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51d557a9d26a75/RA/Rabies_Manuscript/Rabies_Model/Manuscript/Fresh_Manuscript/Updated_1.4.22/With Discussion/Final Data/"/>
    </mc:Choice>
  </mc:AlternateContent>
  <xr:revisionPtr revIDLastSave="0" documentId="8_{CFC2A774-1E34-47A2-878C-052332E5C211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Upazila based" sheetId="1" r:id="rId1"/>
    <sheet name="District bas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4" l="1"/>
  <c r="M38" i="4"/>
  <c r="M39" i="4"/>
  <c r="K38" i="4"/>
  <c r="J1204" i="1"/>
  <c r="J1205" i="1"/>
  <c r="J1206" i="1"/>
  <c r="J1207" i="1"/>
  <c r="J1208" i="1"/>
  <c r="I1204" i="1"/>
  <c r="I1205" i="1"/>
  <c r="I1206" i="1"/>
  <c r="I1207" i="1"/>
  <c r="I1208" i="1"/>
  <c r="G1204" i="1"/>
  <c r="G1205" i="1"/>
  <c r="G1206" i="1"/>
  <c r="G1207" i="1"/>
  <c r="G1208" i="1"/>
  <c r="P5" i="4" l="1"/>
  <c r="H1209" i="1" l="1"/>
  <c r="D1209" i="1"/>
  <c r="E1209" i="1"/>
  <c r="G1014" i="1" l="1"/>
  <c r="I1014" i="1"/>
  <c r="J1014" i="1"/>
  <c r="J1013" i="1"/>
  <c r="I1013" i="1"/>
  <c r="G1013" i="1"/>
  <c r="J1011" i="1"/>
  <c r="I1011" i="1"/>
  <c r="G1011" i="1"/>
  <c r="J1194" i="1" l="1"/>
  <c r="J1195" i="1"/>
  <c r="J1196" i="1"/>
  <c r="J1197" i="1"/>
  <c r="I1194" i="1"/>
  <c r="I1195" i="1"/>
  <c r="I1196" i="1"/>
  <c r="G1194" i="1"/>
  <c r="G1195" i="1"/>
  <c r="G1196" i="1"/>
  <c r="G1197" i="1"/>
  <c r="G1198" i="1"/>
  <c r="J1198" i="1"/>
  <c r="J1200" i="1"/>
  <c r="I1197" i="1"/>
  <c r="I1198" i="1"/>
  <c r="I1200" i="1"/>
  <c r="G1200" i="1"/>
  <c r="I52" i="1"/>
  <c r="G1136" i="1"/>
  <c r="G1137" i="1"/>
  <c r="G1152" i="1"/>
  <c r="I1152" i="1"/>
  <c r="J1152" i="1"/>
  <c r="J1150" i="1"/>
  <c r="J1153" i="1"/>
  <c r="J1154" i="1"/>
  <c r="J1156" i="1"/>
  <c r="J1157" i="1"/>
  <c r="J1158" i="1"/>
  <c r="J1159" i="1"/>
  <c r="J1161" i="1"/>
  <c r="J1162" i="1"/>
  <c r="J1163" i="1"/>
  <c r="J1164" i="1"/>
  <c r="J1166" i="1"/>
  <c r="J1167" i="1"/>
  <c r="J1168" i="1"/>
  <c r="J1170" i="1"/>
  <c r="J1171" i="1"/>
  <c r="J1172" i="1"/>
  <c r="J1173" i="1"/>
  <c r="J1174" i="1"/>
  <c r="J1175" i="1"/>
  <c r="J1176" i="1"/>
  <c r="J1178" i="1"/>
  <c r="J1179" i="1"/>
  <c r="J1180" i="1"/>
  <c r="J1181" i="1"/>
  <c r="J1182" i="1"/>
  <c r="J1183" i="1"/>
  <c r="J1185" i="1"/>
  <c r="J1186" i="1"/>
  <c r="J1187" i="1"/>
  <c r="J1188" i="1"/>
  <c r="J1189" i="1"/>
  <c r="J1190" i="1"/>
  <c r="J1192" i="1"/>
  <c r="J1201" i="1"/>
  <c r="I1150" i="1"/>
  <c r="I1153" i="1"/>
  <c r="I1154" i="1"/>
  <c r="I1156" i="1"/>
  <c r="I1157" i="1"/>
  <c r="I1158" i="1"/>
  <c r="I1159" i="1"/>
  <c r="I1161" i="1"/>
  <c r="I1162" i="1"/>
  <c r="I1163" i="1"/>
  <c r="I1164" i="1"/>
  <c r="I1166" i="1"/>
  <c r="I1167" i="1"/>
  <c r="I1168" i="1"/>
  <c r="I1170" i="1"/>
  <c r="I1171" i="1"/>
  <c r="I1172" i="1"/>
  <c r="I1173" i="1"/>
  <c r="I1174" i="1"/>
  <c r="I1175" i="1"/>
  <c r="I1176" i="1"/>
  <c r="I1178" i="1"/>
  <c r="I1179" i="1"/>
  <c r="I1180" i="1"/>
  <c r="I1181" i="1"/>
  <c r="I1182" i="1"/>
  <c r="I1183" i="1"/>
  <c r="I1185" i="1"/>
  <c r="I1186" i="1"/>
  <c r="I1187" i="1"/>
  <c r="I1188" i="1"/>
  <c r="I1189" i="1"/>
  <c r="I1190" i="1"/>
  <c r="I1192" i="1"/>
  <c r="I1201" i="1"/>
  <c r="G1150" i="1"/>
  <c r="G1153" i="1"/>
  <c r="G1154" i="1"/>
  <c r="G1156" i="1"/>
  <c r="G1157" i="1"/>
  <c r="G1158" i="1"/>
  <c r="G1159" i="1"/>
  <c r="G1161" i="1"/>
  <c r="G1162" i="1"/>
  <c r="G1163" i="1"/>
  <c r="G1164" i="1"/>
  <c r="G1166" i="1"/>
  <c r="G1167" i="1"/>
  <c r="G1168" i="1"/>
  <c r="G1170" i="1"/>
  <c r="G1171" i="1"/>
  <c r="G1172" i="1"/>
  <c r="G1173" i="1"/>
  <c r="G1174" i="1"/>
  <c r="G1175" i="1"/>
  <c r="G1176" i="1"/>
  <c r="G1178" i="1"/>
  <c r="G1179" i="1"/>
  <c r="G1180" i="1"/>
  <c r="G1181" i="1"/>
  <c r="G1182" i="1"/>
  <c r="G1183" i="1"/>
  <c r="G1185" i="1"/>
  <c r="G1186" i="1"/>
  <c r="G1187" i="1"/>
  <c r="G1188" i="1"/>
  <c r="G1189" i="1"/>
  <c r="G1190" i="1"/>
  <c r="G1192" i="1"/>
  <c r="G1201" i="1"/>
  <c r="J1132" i="1"/>
  <c r="J1133" i="1"/>
  <c r="J1134" i="1"/>
  <c r="J1135" i="1"/>
  <c r="J1136" i="1"/>
  <c r="J1137" i="1"/>
  <c r="J1138" i="1"/>
  <c r="J1139" i="1"/>
  <c r="J1141" i="1"/>
  <c r="J1142" i="1"/>
  <c r="J1143" i="1"/>
  <c r="J1144" i="1"/>
  <c r="J1145" i="1"/>
  <c r="J1146" i="1"/>
  <c r="J1147" i="1"/>
  <c r="J1148" i="1"/>
  <c r="J1149" i="1"/>
  <c r="I1132" i="1"/>
  <c r="I1133" i="1"/>
  <c r="I1134" i="1"/>
  <c r="I1135" i="1"/>
  <c r="I1136" i="1"/>
  <c r="I1137" i="1"/>
  <c r="I1138" i="1"/>
  <c r="I1139" i="1"/>
  <c r="I1141" i="1"/>
  <c r="I1142" i="1"/>
  <c r="I1143" i="1"/>
  <c r="I1144" i="1"/>
  <c r="I1145" i="1"/>
  <c r="I1146" i="1"/>
  <c r="I1147" i="1"/>
  <c r="I1148" i="1"/>
  <c r="I1149" i="1"/>
  <c r="G1132" i="1"/>
  <c r="G1133" i="1"/>
  <c r="G1134" i="1"/>
  <c r="G1135" i="1"/>
  <c r="G1138" i="1"/>
  <c r="G1139" i="1"/>
  <c r="G1141" i="1"/>
  <c r="G1142" i="1"/>
  <c r="G1143" i="1"/>
  <c r="G1144" i="1"/>
  <c r="G1145" i="1"/>
  <c r="G1146" i="1"/>
  <c r="G1147" i="1"/>
  <c r="G1148" i="1"/>
  <c r="G1149" i="1"/>
  <c r="I1130" i="1"/>
  <c r="J1101" i="1"/>
  <c r="I1101" i="1"/>
  <c r="G1101" i="1"/>
  <c r="J1100" i="1"/>
  <c r="I1100" i="1"/>
  <c r="G1100" i="1"/>
  <c r="J1099" i="1"/>
  <c r="I1099" i="1"/>
  <c r="G1099" i="1"/>
  <c r="J1098" i="1"/>
  <c r="I1098" i="1"/>
  <c r="G1098" i="1"/>
  <c r="J1097" i="1"/>
  <c r="I1097" i="1"/>
  <c r="G1097" i="1"/>
  <c r="J1096" i="1"/>
  <c r="I1096" i="1"/>
  <c r="G1096" i="1"/>
  <c r="J1095" i="1"/>
  <c r="I1095" i="1"/>
  <c r="G1095" i="1"/>
  <c r="J1094" i="1"/>
  <c r="I1094" i="1"/>
  <c r="G1094" i="1"/>
  <c r="J1093" i="1"/>
  <c r="I1093" i="1"/>
  <c r="G1093" i="1"/>
  <c r="J1091" i="1"/>
  <c r="I1091" i="1"/>
  <c r="G1091" i="1"/>
  <c r="G1110" i="1" l="1"/>
  <c r="G1111" i="1"/>
  <c r="G1112" i="1"/>
  <c r="G1113" i="1"/>
  <c r="G1114" i="1"/>
  <c r="G1115" i="1"/>
  <c r="G1116" i="1"/>
  <c r="G1117" i="1"/>
  <c r="G1118" i="1"/>
  <c r="G1119" i="1"/>
  <c r="G1121" i="1"/>
  <c r="G1122" i="1"/>
  <c r="G1123" i="1"/>
  <c r="G1124" i="1"/>
  <c r="G1125" i="1"/>
  <c r="G1126" i="1"/>
  <c r="G1127" i="1"/>
  <c r="G1128" i="1"/>
  <c r="G1129" i="1"/>
  <c r="G1130" i="1"/>
  <c r="J1016" i="1"/>
  <c r="J1017" i="1"/>
  <c r="J1018" i="1"/>
  <c r="J1019" i="1"/>
  <c r="J1020" i="1"/>
  <c r="J1021" i="1"/>
  <c r="J1022" i="1"/>
  <c r="J1023" i="1"/>
  <c r="J1025" i="1"/>
  <c r="J1026" i="1"/>
  <c r="J1027" i="1"/>
  <c r="J1028" i="1"/>
  <c r="J1029" i="1"/>
  <c r="J1030" i="1"/>
  <c r="J1031" i="1"/>
  <c r="J1033" i="1"/>
  <c r="J1034" i="1"/>
  <c r="J1035" i="1"/>
  <c r="J1036" i="1"/>
  <c r="J1037" i="1"/>
  <c r="J1038" i="1"/>
  <c r="J1040" i="1"/>
  <c r="J1041" i="1"/>
  <c r="J1042" i="1"/>
  <c r="J1043" i="1"/>
  <c r="J1044" i="1"/>
  <c r="J1045" i="1"/>
  <c r="J1046" i="1"/>
  <c r="J1048" i="1"/>
  <c r="J1049" i="1"/>
  <c r="J1050" i="1"/>
  <c r="J1051" i="1"/>
  <c r="J1052" i="1"/>
  <c r="J1053" i="1"/>
  <c r="J1054" i="1"/>
  <c r="J1055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6" i="1"/>
  <c r="J1077" i="1"/>
  <c r="J1078" i="1"/>
  <c r="J1079" i="1"/>
  <c r="J1080" i="1"/>
  <c r="J1081" i="1"/>
  <c r="J1082" i="1"/>
  <c r="J1083" i="1"/>
  <c r="J1084" i="1"/>
  <c r="J1085" i="1"/>
  <c r="J1086" i="1"/>
  <c r="J1088" i="1"/>
  <c r="J1089" i="1"/>
  <c r="J1090" i="1"/>
  <c r="J1103" i="1"/>
  <c r="J1104" i="1"/>
  <c r="J1105" i="1"/>
  <c r="J1106" i="1"/>
  <c r="J1107" i="1"/>
  <c r="J1110" i="1"/>
  <c r="J1111" i="1"/>
  <c r="J1112" i="1"/>
  <c r="J1113" i="1"/>
  <c r="J1114" i="1"/>
  <c r="J1115" i="1"/>
  <c r="J1116" i="1"/>
  <c r="J1117" i="1"/>
  <c r="J1118" i="1"/>
  <c r="J1119" i="1"/>
  <c r="J1121" i="1"/>
  <c r="J1122" i="1"/>
  <c r="J1123" i="1"/>
  <c r="J1124" i="1"/>
  <c r="J1125" i="1"/>
  <c r="J1126" i="1"/>
  <c r="J1127" i="1"/>
  <c r="J1128" i="1"/>
  <c r="J1129" i="1"/>
  <c r="J1130" i="1"/>
  <c r="I1016" i="1"/>
  <c r="I1017" i="1"/>
  <c r="I1018" i="1"/>
  <c r="I1019" i="1"/>
  <c r="I1020" i="1"/>
  <c r="I1021" i="1"/>
  <c r="I1022" i="1"/>
  <c r="I1023" i="1"/>
  <c r="I1025" i="1"/>
  <c r="I1026" i="1"/>
  <c r="I1027" i="1"/>
  <c r="I1028" i="1"/>
  <c r="I1029" i="1"/>
  <c r="I1030" i="1"/>
  <c r="I1031" i="1"/>
  <c r="I1033" i="1"/>
  <c r="I1034" i="1"/>
  <c r="I1035" i="1"/>
  <c r="I1036" i="1"/>
  <c r="I1037" i="1"/>
  <c r="I1038" i="1"/>
  <c r="I1040" i="1"/>
  <c r="I1041" i="1"/>
  <c r="I1042" i="1"/>
  <c r="I1043" i="1"/>
  <c r="I1044" i="1"/>
  <c r="I1045" i="1"/>
  <c r="I1046" i="1"/>
  <c r="I1048" i="1"/>
  <c r="I1049" i="1"/>
  <c r="I1050" i="1"/>
  <c r="I1051" i="1"/>
  <c r="I1052" i="1"/>
  <c r="I1053" i="1"/>
  <c r="I1054" i="1"/>
  <c r="I1055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6" i="1"/>
  <c r="I1077" i="1"/>
  <c r="I1078" i="1"/>
  <c r="I1079" i="1"/>
  <c r="I1080" i="1"/>
  <c r="I1081" i="1"/>
  <c r="I1082" i="1"/>
  <c r="I1083" i="1"/>
  <c r="I1084" i="1"/>
  <c r="I1085" i="1"/>
  <c r="I1086" i="1"/>
  <c r="I1088" i="1"/>
  <c r="I1089" i="1"/>
  <c r="I1090" i="1"/>
  <c r="I1103" i="1"/>
  <c r="I1104" i="1"/>
  <c r="I1105" i="1"/>
  <c r="I1106" i="1"/>
  <c r="I1107" i="1"/>
  <c r="I1110" i="1"/>
  <c r="I1111" i="1"/>
  <c r="I1112" i="1"/>
  <c r="I1113" i="1"/>
  <c r="I1114" i="1"/>
  <c r="I1115" i="1"/>
  <c r="I1116" i="1"/>
  <c r="I1117" i="1"/>
  <c r="I1118" i="1"/>
  <c r="I1119" i="1"/>
  <c r="I1121" i="1"/>
  <c r="I1122" i="1"/>
  <c r="I1123" i="1"/>
  <c r="I1124" i="1"/>
  <c r="I1125" i="1"/>
  <c r="I1126" i="1"/>
  <c r="I1127" i="1"/>
  <c r="I1128" i="1"/>
  <c r="I1129" i="1"/>
  <c r="G1107" i="1"/>
  <c r="G1106" i="1"/>
  <c r="G1105" i="1"/>
  <c r="G1104" i="1"/>
  <c r="G1103" i="1"/>
  <c r="G1090" i="1"/>
  <c r="G1089" i="1"/>
  <c r="G1088" i="1"/>
  <c r="G1086" i="1"/>
  <c r="G1085" i="1"/>
  <c r="G1084" i="1"/>
  <c r="G1083" i="1"/>
  <c r="G1082" i="1"/>
  <c r="G1081" i="1"/>
  <c r="G1080" i="1"/>
  <c r="G1079" i="1"/>
  <c r="G1078" i="1"/>
  <c r="G1077" i="1"/>
  <c r="G1076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5" i="1"/>
  <c r="G1054" i="1"/>
  <c r="G1053" i="1"/>
  <c r="G1052" i="1"/>
  <c r="G1051" i="1"/>
  <c r="G1050" i="1"/>
  <c r="G1049" i="1"/>
  <c r="G1048" i="1"/>
  <c r="G1046" i="1"/>
  <c r="G1045" i="1"/>
  <c r="G1044" i="1"/>
  <c r="G1043" i="1"/>
  <c r="G1042" i="1"/>
  <c r="G1041" i="1"/>
  <c r="G1040" i="1"/>
  <c r="G1038" i="1"/>
  <c r="G1037" i="1"/>
  <c r="G1036" i="1"/>
  <c r="G1035" i="1"/>
  <c r="G1034" i="1"/>
  <c r="G1033" i="1"/>
  <c r="G1031" i="1"/>
  <c r="G1030" i="1"/>
  <c r="G1029" i="1"/>
  <c r="G1028" i="1"/>
  <c r="G1027" i="1"/>
  <c r="G1026" i="1"/>
  <c r="G1025" i="1"/>
  <c r="G1023" i="1"/>
  <c r="G1022" i="1"/>
  <c r="G1021" i="1"/>
  <c r="G1020" i="1"/>
  <c r="G1019" i="1"/>
  <c r="G1018" i="1"/>
  <c r="G1017" i="1"/>
  <c r="G1016" i="1"/>
  <c r="J635" i="1"/>
  <c r="J636" i="1"/>
  <c r="I635" i="1"/>
  <c r="G635" i="1"/>
  <c r="G636" i="1"/>
  <c r="G917" i="1"/>
  <c r="J84" i="1"/>
  <c r="I84" i="1"/>
  <c r="G84" i="1"/>
  <c r="J83" i="1"/>
  <c r="I83" i="1"/>
  <c r="G83" i="1"/>
  <c r="J82" i="1"/>
  <c r="I82" i="1"/>
  <c r="G82" i="1"/>
  <c r="J91" i="1"/>
  <c r="I91" i="1"/>
  <c r="G91" i="1"/>
  <c r="J89" i="1"/>
  <c r="I89" i="1"/>
  <c r="G89" i="1"/>
  <c r="J88" i="1"/>
  <c r="I88" i="1"/>
  <c r="G88" i="1"/>
  <c r="J87" i="1"/>
  <c r="I87" i="1"/>
  <c r="G87" i="1"/>
  <c r="J86" i="1"/>
  <c r="I86" i="1"/>
  <c r="G86" i="1"/>
  <c r="J114" i="1"/>
  <c r="I114" i="1"/>
  <c r="G114" i="1"/>
  <c r="J113" i="1"/>
  <c r="I113" i="1"/>
  <c r="G113" i="1"/>
  <c r="J120" i="1"/>
  <c r="I120" i="1"/>
  <c r="G120" i="1"/>
  <c r="J118" i="1"/>
  <c r="I118" i="1"/>
  <c r="G118" i="1"/>
  <c r="J117" i="1"/>
  <c r="I117" i="1"/>
  <c r="G117" i="1"/>
  <c r="G921" i="1" l="1"/>
  <c r="J921" i="1"/>
  <c r="I922" i="1"/>
  <c r="I921" i="1"/>
  <c r="J239" i="1" l="1"/>
  <c r="G239" i="1"/>
  <c r="I952" i="1"/>
  <c r="J952" i="1"/>
  <c r="G952" i="1"/>
  <c r="J989" i="1"/>
  <c r="J990" i="1"/>
  <c r="J991" i="1"/>
  <c r="J992" i="1"/>
  <c r="J993" i="1"/>
  <c r="J995" i="1"/>
  <c r="J996" i="1"/>
  <c r="J997" i="1"/>
  <c r="J999" i="1"/>
  <c r="J1000" i="1"/>
  <c r="J1001" i="1"/>
  <c r="J1002" i="1"/>
  <c r="J1003" i="1"/>
  <c r="J1004" i="1"/>
  <c r="I989" i="1"/>
  <c r="I990" i="1"/>
  <c r="I991" i="1"/>
  <c r="I992" i="1"/>
  <c r="I993" i="1"/>
  <c r="I995" i="1"/>
  <c r="I996" i="1"/>
  <c r="I997" i="1"/>
  <c r="I999" i="1"/>
  <c r="I1000" i="1"/>
  <c r="I1001" i="1"/>
  <c r="I1002" i="1"/>
  <c r="I1003" i="1"/>
  <c r="I1004" i="1"/>
  <c r="G989" i="1"/>
  <c r="G990" i="1"/>
  <c r="G991" i="1"/>
  <c r="G992" i="1"/>
  <c r="G993" i="1"/>
  <c r="G995" i="1"/>
  <c r="G996" i="1"/>
  <c r="G997" i="1"/>
  <c r="G999" i="1"/>
  <c r="G1000" i="1"/>
  <c r="G1001" i="1"/>
  <c r="G1002" i="1"/>
  <c r="G1003" i="1"/>
  <c r="G1004" i="1"/>
  <c r="J964" i="1"/>
  <c r="J965" i="1"/>
  <c r="J967" i="1"/>
  <c r="J968" i="1"/>
  <c r="J969" i="1"/>
  <c r="J971" i="1"/>
  <c r="J972" i="1"/>
  <c r="J973" i="1"/>
  <c r="J975" i="1"/>
  <c r="J976" i="1"/>
  <c r="J977" i="1"/>
  <c r="J979" i="1"/>
  <c r="J980" i="1"/>
  <c r="J981" i="1"/>
  <c r="J982" i="1"/>
  <c r="J983" i="1"/>
  <c r="J984" i="1"/>
  <c r="I964" i="1"/>
  <c r="I965" i="1"/>
  <c r="I967" i="1"/>
  <c r="I968" i="1"/>
  <c r="I969" i="1"/>
  <c r="I971" i="1"/>
  <c r="I972" i="1"/>
  <c r="I973" i="1"/>
  <c r="I975" i="1"/>
  <c r="I976" i="1"/>
  <c r="I977" i="1"/>
  <c r="I979" i="1"/>
  <c r="I980" i="1"/>
  <c r="I981" i="1"/>
  <c r="I982" i="1"/>
  <c r="I983" i="1"/>
  <c r="I984" i="1"/>
  <c r="G964" i="1"/>
  <c r="G965" i="1"/>
  <c r="G967" i="1"/>
  <c r="G968" i="1"/>
  <c r="G969" i="1"/>
  <c r="G971" i="1"/>
  <c r="G972" i="1"/>
  <c r="G973" i="1"/>
  <c r="G975" i="1"/>
  <c r="G976" i="1"/>
  <c r="G977" i="1"/>
  <c r="G979" i="1"/>
  <c r="G980" i="1"/>
  <c r="G981" i="1"/>
  <c r="G982" i="1"/>
  <c r="G983" i="1"/>
  <c r="G984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8" i="1"/>
  <c r="J949" i="1"/>
  <c r="J950" i="1"/>
  <c r="J951" i="1"/>
  <c r="J954" i="1"/>
  <c r="J955" i="1"/>
  <c r="J956" i="1"/>
  <c r="J957" i="1"/>
  <c r="J959" i="1"/>
  <c r="J960" i="1"/>
  <c r="J961" i="1"/>
  <c r="J962" i="1"/>
  <c r="J986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8" i="1"/>
  <c r="I949" i="1"/>
  <c r="I950" i="1"/>
  <c r="I951" i="1"/>
  <c r="I954" i="1"/>
  <c r="I955" i="1"/>
  <c r="I956" i="1"/>
  <c r="I957" i="1"/>
  <c r="I959" i="1"/>
  <c r="I960" i="1"/>
  <c r="I961" i="1"/>
  <c r="I962" i="1"/>
  <c r="I986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8" i="1"/>
  <c r="G949" i="1"/>
  <c r="G950" i="1"/>
  <c r="G951" i="1"/>
  <c r="G954" i="1"/>
  <c r="G955" i="1"/>
  <c r="G956" i="1"/>
  <c r="G957" i="1"/>
  <c r="G959" i="1"/>
  <c r="G960" i="1"/>
  <c r="G961" i="1"/>
  <c r="G962" i="1"/>
  <c r="G986" i="1"/>
  <c r="J860" i="1"/>
  <c r="J861" i="1"/>
  <c r="J862" i="1"/>
  <c r="J863" i="1"/>
  <c r="J864" i="1"/>
  <c r="J865" i="1"/>
  <c r="J866" i="1"/>
  <c r="J867" i="1"/>
  <c r="J868" i="1"/>
  <c r="J869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1" i="1"/>
  <c r="J892" i="1"/>
  <c r="J893" i="1"/>
  <c r="J894" i="1"/>
  <c r="J895" i="1"/>
  <c r="J896" i="1"/>
  <c r="J898" i="1"/>
  <c r="J899" i="1"/>
  <c r="J900" i="1"/>
  <c r="J901" i="1"/>
  <c r="J902" i="1"/>
  <c r="J903" i="1"/>
  <c r="J905" i="1"/>
  <c r="J906" i="1"/>
  <c r="J907" i="1"/>
  <c r="J908" i="1"/>
  <c r="J909" i="1"/>
  <c r="J910" i="1"/>
  <c r="J911" i="1"/>
  <c r="J913" i="1"/>
  <c r="J914" i="1"/>
  <c r="J915" i="1"/>
  <c r="J916" i="1"/>
  <c r="J917" i="1"/>
  <c r="J918" i="1"/>
  <c r="J920" i="1"/>
  <c r="J922" i="1"/>
  <c r="J923" i="1"/>
  <c r="J924" i="1"/>
  <c r="J925" i="1"/>
  <c r="J927" i="1"/>
  <c r="J928" i="1"/>
  <c r="J929" i="1"/>
  <c r="I857" i="1"/>
  <c r="I858" i="1"/>
  <c r="I860" i="1"/>
  <c r="I861" i="1"/>
  <c r="I862" i="1"/>
  <c r="I863" i="1"/>
  <c r="I864" i="1"/>
  <c r="I865" i="1"/>
  <c r="I866" i="1"/>
  <c r="I867" i="1"/>
  <c r="I868" i="1"/>
  <c r="I869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5" i="1"/>
  <c r="I886" i="1"/>
  <c r="I887" i="1"/>
  <c r="I888" i="1"/>
  <c r="I889" i="1"/>
  <c r="I891" i="1"/>
  <c r="I892" i="1"/>
  <c r="I893" i="1"/>
  <c r="I894" i="1"/>
  <c r="I895" i="1"/>
  <c r="I896" i="1"/>
  <c r="I898" i="1"/>
  <c r="I899" i="1"/>
  <c r="I900" i="1"/>
  <c r="I901" i="1"/>
  <c r="I902" i="1"/>
  <c r="I903" i="1"/>
  <c r="I905" i="1"/>
  <c r="I906" i="1"/>
  <c r="I907" i="1"/>
  <c r="I908" i="1"/>
  <c r="I909" i="1"/>
  <c r="I910" i="1"/>
  <c r="I911" i="1"/>
  <c r="I913" i="1"/>
  <c r="I914" i="1"/>
  <c r="I915" i="1"/>
  <c r="I916" i="1"/>
  <c r="I917" i="1"/>
  <c r="I918" i="1"/>
  <c r="I920" i="1"/>
  <c r="I923" i="1"/>
  <c r="I924" i="1"/>
  <c r="I925" i="1"/>
  <c r="I927" i="1"/>
  <c r="I928" i="1"/>
  <c r="I929" i="1"/>
  <c r="G857" i="1"/>
  <c r="G858" i="1"/>
  <c r="G860" i="1"/>
  <c r="G861" i="1"/>
  <c r="G862" i="1"/>
  <c r="G863" i="1"/>
  <c r="G864" i="1"/>
  <c r="G865" i="1"/>
  <c r="G866" i="1"/>
  <c r="G867" i="1"/>
  <c r="G868" i="1"/>
  <c r="G869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5" i="1"/>
  <c r="G886" i="1"/>
  <c r="G887" i="1"/>
  <c r="G888" i="1"/>
  <c r="G889" i="1"/>
  <c r="G891" i="1"/>
  <c r="G892" i="1"/>
  <c r="G893" i="1"/>
  <c r="G894" i="1"/>
  <c r="G895" i="1"/>
  <c r="G896" i="1"/>
  <c r="G898" i="1"/>
  <c r="G899" i="1"/>
  <c r="G900" i="1"/>
  <c r="G901" i="1"/>
  <c r="G902" i="1"/>
  <c r="G903" i="1"/>
  <c r="G905" i="1"/>
  <c r="G906" i="1"/>
  <c r="G907" i="1"/>
  <c r="G908" i="1"/>
  <c r="G909" i="1"/>
  <c r="G910" i="1"/>
  <c r="G911" i="1"/>
  <c r="G913" i="1"/>
  <c r="G914" i="1"/>
  <c r="G915" i="1"/>
  <c r="G916" i="1"/>
  <c r="G918" i="1"/>
  <c r="G920" i="1"/>
  <c r="G922" i="1"/>
  <c r="G923" i="1"/>
  <c r="G924" i="1"/>
  <c r="G925" i="1"/>
  <c r="G927" i="1"/>
  <c r="G928" i="1"/>
  <c r="G929" i="1"/>
  <c r="J838" i="1"/>
  <c r="J839" i="1"/>
  <c r="J840" i="1"/>
  <c r="J841" i="1"/>
  <c r="J842" i="1"/>
  <c r="J843" i="1"/>
  <c r="J844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930" i="1"/>
  <c r="J931" i="1"/>
  <c r="J933" i="1"/>
  <c r="J987" i="1"/>
  <c r="J988" i="1"/>
  <c r="J1006" i="1"/>
  <c r="J1007" i="1"/>
  <c r="J1008" i="1"/>
  <c r="I838" i="1"/>
  <c r="I839" i="1"/>
  <c r="I840" i="1"/>
  <c r="I841" i="1"/>
  <c r="I842" i="1"/>
  <c r="I843" i="1"/>
  <c r="I844" i="1"/>
  <c r="I846" i="1"/>
  <c r="I847" i="1"/>
  <c r="I848" i="1"/>
  <c r="I849" i="1"/>
  <c r="I850" i="1"/>
  <c r="I851" i="1"/>
  <c r="I852" i="1"/>
  <c r="I853" i="1"/>
  <c r="I854" i="1"/>
  <c r="I855" i="1"/>
  <c r="I856" i="1"/>
  <c r="I930" i="1"/>
  <c r="I931" i="1"/>
  <c r="I933" i="1"/>
  <c r="I987" i="1"/>
  <c r="I988" i="1"/>
  <c r="I1005" i="1"/>
  <c r="I1006" i="1"/>
  <c r="I1007" i="1"/>
  <c r="I1008" i="1"/>
  <c r="G838" i="1"/>
  <c r="G839" i="1"/>
  <c r="G840" i="1"/>
  <c r="G841" i="1"/>
  <c r="G842" i="1"/>
  <c r="G843" i="1"/>
  <c r="G844" i="1"/>
  <c r="G846" i="1"/>
  <c r="G847" i="1"/>
  <c r="G848" i="1"/>
  <c r="G849" i="1"/>
  <c r="G850" i="1"/>
  <c r="G851" i="1"/>
  <c r="G852" i="1"/>
  <c r="G853" i="1"/>
  <c r="G854" i="1"/>
  <c r="G855" i="1"/>
  <c r="G856" i="1"/>
  <c r="G930" i="1"/>
  <c r="G931" i="1"/>
  <c r="G933" i="1"/>
  <c r="G987" i="1"/>
  <c r="G988" i="1"/>
  <c r="G1006" i="1"/>
  <c r="G1007" i="1"/>
  <c r="G1008" i="1"/>
  <c r="J784" i="1"/>
  <c r="J785" i="1"/>
  <c r="J786" i="1"/>
  <c r="J787" i="1"/>
  <c r="J788" i="1"/>
  <c r="J789" i="1"/>
  <c r="J790" i="1"/>
  <c r="J791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8" i="1"/>
  <c r="J809" i="1"/>
  <c r="J810" i="1"/>
  <c r="J811" i="1"/>
  <c r="I784" i="1"/>
  <c r="I785" i="1"/>
  <c r="I786" i="1"/>
  <c r="I787" i="1"/>
  <c r="I788" i="1"/>
  <c r="I789" i="1"/>
  <c r="I790" i="1"/>
  <c r="I791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8" i="1"/>
  <c r="I809" i="1"/>
  <c r="I810" i="1"/>
  <c r="I811" i="1"/>
  <c r="G784" i="1"/>
  <c r="G785" i="1"/>
  <c r="G786" i="1"/>
  <c r="G787" i="1"/>
  <c r="G788" i="1"/>
  <c r="G789" i="1"/>
  <c r="G790" i="1"/>
  <c r="G791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8" i="1"/>
  <c r="G809" i="1"/>
  <c r="G810" i="1"/>
  <c r="G811" i="1"/>
  <c r="I814" i="1"/>
  <c r="J814" i="1"/>
  <c r="G814" i="1"/>
  <c r="J812" i="1"/>
  <c r="J813" i="1"/>
  <c r="J815" i="1"/>
  <c r="J816" i="1"/>
  <c r="J817" i="1"/>
  <c r="J818" i="1"/>
  <c r="J820" i="1"/>
  <c r="J821" i="1"/>
  <c r="J822" i="1"/>
  <c r="J823" i="1"/>
  <c r="J824" i="1"/>
  <c r="J825" i="1"/>
  <c r="J826" i="1"/>
  <c r="J828" i="1"/>
  <c r="J829" i="1"/>
  <c r="J830" i="1"/>
  <c r="J831" i="1"/>
  <c r="J832" i="1"/>
  <c r="J833" i="1"/>
  <c r="I812" i="1"/>
  <c r="I813" i="1"/>
  <c r="I815" i="1"/>
  <c r="I816" i="1"/>
  <c r="I817" i="1"/>
  <c r="I818" i="1"/>
  <c r="I820" i="1"/>
  <c r="I821" i="1"/>
  <c r="I822" i="1"/>
  <c r="I823" i="1"/>
  <c r="I824" i="1"/>
  <c r="I825" i="1"/>
  <c r="I826" i="1"/>
  <c r="I828" i="1"/>
  <c r="I829" i="1"/>
  <c r="I830" i="1"/>
  <c r="I831" i="1"/>
  <c r="I832" i="1"/>
  <c r="I833" i="1"/>
  <c r="G812" i="1"/>
  <c r="G813" i="1"/>
  <c r="G815" i="1"/>
  <c r="G816" i="1"/>
  <c r="G817" i="1"/>
  <c r="G818" i="1"/>
  <c r="G820" i="1"/>
  <c r="G821" i="1"/>
  <c r="G822" i="1"/>
  <c r="G823" i="1"/>
  <c r="G824" i="1"/>
  <c r="G825" i="1"/>
  <c r="G826" i="1"/>
  <c r="G828" i="1"/>
  <c r="G829" i="1"/>
  <c r="G830" i="1"/>
  <c r="G831" i="1"/>
  <c r="G832" i="1"/>
  <c r="G833" i="1"/>
  <c r="J755" i="1"/>
  <c r="J756" i="1"/>
  <c r="J757" i="1"/>
  <c r="J758" i="1"/>
  <c r="J759" i="1"/>
  <c r="J760" i="1"/>
  <c r="J761" i="1"/>
  <c r="J762" i="1"/>
  <c r="J763" i="1"/>
  <c r="J765" i="1"/>
  <c r="J766" i="1"/>
  <c r="J767" i="1"/>
  <c r="J768" i="1"/>
  <c r="J769" i="1"/>
  <c r="J770" i="1"/>
  <c r="J771" i="1"/>
  <c r="J772" i="1"/>
  <c r="J773" i="1"/>
  <c r="J774" i="1"/>
  <c r="J776" i="1"/>
  <c r="J777" i="1"/>
  <c r="I755" i="1"/>
  <c r="I756" i="1"/>
  <c r="I757" i="1"/>
  <c r="I758" i="1"/>
  <c r="I759" i="1"/>
  <c r="I760" i="1"/>
  <c r="I761" i="1"/>
  <c r="I762" i="1"/>
  <c r="I763" i="1"/>
  <c r="I765" i="1"/>
  <c r="I766" i="1"/>
  <c r="I767" i="1"/>
  <c r="I768" i="1"/>
  <c r="I769" i="1"/>
  <c r="I770" i="1"/>
  <c r="I771" i="1"/>
  <c r="I772" i="1"/>
  <c r="I773" i="1"/>
  <c r="I774" i="1"/>
  <c r="I776" i="1"/>
  <c r="I777" i="1"/>
  <c r="G755" i="1"/>
  <c r="G756" i="1"/>
  <c r="G757" i="1"/>
  <c r="G758" i="1"/>
  <c r="G759" i="1"/>
  <c r="G760" i="1"/>
  <c r="G761" i="1"/>
  <c r="G762" i="1"/>
  <c r="G763" i="1"/>
  <c r="G765" i="1"/>
  <c r="G766" i="1"/>
  <c r="G767" i="1"/>
  <c r="G768" i="1"/>
  <c r="G769" i="1"/>
  <c r="G770" i="1"/>
  <c r="G771" i="1"/>
  <c r="G772" i="1"/>
  <c r="G773" i="1"/>
  <c r="G774" i="1"/>
  <c r="G776" i="1"/>
  <c r="G777" i="1"/>
  <c r="J778" i="1"/>
  <c r="J779" i="1"/>
  <c r="J780" i="1"/>
  <c r="J781" i="1"/>
  <c r="J782" i="1"/>
  <c r="J834" i="1"/>
  <c r="I778" i="1"/>
  <c r="I779" i="1"/>
  <c r="I780" i="1"/>
  <c r="I781" i="1"/>
  <c r="I782" i="1"/>
  <c r="I834" i="1"/>
  <c r="G778" i="1"/>
  <c r="G779" i="1"/>
  <c r="G780" i="1"/>
  <c r="G781" i="1"/>
  <c r="G782" i="1"/>
  <c r="G834" i="1"/>
  <c r="J835" i="1"/>
  <c r="J836" i="1"/>
  <c r="J1009" i="1"/>
  <c r="J1010" i="1"/>
  <c r="I835" i="1"/>
  <c r="I836" i="1"/>
  <c r="I1009" i="1"/>
  <c r="I1010" i="1"/>
  <c r="G835" i="1"/>
  <c r="G836" i="1"/>
  <c r="G1009" i="1"/>
  <c r="G1010" i="1"/>
  <c r="F5" i="4"/>
  <c r="H5" i="4"/>
  <c r="I5" i="4"/>
  <c r="K5" i="4"/>
  <c r="M5" i="4"/>
  <c r="N5" i="4"/>
  <c r="R5" i="4"/>
  <c r="S5" i="4"/>
  <c r="F6" i="4"/>
  <c r="H6" i="4"/>
  <c r="I6" i="4"/>
  <c r="K6" i="4"/>
  <c r="M6" i="4"/>
  <c r="N6" i="4"/>
  <c r="P6" i="4"/>
  <c r="R6" i="4"/>
  <c r="S6" i="4"/>
  <c r="F7" i="4"/>
  <c r="H7" i="4"/>
  <c r="I7" i="4"/>
  <c r="K7" i="4"/>
  <c r="M7" i="4"/>
  <c r="N7" i="4"/>
  <c r="P7" i="4"/>
  <c r="R7" i="4"/>
  <c r="S7" i="4"/>
  <c r="F8" i="4"/>
  <c r="H8" i="4"/>
  <c r="I8" i="4"/>
  <c r="K8" i="4"/>
  <c r="M8" i="4"/>
  <c r="N8" i="4"/>
  <c r="P8" i="4"/>
  <c r="R8" i="4"/>
  <c r="S8" i="4"/>
  <c r="F9" i="4"/>
  <c r="H9" i="4"/>
  <c r="I9" i="4"/>
  <c r="K9" i="4"/>
  <c r="M9" i="4"/>
  <c r="N9" i="4"/>
  <c r="P9" i="4"/>
  <c r="R9" i="4"/>
  <c r="S9" i="4"/>
  <c r="F10" i="4"/>
  <c r="H10" i="4"/>
  <c r="I10" i="4"/>
  <c r="K10" i="4"/>
  <c r="M10" i="4"/>
  <c r="N10" i="4"/>
  <c r="P10" i="4"/>
  <c r="R10" i="4"/>
  <c r="S10" i="4"/>
  <c r="F11" i="4"/>
  <c r="H11" i="4"/>
  <c r="I11" i="4"/>
  <c r="K11" i="4"/>
  <c r="M11" i="4"/>
  <c r="N11" i="4"/>
  <c r="F12" i="4"/>
  <c r="H12" i="4"/>
  <c r="I12" i="4"/>
  <c r="K12" i="4"/>
  <c r="M12" i="4"/>
  <c r="N12" i="4"/>
  <c r="F13" i="4"/>
  <c r="H13" i="4"/>
  <c r="I13" i="4"/>
  <c r="K13" i="4"/>
  <c r="M13" i="4"/>
  <c r="N13" i="4"/>
  <c r="F14" i="4"/>
  <c r="H14" i="4"/>
  <c r="I14" i="4"/>
  <c r="K14" i="4"/>
  <c r="M14" i="4"/>
  <c r="N14" i="4"/>
  <c r="F15" i="4"/>
  <c r="H15" i="4"/>
  <c r="I15" i="4"/>
  <c r="K15" i="4"/>
  <c r="M15" i="4"/>
  <c r="N15" i="4"/>
  <c r="F16" i="4"/>
  <c r="H16" i="4"/>
  <c r="I16" i="4"/>
  <c r="K16" i="4"/>
  <c r="M16" i="4"/>
  <c r="N16" i="4"/>
  <c r="F17" i="4"/>
  <c r="H17" i="4"/>
  <c r="I17" i="4"/>
  <c r="K17" i="4"/>
  <c r="M17" i="4"/>
  <c r="N17" i="4"/>
  <c r="F18" i="4"/>
  <c r="H18" i="4"/>
  <c r="I18" i="4"/>
  <c r="K18" i="4"/>
  <c r="M18" i="4"/>
  <c r="N18" i="4"/>
  <c r="F19" i="4"/>
  <c r="H19" i="4"/>
  <c r="I19" i="4"/>
  <c r="K19" i="4"/>
  <c r="M19" i="4"/>
  <c r="N19" i="4"/>
  <c r="F20" i="4"/>
  <c r="H20" i="4"/>
  <c r="I20" i="4"/>
  <c r="K20" i="4"/>
  <c r="M20" i="4"/>
  <c r="N20" i="4"/>
  <c r="F21" i="4"/>
  <c r="H21" i="4"/>
  <c r="I21" i="4"/>
  <c r="K21" i="4"/>
  <c r="M21" i="4"/>
  <c r="N21" i="4"/>
  <c r="F22" i="4"/>
  <c r="H22" i="4"/>
  <c r="I22" i="4"/>
  <c r="K22" i="4"/>
  <c r="M22" i="4"/>
  <c r="N22" i="4"/>
  <c r="F23" i="4"/>
  <c r="H23" i="4"/>
  <c r="I23" i="4"/>
  <c r="K23" i="4"/>
  <c r="M23" i="4"/>
  <c r="N23" i="4"/>
  <c r="F24" i="4"/>
  <c r="H24" i="4"/>
  <c r="I24" i="4"/>
  <c r="F25" i="4"/>
  <c r="H25" i="4"/>
  <c r="I25" i="4"/>
  <c r="F26" i="4"/>
  <c r="H26" i="4"/>
  <c r="I26" i="4"/>
  <c r="K26" i="4"/>
  <c r="M26" i="4"/>
  <c r="N26" i="4"/>
  <c r="F27" i="4"/>
  <c r="H27" i="4"/>
  <c r="I27" i="4"/>
  <c r="K27" i="4"/>
  <c r="M27" i="4"/>
  <c r="N27" i="4"/>
  <c r="F28" i="4"/>
  <c r="H28" i="4"/>
  <c r="I28" i="4"/>
  <c r="K28" i="4"/>
  <c r="M28" i="4"/>
  <c r="N28" i="4"/>
  <c r="P28" i="4"/>
  <c r="R28" i="4"/>
  <c r="S28" i="4"/>
  <c r="F29" i="4"/>
  <c r="H29" i="4"/>
  <c r="I29" i="4"/>
  <c r="F30" i="4"/>
  <c r="H30" i="4"/>
  <c r="I30" i="4"/>
  <c r="F31" i="4"/>
  <c r="H31" i="4"/>
  <c r="I31" i="4"/>
  <c r="F32" i="4"/>
  <c r="H32" i="4"/>
  <c r="I32" i="4"/>
  <c r="F33" i="4"/>
  <c r="H33" i="4"/>
  <c r="I33" i="4"/>
  <c r="F34" i="4"/>
  <c r="H34" i="4"/>
  <c r="I34" i="4"/>
  <c r="F35" i="4"/>
  <c r="H35" i="4"/>
  <c r="I35" i="4"/>
  <c r="F36" i="4"/>
  <c r="H36" i="4"/>
  <c r="I36" i="4"/>
  <c r="F37" i="4"/>
  <c r="H37" i="4"/>
  <c r="I37" i="4"/>
  <c r="F38" i="4"/>
  <c r="H38" i="4"/>
  <c r="I38" i="4"/>
  <c r="F39" i="4"/>
  <c r="H39" i="4"/>
  <c r="I39" i="4"/>
  <c r="K39" i="4"/>
  <c r="N39" i="4"/>
  <c r="F40" i="4"/>
  <c r="H40" i="4"/>
  <c r="I40" i="4"/>
  <c r="K40" i="4"/>
  <c r="M40" i="4"/>
  <c r="N40" i="4"/>
  <c r="F41" i="4"/>
  <c r="H41" i="4"/>
  <c r="I41" i="4"/>
  <c r="K41" i="4"/>
  <c r="M41" i="4"/>
  <c r="N41" i="4"/>
  <c r="F42" i="4"/>
  <c r="H42" i="4"/>
  <c r="I42" i="4"/>
  <c r="K42" i="4"/>
  <c r="M42" i="4"/>
  <c r="N42" i="4"/>
  <c r="F43" i="4"/>
  <c r="H43" i="4"/>
  <c r="I43" i="4"/>
  <c r="K43" i="4"/>
  <c r="M43" i="4"/>
  <c r="N43" i="4"/>
  <c r="F44" i="4"/>
  <c r="H44" i="4"/>
  <c r="I44" i="4"/>
  <c r="K44" i="4"/>
  <c r="M44" i="4"/>
  <c r="N44" i="4"/>
  <c r="P44" i="4"/>
  <c r="R44" i="4"/>
  <c r="S44" i="4"/>
  <c r="F45" i="4"/>
  <c r="H45" i="4"/>
  <c r="I45" i="4"/>
  <c r="K45" i="4"/>
  <c r="M45" i="4"/>
  <c r="N45" i="4"/>
  <c r="F46" i="4"/>
  <c r="H46" i="4"/>
  <c r="I46" i="4"/>
  <c r="K46" i="4"/>
  <c r="M46" i="4"/>
  <c r="N46" i="4"/>
  <c r="F47" i="4"/>
  <c r="H47" i="4"/>
  <c r="I47" i="4"/>
  <c r="K47" i="4"/>
  <c r="M47" i="4"/>
  <c r="N47" i="4"/>
  <c r="F48" i="4"/>
  <c r="H48" i="4"/>
  <c r="I48" i="4"/>
  <c r="K48" i="4"/>
  <c r="M48" i="4"/>
  <c r="N48" i="4"/>
  <c r="F49" i="4"/>
  <c r="H49" i="4"/>
  <c r="I49" i="4"/>
  <c r="K49" i="4"/>
  <c r="M49" i="4"/>
  <c r="N49" i="4"/>
  <c r="F50" i="4"/>
  <c r="H50" i="4"/>
  <c r="I50" i="4"/>
  <c r="K50" i="4"/>
  <c r="M50" i="4"/>
  <c r="N50" i="4"/>
  <c r="F51" i="4"/>
  <c r="H51" i="4"/>
  <c r="I51" i="4"/>
  <c r="K51" i="4"/>
  <c r="M51" i="4"/>
  <c r="N51" i="4"/>
  <c r="F52" i="4"/>
  <c r="H52" i="4"/>
  <c r="I52" i="4"/>
  <c r="K52" i="4"/>
  <c r="M52" i="4"/>
  <c r="N52" i="4"/>
  <c r="F53" i="4"/>
  <c r="H53" i="4"/>
  <c r="I53" i="4"/>
  <c r="K53" i="4"/>
  <c r="M53" i="4"/>
  <c r="N53" i="4"/>
  <c r="F54" i="4"/>
  <c r="H54" i="4"/>
  <c r="I54" i="4"/>
  <c r="K54" i="4"/>
  <c r="M54" i="4"/>
  <c r="N54" i="4"/>
  <c r="F55" i="4"/>
  <c r="H55" i="4"/>
  <c r="I55" i="4"/>
  <c r="K55" i="4"/>
  <c r="M55" i="4"/>
  <c r="N55" i="4"/>
  <c r="F56" i="4"/>
  <c r="H56" i="4"/>
  <c r="I56" i="4"/>
  <c r="K56" i="4"/>
  <c r="M56" i="4"/>
  <c r="N56" i="4"/>
  <c r="F57" i="4"/>
  <c r="H57" i="4"/>
  <c r="I57" i="4"/>
  <c r="F58" i="4"/>
  <c r="H58" i="4"/>
  <c r="I58" i="4"/>
  <c r="F59" i="4"/>
  <c r="H59" i="4"/>
  <c r="I59" i="4"/>
  <c r="F60" i="4"/>
  <c r="H60" i="4"/>
  <c r="I60" i="4"/>
  <c r="K60" i="4"/>
  <c r="M60" i="4"/>
  <c r="N60" i="4"/>
  <c r="F61" i="4"/>
  <c r="H61" i="4"/>
  <c r="I61" i="4"/>
  <c r="K61" i="4"/>
  <c r="M61" i="4"/>
  <c r="N61" i="4"/>
  <c r="F62" i="4"/>
  <c r="H62" i="4"/>
  <c r="I62" i="4"/>
  <c r="F63" i="4"/>
  <c r="H63" i="4"/>
  <c r="I63" i="4"/>
  <c r="F64" i="4"/>
  <c r="H64" i="4"/>
  <c r="I64" i="4"/>
  <c r="F65" i="4"/>
  <c r="H65" i="4"/>
  <c r="I65" i="4"/>
  <c r="F66" i="4"/>
  <c r="H66" i="4"/>
  <c r="I66" i="4"/>
  <c r="F67" i="4"/>
  <c r="H67" i="4"/>
  <c r="I67" i="4"/>
  <c r="F68" i="4"/>
  <c r="H68" i="4"/>
  <c r="I68" i="4"/>
  <c r="D69" i="4"/>
  <c r="E69" i="4"/>
  <c r="G69" i="4"/>
  <c r="J69" i="4"/>
  <c r="K69" i="4" s="1"/>
  <c r="L69" i="4"/>
  <c r="O69" i="4"/>
  <c r="P69" i="4" s="1"/>
  <c r="Q69" i="4"/>
  <c r="G5" i="1"/>
  <c r="I5" i="1"/>
  <c r="J5" i="1"/>
  <c r="G7" i="1"/>
  <c r="I7" i="1"/>
  <c r="J7" i="1"/>
  <c r="G9" i="1"/>
  <c r="I9" i="1"/>
  <c r="J9" i="1"/>
  <c r="G10" i="1"/>
  <c r="I10" i="1"/>
  <c r="J10" i="1"/>
  <c r="G11" i="1"/>
  <c r="I11" i="1"/>
  <c r="J11" i="1"/>
  <c r="G12" i="1"/>
  <c r="I12" i="1"/>
  <c r="J12" i="1"/>
  <c r="G13" i="1"/>
  <c r="I13" i="1"/>
  <c r="J13" i="1"/>
  <c r="G14" i="1"/>
  <c r="I14" i="1"/>
  <c r="J14" i="1"/>
  <c r="G15" i="1"/>
  <c r="I15" i="1"/>
  <c r="J15" i="1"/>
  <c r="G16" i="1"/>
  <c r="I16" i="1"/>
  <c r="J16" i="1"/>
  <c r="G18" i="1"/>
  <c r="I18" i="1"/>
  <c r="J18" i="1"/>
  <c r="G19" i="1"/>
  <c r="I19" i="1"/>
  <c r="J19" i="1"/>
  <c r="G20" i="1"/>
  <c r="I20" i="1"/>
  <c r="J20" i="1"/>
  <c r="G21" i="1"/>
  <c r="I21" i="1"/>
  <c r="J21" i="1"/>
  <c r="G22" i="1"/>
  <c r="I22" i="1"/>
  <c r="J22" i="1"/>
  <c r="G23" i="1"/>
  <c r="I23" i="1"/>
  <c r="J23" i="1"/>
  <c r="G24" i="1"/>
  <c r="I24" i="1"/>
  <c r="J24" i="1"/>
  <c r="G25" i="1"/>
  <c r="I25" i="1"/>
  <c r="J25" i="1"/>
  <c r="G27" i="1"/>
  <c r="I27" i="1"/>
  <c r="J27" i="1"/>
  <c r="G28" i="1"/>
  <c r="I28" i="1"/>
  <c r="J28" i="1"/>
  <c r="G29" i="1"/>
  <c r="I29" i="1"/>
  <c r="J29" i="1"/>
  <c r="G31" i="1"/>
  <c r="I31" i="1"/>
  <c r="J31" i="1"/>
  <c r="G32" i="1"/>
  <c r="I32" i="1"/>
  <c r="J32" i="1"/>
  <c r="G33" i="1"/>
  <c r="I33" i="1"/>
  <c r="J33" i="1"/>
  <c r="G34" i="1"/>
  <c r="I34" i="1"/>
  <c r="J34" i="1"/>
  <c r="G35" i="1"/>
  <c r="I35" i="1"/>
  <c r="J35" i="1"/>
  <c r="G36" i="1"/>
  <c r="I36" i="1"/>
  <c r="J36" i="1"/>
  <c r="G37" i="1"/>
  <c r="I37" i="1"/>
  <c r="J37" i="1"/>
  <c r="G38" i="1"/>
  <c r="I38" i="1"/>
  <c r="J38" i="1"/>
  <c r="G39" i="1"/>
  <c r="I39" i="1"/>
  <c r="J39" i="1"/>
  <c r="G40" i="1"/>
  <c r="I40" i="1"/>
  <c r="J40" i="1"/>
  <c r="G41" i="1"/>
  <c r="I41" i="1"/>
  <c r="J41" i="1"/>
  <c r="G42" i="1"/>
  <c r="I42" i="1"/>
  <c r="J42" i="1"/>
  <c r="G43" i="1"/>
  <c r="I43" i="1"/>
  <c r="J43" i="1"/>
  <c r="G44" i="1"/>
  <c r="I44" i="1"/>
  <c r="J44" i="1"/>
  <c r="G45" i="1"/>
  <c r="I45" i="1"/>
  <c r="J45" i="1"/>
  <c r="G46" i="1"/>
  <c r="I46" i="1"/>
  <c r="J46" i="1"/>
  <c r="G47" i="1"/>
  <c r="I47" i="1"/>
  <c r="J47" i="1"/>
  <c r="G49" i="1"/>
  <c r="I49" i="1"/>
  <c r="J49" i="1"/>
  <c r="G50" i="1"/>
  <c r="I50" i="1"/>
  <c r="J50" i="1"/>
  <c r="G51" i="1"/>
  <c r="I51" i="1"/>
  <c r="J51" i="1"/>
  <c r="G52" i="1"/>
  <c r="J52" i="1"/>
  <c r="G53" i="1"/>
  <c r="I53" i="1"/>
  <c r="J53" i="1"/>
  <c r="G54" i="1"/>
  <c r="I54" i="1"/>
  <c r="J54" i="1"/>
  <c r="G55" i="1"/>
  <c r="I55" i="1"/>
  <c r="J55" i="1"/>
  <c r="G56" i="1"/>
  <c r="I56" i="1"/>
  <c r="J56" i="1"/>
  <c r="G57" i="1"/>
  <c r="I57" i="1"/>
  <c r="J57" i="1"/>
  <c r="G59" i="1"/>
  <c r="I59" i="1"/>
  <c r="J59" i="1"/>
  <c r="G60" i="1"/>
  <c r="I60" i="1"/>
  <c r="J60" i="1"/>
  <c r="G61" i="1"/>
  <c r="I61" i="1"/>
  <c r="J61" i="1"/>
  <c r="G62" i="1"/>
  <c r="I62" i="1"/>
  <c r="J62" i="1"/>
  <c r="G63" i="1"/>
  <c r="I63" i="1"/>
  <c r="J63" i="1"/>
  <c r="G64" i="1"/>
  <c r="I64" i="1"/>
  <c r="J64" i="1"/>
  <c r="G65" i="1"/>
  <c r="I65" i="1"/>
  <c r="J65" i="1"/>
  <c r="G66" i="1"/>
  <c r="I66" i="1"/>
  <c r="J66" i="1"/>
  <c r="G67" i="1"/>
  <c r="I67" i="1"/>
  <c r="J67" i="1"/>
  <c r="G68" i="1"/>
  <c r="I68" i="1"/>
  <c r="J68" i="1"/>
  <c r="G69" i="1"/>
  <c r="I69" i="1"/>
  <c r="J69" i="1"/>
  <c r="G70" i="1"/>
  <c r="I70" i="1"/>
  <c r="J70" i="1"/>
  <c r="G71" i="1"/>
  <c r="I71" i="1"/>
  <c r="J71" i="1"/>
  <c r="G72" i="1"/>
  <c r="I72" i="1"/>
  <c r="J72" i="1"/>
  <c r="G74" i="1"/>
  <c r="I74" i="1"/>
  <c r="J74" i="1"/>
  <c r="G75" i="1"/>
  <c r="I75" i="1"/>
  <c r="J75" i="1"/>
  <c r="G76" i="1"/>
  <c r="I76" i="1"/>
  <c r="J76" i="1"/>
  <c r="G77" i="1"/>
  <c r="I77" i="1"/>
  <c r="J77" i="1"/>
  <c r="G78" i="1"/>
  <c r="I78" i="1"/>
  <c r="J78" i="1"/>
  <c r="G79" i="1"/>
  <c r="I79" i="1"/>
  <c r="J79" i="1"/>
  <c r="G80" i="1"/>
  <c r="I80" i="1"/>
  <c r="J80" i="1"/>
  <c r="G85" i="1"/>
  <c r="I85" i="1"/>
  <c r="J85" i="1"/>
  <c r="G92" i="1"/>
  <c r="I92" i="1"/>
  <c r="J92" i="1"/>
  <c r="G93" i="1"/>
  <c r="I93" i="1"/>
  <c r="J93" i="1"/>
  <c r="G94" i="1"/>
  <c r="I94" i="1"/>
  <c r="J94" i="1"/>
  <c r="G95" i="1"/>
  <c r="I95" i="1"/>
  <c r="J95" i="1"/>
  <c r="G96" i="1"/>
  <c r="I96" i="1"/>
  <c r="J96" i="1"/>
  <c r="G97" i="1"/>
  <c r="I97" i="1"/>
  <c r="J97" i="1"/>
  <c r="G98" i="1"/>
  <c r="I98" i="1"/>
  <c r="J98" i="1"/>
  <c r="G99" i="1"/>
  <c r="I99" i="1"/>
  <c r="J99" i="1"/>
  <c r="G100" i="1"/>
  <c r="I100" i="1"/>
  <c r="J100" i="1"/>
  <c r="G102" i="1"/>
  <c r="I102" i="1"/>
  <c r="J102" i="1"/>
  <c r="G103" i="1"/>
  <c r="I103" i="1"/>
  <c r="J103" i="1"/>
  <c r="G104" i="1"/>
  <c r="I104" i="1"/>
  <c r="J104" i="1"/>
  <c r="G105" i="1"/>
  <c r="I105" i="1"/>
  <c r="J105" i="1"/>
  <c r="G106" i="1"/>
  <c r="I106" i="1"/>
  <c r="J106" i="1"/>
  <c r="G107" i="1"/>
  <c r="I107" i="1"/>
  <c r="J107" i="1"/>
  <c r="G108" i="1"/>
  <c r="I108" i="1"/>
  <c r="J108" i="1"/>
  <c r="G109" i="1"/>
  <c r="I109" i="1"/>
  <c r="J109" i="1"/>
  <c r="G110" i="1"/>
  <c r="I110" i="1"/>
  <c r="J110" i="1"/>
  <c r="G111" i="1"/>
  <c r="I111" i="1"/>
  <c r="J111" i="1"/>
  <c r="G115" i="1"/>
  <c r="I115" i="1"/>
  <c r="J115" i="1"/>
  <c r="G116" i="1"/>
  <c r="I116" i="1"/>
  <c r="J116" i="1"/>
  <c r="G121" i="1"/>
  <c r="I121" i="1"/>
  <c r="J121" i="1"/>
  <c r="G122" i="1"/>
  <c r="I122" i="1"/>
  <c r="J122" i="1"/>
  <c r="G123" i="1"/>
  <c r="I123" i="1"/>
  <c r="J123" i="1"/>
  <c r="G124" i="1"/>
  <c r="I124" i="1"/>
  <c r="J124" i="1"/>
  <c r="G125" i="1"/>
  <c r="I125" i="1"/>
  <c r="J125" i="1"/>
  <c r="G126" i="1"/>
  <c r="I126" i="1"/>
  <c r="J126" i="1"/>
  <c r="G127" i="1"/>
  <c r="I127" i="1"/>
  <c r="J127" i="1"/>
  <c r="G129" i="1"/>
  <c r="I129" i="1"/>
  <c r="J129" i="1"/>
  <c r="G130" i="1"/>
  <c r="I130" i="1"/>
  <c r="J130" i="1"/>
  <c r="G131" i="1"/>
  <c r="I131" i="1"/>
  <c r="J131" i="1"/>
  <c r="G132" i="1"/>
  <c r="I132" i="1"/>
  <c r="J132" i="1"/>
  <c r="G133" i="1"/>
  <c r="I133" i="1"/>
  <c r="J133" i="1"/>
  <c r="G135" i="1"/>
  <c r="I135" i="1"/>
  <c r="J135" i="1"/>
  <c r="G136" i="1"/>
  <c r="I136" i="1"/>
  <c r="J136" i="1"/>
  <c r="G137" i="1"/>
  <c r="I137" i="1"/>
  <c r="J137" i="1"/>
  <c r="G139" i="1"/>
  <c r="I139" i="1"/>
  <c r="J139" i="1"/>
  <c r="G140" i="1"/>
  <c r="I140" i="1"/>
  <c r="J140" i="1"/>
  <c r="G141" i="1"/>
  <c r="I141" i="1"/>
  <c r="J141" i="1"/>
  <c r="G143" i="1"/>
  <c r="I143" i="1"/>
  <c r="J143" i="1"/>
  <c r="G144" i="1"/>
  <c r="I144" i="1"/>
  <c r="J144" i="1"/>
  <c r="G145" i="1"/>
  <c r="I145" i="1"/>
  <c r="J145" i="1"/>
  <c r="G146" i="1"/>
  <c r="I146" i="1"/>
  <c r="J146" i="1"/>
  <c r="G147" i="1"/>
  <c r="I147" i="1"/>
  <c r="J147" i="1"/>
  <c r="G148" i="1"/>
  <c r="I148" i="1"/>
  <c r="J148" i="1"/>
  <c r="G149" i="1"/>
  <c r="I149" i="1"/>
  <c r="J149" i="1"/>
  <c r="G151" i="1"/>
  <c r="I151" i="1"/>
  <c r="J151" i="1"/>
  <c r="G152" i="1"/>
  <c r="I152" i="1"/>
  <c r="J152" i="1"/>
  <c r="G154" i="1"/>
  <c r="I154" i="1"/>
  <c r="J154" i="1"/>
  <c r="G155" i="1"/>
  <c r="I155" i="1"/>
  <c r="J155" i="1"/>
  <c r="G157" i="1"/>
  <c r="I157" i="1"/>
  <c r="J157" i="1"/>
  <c r="G158" i="1"/>
  <c r="I158" i="1"/>
  <c r="J158" i="1"/>
  <c r="G160" i="1"/>
  <c r="I160" i="1"/>
  <c r="J160" i="1"/>
  <c r="G161" i="1"/>
  <c r="I161" i="1"/>
  <c r="J161" i="1"/>
  <c r="G162" i="1"/>
  <c r="I162" i="1"/>
  <c r="J162" i="1"/>
  <c r="G164" i="1"/>
  <c r="I164" i="1"/>
  <c r="J164" i="1"/>
  <c r="G165" i="1"/>
  <c r="I165" i="1"/>
  <c r="J165" i="1"/>
  <c r="G167" i="1"/>
  <c r="I167" i="1"/>
  <c r="J167" i="1"/>
  <c r="G168" i="1"/>
  <c r="I168" i="1"/>
  <c r="J168" i="1"/>
  <c r="G169" i="1"/>
  <c r="I169" i="1"/>
  <c r="J169" i="1"/>
  <c r="G170" i="1"/>
  <c r="I170" i="1"/>
  <c r="J170" i="1"/>
  <c r="G171" i="1"/>
  <c r="I171" i="1"/>
  <c r="J171" i="1"/>
  <c r="G172" i="1"/>
  <c r="I172" i="1"/>
  <c r="J172" i="1"/>
  <c r="G173" i="1"/>
  <c r="I173" i="1"/>
  <c r="J173" i="1"/>
  <c r="G174" i="1"/>
  <c r="I174" i="1"/>
  <c r="J174" i="1"/>
  <c r="G176" i="1"/>
  <c r="I176" i="1"/>
  <c r="J176" i="1"/>
  <c r="G178" i="1"/>
  <c r="I178" i="1"/>
  <c r="J178" i="1"/>
  <c r="G179" i="1"/>
  <c r="I179" i="1"/>
  <c r="J179" i="1"/>
  <c r="G181" i="1"/>
  <c r="I181" i="1"/>
  <c r="J181" i="1"/>
  <c r="G182" i="1"/>
  <c r="I182" i="1"/>
  <c r="J182" i="1"/>
  <c r="G183" i="1"/>
  <c r="I183" i="1"/>
  <c r="J183" i="1"/>
  <c r="G184" i="1"/>
  <c r="I184" i="1"/>
  <c r="J184" i="1"/>
  <c r="G185" i="1"/>
  <c r="I185" i="1"/>
  <c r="J185" i="1"/>
  <c r="G186" i="1"/>
  <c r="I186" i="1"/>
  <c r="J186" i="1"/>
  <c r="G187" i="1"/>
  <c r="I187" i="1"/>
  <c r="J187" i="1"/>
  <c r="I188" i="1"/>
  <c r="G189" i="1"/>
  <c r="I189" i="1"/>
  <c r="J189" i="1"/>
  <c r="G190" i="1"/>
  <c r="I190" i="1"/>
  <c r="J190" i="1"/>
  <c r="G191" i="1"/>
  <c r="I191" i="1"/>
  <c r="J191" i="1"/>
  <c r="G192" i="1"/>
  <c r="I192" i="1"/>
  <c r="J192" i="1"/>
  <c r="G193" i="1"/>
  <c r="I193" i="1"/>
  <c r="J193" i="1"/>
  <c r="G194" i="1"/>
  <c r="I194" i="1"/>
  <c r="J194" i="1"/>
  <c r="G196" i="1"/>
  <c r="I196" i="1"/>
  <c r="J196" i="1"/>
  <c r="G197" i="1"/>
  <c r="I197" i="1"/>
  <c r="J197" i="1"/>
  <c r="G198" i="1"/>
  <c r="I198" i="1"/>
  <c r="J198" i="1"/>
  <c r="G199" i="1"/>
  <c r="I199" i="1"/>
  <c r="J199" i="1"/>
  <c r="G200" i="1"/>
  <c r="I200" i="1"/>
  <c r="J200" i="1"/>
  <c r="G202" i="1"/>
  <c r="I202" i="1"/>
  <c r="J202" i="1"/>
  <c r="G203" i="1"/>
  <c r="I203" i="1"/>
  <c r="J203" i="1"/>
  <c r="G204" i="1"/>
  <c r="I204" i="1"/>
  <c r="J204" i="1"/>
  <c r="G205" i="1"/>
  <c r="I205" i="1"/>
  <c r="J205" i="1"/>
  <c r="G206" i="1"/>
  <c r="I206" i="1"/>
  <c r="J206" i="1"/>
  <c r="G208" i="1"/>
  <c r="I208" i="1"/>
  <c r="J208" i="1"/>
  <c r="G209" i="1"/>
  <c r="I209" i="1"/>
  <c r="J209" i="1"/>
  <c r="G210" i="1"/>
  <c r="I210" i="1"/>
  <c r="J210" i="1"/>
  <c r="G211" i="1"/>
  <c r="I211" i="1"/>
  <c r="J211" i="1"/>
  <c r="G212" i="1"/>
  <c r="I212" i="1"/>
  <c r="J212" i="1"/>
  <c r="G213" i="1"/>
  <c r="I213" i="1"/>
  <c r="J213" i="1"/>
  <c r="G214" i="1"/>
  <c r="I214" i="1"/>
  <c r="J214" i="1"/>
  <c r="G215" i="1"/>
  <c r="I215" i="1"/>
  <c r="J215" i="1"/>
  <c r="G216" i="1"/>
  <c r="I216" i="1"/>
  <c r="J216" i="1"/>
  <c r="G218" i="1"/>
  <c r="I218" i="1"/>
  <c r="J218" i="1"/>
  <c r="G219" i="1"/>
  <c r="I219" i="1"/>
  <c r="J219" i="1"/>
  <c r="G220" i="1"/>
  <c r="I220" i="1"/>
  <c r="J220" i="1"/>
  <c r="G221" i="1"/>
  <c r="I221" i="1"/>
  <c r="J221" i="1"/>
  <c r="G222" i="1"/>
  <c r="I222" i="1"/>
  <c r="J222" i="1"/>
  <c r="G223" i="1"/>
  <c r="I223" i="1"/>
  <c r="J223" i="1"/>
  <c r="G225" i="1"/>
  <c r="J225" i="1"/>
  <c r="G226" i="1"/>
  <c r="J226" i="1"/>
  <c r="G227" i="1"/>
  <c r="J227" i="1"/>
  <c r="G228" i="1"/>
  <c r="J228" i="1"/>
  <c r="G229" i="1"/>
  <c r="J229" i="1"/>
  <c r="G230" i="1"/>
  <c r="J230" i="1"/>
  <c r="G231" i="1"/>
  <c r="J231" i="1"/>
  <c r="G233" i="1"/>
  <c r="J233" i="1"/>
  <c r="G234" i="1"/>
  <c r="J234" i="1"/>
  <c r="G235" i="1"/>
  <c r="J235" i="1"/>
  <c r="G236" i="1"/>
  <c r="J236" i="1"/>
  <c r="G237" i="1"/>
  <c r="J237" i="1"/>
  <c r="G240" i="1"/>
  <c r="J240" i="1"/>
  <c r="G241" i="1"/>
  <c r="J241" i="1"/>
  <c r="G242" i="1"/>
  <c r="J242" i="1"/>
  <c r="G243" i="1"/>
  <c r="J243" i="1"/>
  <c r="G244" i="1"/>
  <c r="J244" i="1"/>
  <c r="G245" i="1"/>
  <c r="J245" i="1"/>
  <c r="G246" i="1"/>
  <c r="J246" i="1"/>
  <c r="G247" i="1"/>
  <c r="J247" i="1"/>
  <c r="G248" i="1"/>
  <c r="J248" i="1"/>
  <c r="G249" i="1"/>
  <c r="J249" i="1"/>
  <c r="G250" i="1"/>
  <c r="J250" i="1"/>
  <c r="G251" i="1"/>
  <c r="J251" i="1"/>
  <c r="G252" i="1"/>
  <c r="J252" i="1"/>
  <c r="G254" i="1"/>
  <c r="J254" i="1"/>
  <c r="G255" i="1"/>
  <c r="J255" i="1"/>
  <c r="G256" i="1"/>
  <c r="I256" i="1"/>
  <c r="J256" i="1"/>
  <c r="G257" i="1"/>
  <c r="J257" i="1"/>
  <c r="G258" i="1"/>
  <c r="J258" i="1"/>
  <c r="G259" i="1"/>
  <c r="J259" i="1"/>
  <c r="G260" i="1"/>
  <c r="J260" i="1"/>
  <c r="G261" i="1"/>
  <c r="J261" i="1"/>
  <c r="G262" i="1"/>
  <c r="J262" i="1"/>
  <c r="G263" i="1"/>
  <c r="I263" i="1"/>
  <c r="J263" i="1"/>
  <c r="G264" i="1"/>
  <c r="J264" i="1"/>
  <c r="G265" i="1"/>
  <c r="J265" i="1"/>
  <c r="G266" i="1"/>
  <c r="J266" i="1"/>
  <c r="F268" i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J274" i="1" s="1"/>
  <c r="F275" i="1"/>
  <c r="G275" i="1" s="1"/>
  <c r="F276" i="1"/>
  <c r="J276" i="1" s="1"/>
  <c r="F277" i="1"/>
  <c r="J277" i="1" s="1"/>
  <c r="F279" i="1"/>
  <c r="G279" i="1" s="1"/>
  <c r="F280" i="1"/>
  <c r="G280" i="1" s="1"/>
  <c r="F281" i="1"/>
  <c r="G281" i="1" s="1"/>
  <c r="F282" i="1"/>
  <c r="J282" i="1" s="1"/>
  <c r="G283" i="1"/>
  <c r="J283" i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G290" i="1"/>
  <c r="J290" i="1"/>
  <c r="G291" i="1"/>
  <c r="J291" i="1"/>
  <c r="G292" i="1"/>
  <c r="J292" i="1"/>
  <c r="G293" i="1"/>
  <c r="J293" i="1"/>
  <c r="G294" i="1"/>
  <c r="J294" i="1"/>
  <c r="G296" i="1"/>
  <c r="I296" i="1"/>
  <c r="J296" i="1"/>
  <c r="G297" i="1"/>
  <c r="I297" i="1"/>
  <c r="J297" i="1"/>
  <c r="G298" i="1"/>
  <c r="I298" i="1"/>
  <c r="J298" i="1"/>
  <c r="G299" i="1"/>
  <c r="I299" i="1"/>
  <c r="J299" i="1"/>
  <c r="G300" i="1"/>
  <c r="I300" i="1"/>
  <c r="J300" i="1"/>
  <c r="G301" i="1"/>
  <c r="I301" i="1"/>
  <c r="J301" i="1"/>
  <c r="G302" i="1"/>
  <c r="I302" i="1"/>
  <c r="J302" i="1"/>
  <c r="G303" i="1"/>
  <c r="J303" i="1"/>
  <c r="G304" i="1"/>
  <c r="I304" i="1"/>
  <c r="J304" i="1"/>
  <c r="G305" i="1"/>
  <c r="I305" i="1"/>
  <c r="J305" i="1"/>
  <c r="G306" i="1"/>
  <c r="I306" i="1"/>
  <c r="J306" i="1"/>
  <c r="G307" i="1"/>
  <c r="I307" i="1"/>
  <c r="J307" i="1"/>
  <c r="G308" i="1"/>
  <c r="J308" i="1"/>
  <c r="G309" i="1"/>
  <c r="I309" i="1"/>
  <c r="J309" i="1"/>
  <c r="G311" i="1"/>
  <c r="I311" i="1"/>
  <c r="J311" i="1"/>
  <c r="G312" i="1"/>
  <c r="I312" i="1"/>
  <c r="J312" i="1"/>
  <c r="G313" i="1"/>
  <c r="I313" i="1"/>
  <c r="J313" i="1"/>
  <c r="G314" i="1"/>
  <c r="I314" i="1"/>
  <c r="J314" i="1"/>
  <c r="G315" i="1"/>
  <c r="I315" i="1"/>
  <c r="J315" i="1"/>
  <c r="G316" i="1"/>
  <c r="I316" i="1"/>
  <c r="J316" i="1"/>
  <c r="G317" i="1"/>
  <c r="I317" i="1"/>
  <c r="J317" i="1"/>
  <c r="G318" i="1"/>
  <c r="I318" i="1"/>
  <c r="J318" i="1"/>
  <c r="G319" i="1"/>
  <c r="I319" i="1"/>
  <c r="J319" i="1"/>
  <c r="G320" i="1"/>
  <c r="I320" i="1"/>
  <c r="J320" i="1"/>
  <c r="G321" i="1"/>
  <c r="I321" i="1"/>
  <c r="J321" i="1"/>
  <c r="G322" i="1"/>
  <c r="I322" i="1"/>
  <c r="J322" i="1"/>
  <c r="G324" i="1"/>
  <c r="I324" i="1"/>
  <c r="J324" i="1"/>
  <c r="G325" i="1"/>
  <c r="I325" i="1"/>
  <c r="J325" i="1"/>
  <c r="G326" i="1"/>
  <c r="I326" i="1"/>
  <c r="J326" i="1"/>
  <c r="G327" i="1"/>
  <c r="I327" i="1"/>
  <c r="J327" i="1"/>
  <c r="G328" i="1"/>
  <c r="I328" i="1"/>
  <c r="J328" i="1"/>
  <c r="G329" i="1"/>
  <c r="I329" i="1"/>
  <c r="J329" i="1"/>
  <c r="G330" i="1"/>
  <c r="I330" i="1"/>
  <c r="J330" i="1"/>
  <c r="G332" i="1"/>
  <c r="I332" i="1"/>
  <c r="J332" i="1"/>
  <c r="G333" i="1"/>
  <c r="I333" i="1"/>
  <c r="J333" i="1"/>
  <c r="G334" i="1"/>
  <c r="I334" i="1"/>
  <c r="J334" i="1"/>
  <c r="G335" i="1"/>
  <c r="I335" i="1"/>
  <c r="J335" i="1"/>
  <c r="G336" i="1"/>
  <c r="I336" i="1"/>
  <c r="J336" i="1"/>
  <c r="G337" i="1"/>
  <c r="I337" i="1"/>
  <c r="J337" i="1"/>
  <c r="G338" i="1"/>
  <c r="I338" i="1"/>
  <c r="J338" i="1"/>
  <c r="G339" i="1"/>
  <c r="I339" i="1"/>
  <c r="J339" i="1"/>
  <c r="G340" i="1"/>
  <c r="I340" i="1"/>
  <c r="J340" i="1"/>
  <c r="G342" i="1"/>
  <c r="J342" i="1"/>
  <c r="G343" i="1"/>
  <c r="I343" i="1"/>
  <c r="J343" i="1"/>
  <c r="G344" i="1"/>
  <c r="I344" i="1"/>
  <c r="J344" i="1"/>
  <c r="G345" i="1"/>
  <c r="I345" i="1"/>
  <c r="J345" i="1"/>
  <c r="G346" i="1"/>
  <c r="I346" i="1"/>
  <c r="J346" i="1"/>
  <c r="G347" i="1"/>
  <c r="I347" i="1"/>
  <c r="J347" i="1"/>
  <c r="G348" i="1"/>
  <c r="I348" i="1"/>
  <c r="J348" i="1"/>
  <c r="G350" i="1"/>
  <c r="I350" i="1"/>
  <c r="J350" i="1"/>
  <c r="G351" i="1"/>
  <c r="I351" i="1"/>
  <c r="J351" i="1"/>
  <c r="G352" i="1"/>
  <c r="I352" i="1"/>
  <c r="J352" i="1"/>
  <c r="G353" i="1"/>
  <c r="I353" i="1"/>
  <c r="J353" i="1"/>
  <c r="G354" i="1"/>
  <c r="I354" i="1"/>
  <c r="J354" i="1"/>
  <c r="G355" i="1"/>
  <c r="I355" i="1"/>
  <c r="J355" i="1"/>
  <c r="G356" i="1"/>
  <c r="I356" i="1"/>
  <c r="J356" i="1"/>
  <c r="G357" i="1"/>
  <c r="I357" i="1"/>
  <c r="J357" i="1"/>
  <c r="G358" i="1"/>
  <c r="I358" i="1"/>
  <c r="J358" i="1"/>
  <c r="G360" i="1"/>
  <c r="I360" i="1"/>
  <c r="J360" i="1"/>
  <c r="G361" i="1"/>
  <c r="I361" i="1"/>
  <c r="J361" i="1"/>
  <c r="G362" i="1"/>
  <c r="I362" i="1"/>
  <c r="J362" i="1"/>
  <c r="G363" i="1"/>
  <c r="I363" i="1"/>
  <c r="J363" i="1"/>
  <c r="G364" i="1"/>
  <c r="I364" i="1"/>
  <c r="J364" i="1"/>
  <c r="G365" i="1"/>
  <c r="I365" i="1"/>
  <c r="J365" i="1"/>
  <c r="G366" i="1"/>
  <c r="I366" i="1"/>
  <c r="J366" i="1"/>
  <c r="G367" i="1"/>
  <c r="I367" i="1"/>
  <c r="J367" i="1"/>
  <c r="G368" i="1"/>
  <c r="I368" i="1"/>
  <c r="J368" i="1"/>
  <c r="G370" i="1"/>
  <c r="I370" i="1"/>
  <c r="J370" i="1"/>
  <c r="G371" i="1"/>
  <c r="I371" i="1"/>
  <c r="J371" i="1"/>
  <c r="G372" i="1"/>
  <c r="I372" i="1"/>
  <c r="J372" i="1"/>
  <c r="G373" i="1"/>
  <c r="I373" i="1"/>
  <c r="J373" i="1"/>
  <c r="G374" i="1"/>
  <c r="I374" i="1"/>
  <c r="J374" i="1"/>
  <c r="G375" i="1"/>
  <c r="I375" i="1"/>
  <c r="J375" i="1"/>
  <c r="G376" i="1"/>
  <c r="I376" i="1"/>
  <c r="J376" i="1"/>
  <c r="G377" i="1"/>
  <c r="I377" i="1"/>
  <c r="J377" i="1"/>
  <c r="G378" i="1"/>
  <c r="I378" i="1"/>
  <c r="J378" i="1"/>
  <c r="G379" i="1"/>
  <c r="I379" i="1"/>
  <c r="J379" i="1"/>
  <c r="G380" i="1"/>
  <c r="I380" i="1"/>
  <c r="J380" i="1"/>
  <c r="G381" i="1"/>
  <c r="I381" i="1"/>
  <c r="J381" i="1"/>
  <c r="G382" i="1"/>
  <c r="I382" i="1"/>
  <c r="J382" i="1"/>
  <c r="G384" i="1"/>
  <c r="I384" i="1"/>
  <c r="J384" i="1"/>
  <c r="G385" i="1"/>
  <c r="I385" i="1"/>
  <c r="J385" i="1"/>
  <c r="G386" i="1"/>
  <c r="I386" i="1"/>
  <c r="J386" i="1"/>
  <c r="G387" i="1"/>
  <c r="I387" i="1"/>
  <c r="J387" i="1"/>
  <c r="G388" i="1"/>
  <c r="I388" i="1"/>
  <c r="J388" i="1"/>
  <c r="G390" i="1"/>
  <c r="I390" i="1"/>
  <c r="J390" i="1"/>
  <c r="G391" i="1"/>
  <c r="I391" i="1"/>
  <c r="J391" i="1"/>
  <c r="G392" i="1"/>
  <c r="I392" i="1"/>
  <c r="J392" i="1"/>
  <c r="G393" i="1"/>
  <c r="I393" i="1"/>
  <c r="J393" i="1"/>
  <c r="G394" i="1"/>
  <c r="I394" i="1"/>
  <c r="J394" i="1"/>
  <c r="G395" i="1"/>
  <c r="I395" i="1"/>
  <c r="J395" i="1"/>
  <c r="G397" i="1"/>
  <c r="I397" i="1"/>
  <c r="J397" i="1"/>
  <c r="G398" i="1"/>
  <c r="I398" i="1"/>
  <c r="J398" i="1"/>
  <c r="G399" i="1"/>
  <c r="I399" i="1"/>
  <c r="J399" i="1"/>
  <c r="G400" i="1"/>
  <c r="I400" i="1"/>
  <c r="J400" i="1"/>
  <c r="G401" i="1"/>
  <c r="I401" i="1"/>
  <c r="J401" i="1"/>
  <c r="G403" i="1"/>
  <c r="I403" i="1"/>
  <c r="J403" i="1"/>
  <c r="G404" i="1"/>
  <c r="I404" i="1"/>
  <c r="J404" i="1"/>
  <c r="G405" i="1"/>
  <c r="I405" i="1"/>
  <c r="J405" i="1"/>
  <c r="G406" i="1"/>
  <c r="I406" i="1"/>
  <c r="J406" i="1"/>
  <c r="G407" i="1"/>
  <c r="I407" i="1"/>
  <c r="J407" i="1"/>
  <c r="G409" i="1"/>
  <c r="I409" i="1"/>
  <c r="J409" i="1"/>
  <c r="G410" i="1"/>
  <c r="I410" i="1"/>
  <c r="J410" i="1"/>
  <c r="G411" i="1"/>
  <c r="I411" i="1"/>
  <c r="J411" i="1"/>
  <c r="G412" i="1"/>
  <c r="I412" i="1"/>
  <c r="J412" i="1"/>
  <c r="G413" i="1"/>
  <c r="I413" i="1"/>
  <c r="J413" i="1"/>
  <c r="G414" i="1"/>
  <c r="I414" i="1"/>
  <c r="J414" i="1"/>
  <c r="G415" i="1"/>
  <c r="I415" i="1"/>
  <c r="J415" i="1"/>
  <c r="G416" i="1"/>
  <c r="I416" i="1"/>
  <c r="J416" i="1"/>
  <c r="G417" i="1"/>
  <c r="I417" i="1"/>
  <c r="J417" i="1"/>
  <c r="G418" i="1"/>
  <c r="I418" i="1"/>
  <c r="J418" i="1"/>
  <c r="G419" i="1"/>
  <c r="I419" i="1"/>
  <c r="J419" i="1"/>
  <c r="G421" i="1"/>
  <c r="I421" i="1"/>
  <c r="J421" i="1"/>
  <c r="G422" i="1"/>
  <c r="I422" i="1"/>
  <c r="J422" i="1"/>
  <c r="G423" i="1"/>
  <c r="I423" i="1"/>
  <c r="J423" i="1"/>
  <c r="G424" i="1"/>
  <c r="I424" i="1"/>
  <c r="J424" i="1"/>
  <c r="G425" i="1"/>
  <c r="I425" i="1"/>
  <c r="J425" i="1"/>
  <c r="G426" i="1"/>
  <c r="I426" i="1"/>
  <c r="J426" i="1"/>
  <c r="G427" i="1"/>
  <c r="I427" i="1"/>
  <c r="J427" i="1"/>
  <c r="G428" i="1"/>
  <c r="I428" i="1"/>
  <c r="J428" i="1"/>
  <c r="G429" i="1"/>
  <c r="I429" i="1"/>
  <c r="J429" i="1"/>
  <c r="G430" i="1"/>
  <c r="I430" i="1"/>
  <c r="J430" i="1"/>
  <c r="G431" i="1"/>
  <c r="I431" i="1"/>
  <c r="J431" i="1"/>
  <c r="G432" i="1"/>
  <c r="I432" i="1"/>
  <c r="J432" i="1"/>
  <c r="G434" i="1"/>
  <c r="I434" i="1"/>
  <c r="J434" i="1"/>
  <c r="G435" i="1"/>
  <c r="I435" i="1"/>
  <c r="J435" i="1"/>
  <c r="G436" i="1"/>
  <c r="I436" i="1"/>
  <c r="J436" i="1"/>
  <c r="G437" i="1"/>
  <c r="I437" i="1"/>
  <c r="J437" i="1"/>
  <c r="G438" i="1"/>
  <c r="I438" i="1"/>
  <c r="J438" i="1"/>
  <c r="G439" i="1"/>
  <c r="I439" i="1"/>
  <c r="J439" i="1"/>
  <c r="G440" i="1"/>
  <c r="I440" i="1"/>
  <c r="J440" i="1"/>
  <c r="G441" i="1"/>
  <c r="I441" i="1"/>
  <c r="J441" i="1"/>
  <c r="G442" i="1"/>
  <c r="I442" i="1"/>
  <c r="J442" i="1"/>
  <c r="G443" i="1"/>
  <c r="I443" i="1"/>
  <c r="J443" i="1"/>
  <c r="G445" i="1"/>
  <c r="I445" i="1"/>
  <c r="J445" i="1"/>
  <c r="G446" i="1"/>
  <c r="I446" i="1"/>
  <c r="J446" i="1"/>
  <c r="G447" i="1"/>
  <c r="I447" i="1"/>
  <c r="J447" i="1"/>
  <c r="G448" i="1"/>
  <c r="I448" i="1"/>
  <c r="J448" i="1"/>
  <c r="G449" i="1"/>
  <c r="I449" i="1"/>
  <c r="J449" i="1"/>
  <c r="G450" i="1"/>
  <c r="I450" i="1"/>
  <c r="J450" i="1"/>
  <c r="G451" i="1"/>
  <c r="I451" i="1"/>
  <c r="J451" i="1"/>
  <c r="G452" i="1"/>
  <c r="I452" i="1"/>
  <c r="J452" i="1"/>
  <c r="G453" i="1"/>
  <c r="I453" i="1"/>
  <c r="J453" i="1"/>
  <c r="G455" i="1"/>
  <c r="I455" i="1"/>
  <c r="J455" i="1"/>
  <c r="G456" i="1"/>
  <c r="I456" i="1"/>
  <c r="J456" i="1"/>
  <c r="G457" i="1"/>
  <c r="I457" i="1"/>
  <c r="J457" i="1"/>
  <c r="G458" i="1"/>
  <c r="I458" i="1"/>
  <c r="J458" i="1"/>
  <c r="G459" i="1"/>
  <c r="I459" i="1"/>
  <c r="J459" i="1"/>
  <c r="G460" i="1"/>
  <c r="I460" i="1"/>
  <c r="J460" i="1"/>
  <c r="G461" i="1"/>
  <c r="I461" i="1"/>
  <c r="J461" i="1"/>
  <c r="G462" i="1"/>
  <c r="I462" i="1"/>
  <c r="J462" i="1"/>
  <c r="G463" i="1"/>
  <c r="I463" i="1"/>
  <c r="J463" i="1"/>
  <c r="G465" i="1"/>
  <c r="I465" i="1"/>
  <c r="J465" i="1"/>
  <c r="G466" i="1"/>
  <c r="I466" i="1"/>
  <c r="J466" i="1"/>
  <c r="G467" i="1"/>
  <c r="I467" i="1"/>
  <c r="J467" i="1"/>
  <c r="G468" i="1"/>
  <c r="I468" i="1"/>
  <c r="J468" i="1"/>
  <c r="G469" i="1"/>
  <c r="I469" i="1"/>
  <c r="J469" i="1"/>
  <c r="G470" i="1"/>
  <c r="I470" i="1"/>
  <c r="J470" i="1"/>
  <c r="G471" i="1"/>
  <c r="I471" i="1"/>
  <c r="J471" i="1"/>
  <c r="G473" i="1"/>
  <c r="I473" i="1"/>
  <c r="J473" i="1"/>
  <c r="G474" i="1"/>
  <c r="I474" i="1"/>
  <c r="J474" i="1"/>
  <c r="G475" i="1"/>
  <c r="I475" i="1"/>
  <c r="J475" i="1"/>
  <c r="G476" i="1"/>
  <c r="I476" i="1"/>
  <c r="J476" i="1"/>
  <c r="G477" i="1"/>
  <c r="I477" i="1"/>
  <c r="J477" i="1"/>
  <c r="G479" i="1"/>
  <c r="I479" i="1"/>
  <c r="J479" i="1"/>
  <c r="G480" i="1"/>
  <c r="I480" i="1"/>
  <c r="J480" i="1"/>
  <c r="G481" i="1"/>
  <c r="I481" i="1"/>
  <c r="J481" i="1"/>
  <c r="G482" i="1"/>
  <c r="I482" i="1"/>
  <c r="J482" i="1"/>
  <c r="G483" i="1"/>
  <c r="I483" i="1"/>
  <c r="J483" i="1"/>
  <c r="G485" i="1"/>
  <c r="I485" i="1"/>
  <c r="J485" i="1"/>
  <c r="G486" i="1"/>
  <c r="I486" i="1"/>
  <c r="J486" i="1"/>
  <c r="G487" i="1"/>
  <c r="I487" i="1"/>
  <c r="J487" i="1"/>
  <c r="G488" i="1"/>
  <c r="I488" i="1"/>
  <c r="J488" i="1"/>
  <c r="G489" i="1"/>
  <c r="I489" i="1"/>
  <c r="J489" i="1"/>
  <c r="G490" i="1"/>
  <c r="I490" i="1"/>
  <c r="J490" i="1"/>
  <c r="G491" i="1"/>
  <c r="I491" i="1"/>
  <c r="J491" i="1"/>
  <c r="G492" i="1"/>
  <c r="I492" i="1"/>
  <c r="J492" i="1"/>
  <c r="G493" i="1"/>
  <c r="I493" i="1"/>
  <c r="J493" i="1"/>
  <c r="G495" i="1"/>
  <c r="I495" i="1"/>
  <c r="J495" i="1"/>
  <c r="G496" i="1"/>
  <c r="I496" i="1"/>
  <c r="J496" i="1"/>
  <c r="G497" i="1"/>
  <c r="I497" i="1"/>
  <c r="J497" i="1"/>
  <c r="G498" i="1"/>
  <c r="I498" i="1"/>
  <c r="J498" i="1"/>
  <c r="G499" i="1"/>
  <c r="I499" i="1"/>
  <c r="J499" i="1"/>
  <c r="G501" i="1"/>
  <c r="J501" i="1"/>
  <c r="G502" i="1"/>
  <c r="J502" i="1"/>
  <c r="G503" i="1"/>
  <c r="J503" i="1"/>
  <c r="G504" i="1"/>
  <c r="J504" i="1"/>
  <c r="G506" i="1"/>
  <c r="I506" i="1"/>
  <c r="J506" i="1"/>
  <c r="G507" i="1"/>
  <c r="I507" i="1"/>
  <c r="J507" i="1"/>
  <c r="G508" i="1"/>
  <c r="I508" i="1"/>
  <c r="J508" i="1"/>
  <c r="G509" i="1"/>
  <c r="I509" i="1"/>
  <c r="J509" i="1"/>
  <c r="G510" i="1"/>
  <c r="I510" i="1"/>
  <c r="J510" i="1"/>
  <c r="G512" i="1"/>
  <c r="I512" i="1"/>
  <c r="J512" i="1"/>
  <c r="G513" i="1"/>
  <c r="I513" i="1"/>
  <c r="J513" i="1"/>
  <c r="G514" i="1"/>
  <c r="I514" i="1"/>
  <c r="J514" i="1"/>
  <c r="G515" i="1"/>
  <c r="I515" i="1"/>
  <c r="J515" i="1"/>
  <c r="G516" i="1"/>
  <c r="I516" i="1"/>
  <c r="J516" i="1"/>
  <c r="G517" i="1"/>
  <c r="I517" i="1"/>
  <c r="J517" i="1"/>
  <c r="G518" i="1"/>
  <c r="I518" i="1"/>
  <c r="J518" i="1"/>
  <c r="G520" i="1"/>
  <c r="I520" i="1"/>
  <c r="J520" i="1"/>
  <c r="G521" i="1"/>
  <c r="I521" i="1"/>
  <c r="J521" i="1"/>
  <c r="G522" i="1"/>
  <c r="I522" i="1"/>
  <c r="J522" i="1"/>
  <c r="G523" i="1"/>
  <c r="I523" i="1"/>
  <c r="J523" i="1"/>
  <c r="G524" i="1"/>
  <c r="I524" i="1"/>
  <c r="J524" i="1"/>
  <c r="G525" i="1"/>
  <c r="I525" i="1"/>
  <c r="J525" i="1"/>
  <c r="G526" i="1"/>
  <c r="I526" i="1"/>
  <c r="J526" i="1"/>
  <c r="G527" i="1"/>
  <c r="I527" i="1"/>
  <c r="J527" i="1"/>
  <c r="G528" i="1"/>
  <c r="I528" i="1"/>
  <c r="J528" i="1"/>
  <c r="G530" i="1"/>
  <c r="I530" i="1"/>
  <c r="J530" i="1"/>
  <c r="G531" i="1"/>
  <c r="I531" i="1"/>
  <c r="J531" i="1"/>
  <c r="G532" i="1"/>
  <c r="I532" i="1"/>
  <c r="J532" i="1"/>
  <c r="G533" i="1"/>
  <c r="I533" i="1"/>
  <c r="J533" i="1"/>
  <c r="G534" i="1"/>
  <c r="I534" i="1"/>
  <c r="J534" i="1"/>
  <c r="G535" i="1"/>
  <c r="I535" i="1"/>
  <c r="J535" i="1"/>
  <c r="G536" i="1"/>
  <c r="I536" i="1"/>
  <c r="J536" i="1"/>
  <c r="G537" i="1"/>
  <c r="I537" i="1"/>
  <c r="J537" i="1"/>
  <c r="G539" i="1"/>
  <c r="I539" i="1"/>
  <c r="J539" i="1"/>
  <c r="G540" i="1"/>
  <c r="I540" i="1"/>
  <c r="J540" i="1"/>
  <c r="G541" i="1"/>
  <c r="I541" i="1"/>
  <c r="J541" i="1"/>
  <c r="G542" i="1"/>
  <c r="I542" i="1"/>
  <c r="J542" i="1"/>
  <c r="G543" i="1"/>
  <c r="I543" i="1"/>
  <c r="J543" i="1"/>
  <c r="G544" i="1"/>
  <c r="I544" i="1"/>
  <c r="J544" i="1"/>
  <c r="G545" i="1"/>
  <c r="I545" i="1"/>
  <c r="J545" i="1"/>
  <c r="G546" i="1"/>
  <c r="I546" i="1"/>
  <c r="J546" i="1"/>
  <c r="G547" i="1"/>
  <c r="I547" i="1"/>
  <c r="J547" i="1"/>
  <c r="G548" i="1"/>
  <c r="I548" i="1"/>
  <c r="J548" i="1"/>
  <c r="G551" i="1"/>
  <c r="I551" i="1"/>
  <c r="J551" i="1"/>
  <c r="G552" i="1"/>
  <c r="I552" i="1"/>
  <c r="J552" i="1"/>
  <c r="G553" i="1"/>
  <c r="I553" i="1"/>
  <c r="J553" i="1"/>
  <c r="G554" i="1"/>
  <c r="I554" i="1"/>
  <c r="J554" i="1"/>
  <c r="G555" i="1"/>
  <c r="I555" i="1"/>
  <c r="J555" i="1"/>
  <c r="G557" i="1"/>
  <c r="I557" i="1"/>
  <c r="J557" i="1"/>
  <c r="G558" i="1"/>
  <c r="I558" i="1"/>
  <c r="J558" i="1"/>
  <c r="G559" i="1"/>
  <c r="I559" i="1"/>
  <c r="J559" i="1"/>
  <c r="G560" i="1"/>
  <c r="I560" i="1"/>
  <c r="J560" i="1"/>
  <c r="G561" i="1"/>
  <c r="I561" i="1"/>
  <c r="J561" i="1"/>
  <c r="G563" i="1"/>
  <c r="I563" i="1"/>
  <c r="J563" i="1"/>
  <c r="G564" i="1"/>
  <c r="I564" i="1"/>
  <c r="J564" i="1"/>
  <c r="G565" i="1"/>
  <c r="J565" i="1"/>
  <c r="G566" i="1"/>
  <c r="I566" i="1"/>
  <c r="J566" i="1"/>
  <c r="G567" i="1"/>
  <c r="I567" i="1"/>
  <c r="J567" i="1"/>
  <c r="G569" i="1"/>
  <c r="I569" i="1"/>
  <c r="J569" i="1"/>
  <c r="G570" i="1"/>
  <c r="I570" i="1"/>
  <c r="J570" i="1"/>
  <c r="G571" i="1"/>
  <c r="I571" i="1"/>
  <c r="J571" i="1"/>
  <c r="G573" i="1"/>
  <c r="I573" i="1"/>
  <c r="J573" i="1"/>
  <c r="G574" i="1"/>
  <c r="I574" i="1"/>
  <c r="J574" i="1"/>
  <c r="G575" i="1"/>
  <c r="I575" i="1"/>
  <c r="J575" i="1"/>
  <c r="G576" i="1"/>
  <c r="I576" i="1"/>
  <c r="J576" i="1"/>
  <c r="G577" i="1"/>
  <c r="I577" i="1"/>
  <c r="J577" i="1"/>
  <c r="G578" i="1"/>
  <c r="I578" i="1"/>
  <c r="J578" i="1"/>
  <c r="G580" i="1"/>
  <c r="I580" i="1"/>
  <c r="J580" i="1"/>
  <c r="G581" i="1"/>
  <c r="I581" i="1"/>
  <c r="J581" i="1"/>
  <c r="G582" i="1"/>
  <c r="I582" i="1"/>
  <c r="J582" i="1"/>
  <c r="G583" i="1"/>
  <c r="I583" i="1"/>
  <c r="J583" i="1"/>
  <c r="G585" i="1"/>
  <c r="I585" i="1"/>
  <c r="J585" i="1"/>
  <c r="G586" i="1"/>
  <c r="I586" i="1"/>
  <c r="J586" i="1"/>
  <c r="G587" i="1"/>
  <c r="I587" i="1"/>
  <c r="J587" i="1"/>
  <c r="G589" i="1"/>
  <c r="I589" i="1"/>
  <c r="J589" i="1"/>
  <c r="G590" i="1"/>
  <c r="I590" i="1"/>
  <c r="J590" i="1"/>
  <c r="G591" i="1"/>
  <c r="I591" i="1"/>
  <c r="J591" i="1"/>
  <c r="G592" i="1"/>
  <c r="I592" i="1"/>
  <c r="J592" i="1"/>
  <c r="G593" i="1"/>
  <c r="I593" i="1"/>
  <c r="J593" i="1"/>
  <c r="G594" i="1"/>
  <c r="I594" i="1"/>
  <c r="J594" i="1"/>
  <c r="G596" i="1"/>
  <c r="I596" i="1"/>
  <c r="J596" i="1"/>
  <c r="G597" i="1"/>
  <c r="I597" i="1"/>
  <c r="J597" i="1"/>
  <c r="G598" i="1"/>
  <c r="I598" i="1"/>
  <c r="J598" i="1"/>
  <c r="G599" i="1"/>
  <c r="I599" i="1"/>
  <c r="J599" i="1"/>
  <c r="G601" i="1"/>
  <c r="I601" i="1"/>
  <c r="J601" i="1"/>
  <c r="G602" i="1"/>
  <c r="I602" i="1"/>
  <c r="J602" i="1"/>
  <c r="G603" i="1"/>
  <c r="I603" i="1"/>
  <c r="J603" i="1"/>
  <c r="G604" i="1"/>
  <c r="I604" i="1"/>
  <c r="J604" i="1"/>
  <c r="G605" i="1"/>
  <c r="I605" i="1"/>
  <c r="J605" i="1"/>
  <c r="G606" i="1"/>
  <c r="I606" i="1"/>
  <c r="J606" i="1"/>
  <c r="G607" i="1"/>
  <c r="I607" i="1"/>
  <c r="J607" i="1"/>
  <c r="G608" i="1"/>
  <c r="I608" i="1"/>
  <c r="J608" i="1"/>
  <c r="G609" i="1"/>
  <c r="I609" i="1"/>
  <c r="J609" i="1"/>
  <c r="G610" i="1"/>
  <c r="I610" i="1"/>
  <c r="J610" i="1"/>
  <c r="G611" i="1"/>
  <c r="I611" i="1"/>
  <c r="J611" i="1"/>
  <c r="G613" i="1"/>
  <c r="I613" i="1"/>
  <c r="J613" i="1"/>
  <c r="G614" i="1"/>
  <c r="I614" i="1"/>
  <c r="J614" i="1"/>
  <c r="G615" i="1"/>
  <c r="I615" i="1"/>
  <c r="J615" i="1"/>
  <c r="G616" i="1"/>
  <c r="I616" i="1"/>
  <c r="J616" i="1"/>
  <c r="G618" i="1"/>
  <c r="I618" i="1"/>
  <c r="J618" i="1"/>
  <c r="G619" i="1"/>
  <c r="I619" i="1"/>
  <c r="J619" i="1"/>
  <c r="G620" i="1"/>
  <c r="I620" i="1"/>
  <c r="J620" i="1"/>
  <c r="G621" i="1"/>
  <c r="I621" i="1"/>
  <c r="J621" i="1"/>
  <c r="G622" i="1"/>
  <c r="I622" i="1"/>
  <c r="J622" i="1"/>
  <c r="G623" i="1"/>
  <c r="I623" i="1"/>
  <c r="J623" i="1"/>
  <c r="G624" i="1"/>
  <c r="I624" i="1"/>
  <c r="J624" i="1"/>
  <c r="G625" i="1"/>
  <c r="I625" i="1"/>
  <c r="J625" i="1"/>
  <c r="G627" i="1"/>
  <c r="I627" i="1"/>
  <c r="J627" i="1"/>
  <c r="G628" i="1"/>
  <c r="I628" i="1"/>
  <c r="J628" i="1"/>
  <c r="G629" i="1"/>
  <c r="I629" i="1"/>
  <c r="J629" i="1"/>
  <c r="G630" i="1"/>
  <c r="I630" i="1"/>
  <c r="J630" i="1"/>
  <c r="G631" i="1"/>
  <c r="I631" i="1"/>
  <c r="J631" i="1"/>
  <c r="G632" i="1"/>
  <c r="I632" i="1"/>
  <c r="J632" i="1"/>
  <c r="G633" i="1"/>
  <c r="I633" i="1"/>
  <c r="J633" i="1"/>
  <c r="I636" i="1"/>
  <c r="G637" i="1"/>
  <c r="I637" i="1"/>
  <c r="J637" i="1"/>
  <c r="G638" i="1"/>
  <c r="I638" i="1"/>
  <c r="J638" i="1"/>
  <c r="G639" i="1"/>
  <c r="I639" i="1"/>
  <c r="J639" i="1"/>
  <c r="G640" i="1"/>
  <c r="I640" i="1"/>
  <c r="J640" i="1"/>
  <c r="G642" i="1"/>
  <c r="I642" i="1"/>
  <c r="J642" i="1"/>
  <c r="G643" i="1"/>
  <c r="I643" i="1"/>
  <c r="J643" i="1"/>
  <c r="G644" i="1"/>
  <c r="I644" i="1"/>
  <c r="J644" i="1"/>
  <c r="G645" i="1"/>
  <c r="I645" i="1"/>
  <c r="J645" i="1"/>
  <c r="G646" i="1"/>
  <c r="I646" i="1"/>
  <c r="J646" i="1"/>
  <c r="G647" i="1"/>
  <c r="I647" i="1"/>
  <c r="J647" i="1"/>
  <c r="G648" i="1"/>
  <c r="I648" i="1"/>
  <c r="J648" i="1"/>
  <c r="G650" i="1"/>
  <c r="I650" i="1"/>
  <c r="J650" i="1"/>
  <c r="G651" i="1"/>
  <c r="I651" i="1"/>
  <c r="J651" i="1"/>
  <c r="G652" i="1"/>
  <c r="I652" i="1"/>
  <c r="J652" i="1"/>
  <c r="G653" i="1"/>
  <c r="I653" i="1"/>
  <c r="J653" i="1"/>
  <c r="G654" i="1"/>
  <c r="I654" i="1"/>
  <c r="J654" i="1"/>
  <c r="G655" i="1"/>
  <c r="I655" i="1"/>
  <c r="J655" i="1"/>
  <c r="G656" i="1"/>
  <c r="I656" i="1"/>
  <c r="J656" i="1"/>
  <c r="G657" i="1"/>
  <c r="I657" i="1"/>
  <c r="J657" i="1"/>
  <c r="G658" i="1"/>
  <c r="I658" i="1"/>
  <c r="J658" i="1"/>
  <c r="G660" i="1"/>
  <c r="I660" i="1"/>
  <c r="J660" i="1"/>
  <c r="G661" i="1"/>
  <c r="I661" i="1"/>
  <c r="J661" i="1"/>
  <c r="G662" i="1"/>
  <c r="I662" i="1"/>
  <c r="J662" i="1"/>
  <c r="G663" i="1"/>
  <c r="I663" i="1"/>
  <c r="J663" i="1"/>
  <c r="G664" i="1"/>
  <c r="I664" i="1"/>
  <c r="J664" i="1"/>
  <c r="G665" i="1"/>
  <c r="I665" i="1"/>
  <c r="J665" i="1"/>
  <c r="G667" i="1"/>
  <c r="I667" i="1"/>
  <c r="J667" i="1"/>
  <c r="G668" i="1"/>
  <c r="I668" i="1"/>
  <c r="J668" i="1"/>
  <c r="G669" i="1"/>
  <c r="I669" i="1"/>
  <c r="J669" i="1"/>
  <c r="G670" i="1"/>
  <c r="I670" i="1"/>
  <c r="J670" i="1"/>
  <c r="G671" i="1"/>
  <c r="I671" i="1"/>
  <c r="J671" i="1"/>
  <c r="G672" i="1"/>
  <c r="I672" i="1"/>
  <c r="J672" i="1"/>
  <c r="G673" i="1"/>
  <c r="I673" i="1"/>
  <c r="J673" i="1"/>
  <c r="G674" i="1"/>
  <c r="I674" i="1"/>
  <c r="J674" i="1"/>
  <c r="G675" i="1"/>
  <c r="I675" i="1"/>
  <c r="J675" i="1"/>
  <c r="G677" i="1"/>
  <c r="I677" i="1"/>
  <c r="J677" i="1"/>
  <c r="G678" i="1"/>
  <c r="I678" i="1"/>
  <c r="J678" i="1"/>
  <c r="G679" i="1"/>
  <c r="I679" i="1"/>
  <c r="J679" i="1"/>
  <c r="G680" i="1"/>
  <c r="I680" i="1"/>
  <c r="J680" i="1"/>
  <c r="G681" i="1"/>
  <c r="I681" i="1"/>
  <c r="J681" i="1"/>
  <c r="G682" i="1"/>
  <c r="I682" i="1"/>
  <c r="J682" i="1"/>
  <c r="G683" i="1"/>
  <c r="I683" i="1"/>
  <c r="J683" i="1"/>
  <c r="G684" i="1"/>
  <c r="I684" i="1"/>
  <c r="J684" i="1"/>
  <c r="G686" i="1"/>
  <c r="I686" i="1"/>
  <c r="J686" i="1"/>
  <c r="G687" i="1"/>
  <c r="I687" i="1"/>
  <c r="J687" i="1"/>
  <c r="G688" i="1"/>
  <c r="I688" i="1"/>
  <c r="J688" i="1"/>
  <c r="G689" i="1"/>
  <c r="I689" i="1"/>
  <c r="J689" i="1"/>
  <c r="G690" i="1"/>
  <c r="I690" i="1"/>
  <c r="J690" i="1"/>
  <c r="G691" i="1"/>
  <c r="I691" i="1"/>
  <c r="J691" i="1"/>
  <c r="G692" i="1"/>
  <c r="I692" i="1"/>
  <c r="J692" i="1"/>
  <c r="G693" i="1"/>
  <c r="I693" i="1"/>
  <c r="J693" i="1"/>
  <c r="G694" i="1"/>
  <c r="I694" i="1"/>
  <c r="J694" i="1"/>
  <c r="G695" i="1"/>
  <c r="I695" i="1"/>
  <c r="J695" i="1"/>
  <c r="G696" i="1"/>
  <c r="I696" i="1"/>
  <c r="J696" i="1"/>
  <c r="G697" i="1"/>
  <c r="I697" i="1"/>
  <c r="J697" i="1"/>
  <c r="G698" i="1"/>
  <c r="I698" i="1"/>
  <c r="J698" i="1"/>
  <c r="G699" i="1"/>
  <c r="I699" i="1"/>
  <c r="J699" i="1"/>
  <c r="G700" i="1"/>
  <c r="I700" i="1"/>
  <c r="J700" i="1"/>
  <c r="G701" i="1"/>
  <c r="I701" i="1"/>
  <c r="J701" i="1"/>
  <c r="G702" i="1"/>
  <c r="I702" i="1"/>
  <c r="J702" i="1"/>
  <c r="G703" i="1"/>
  <c r="I703" i="1"/>
  <c r="J703" i="1"/>
  <c r="G705" i="1"/>
  <c r="I705" i="1"/>
  <c r="J705" i="1"/>
  <c r="G706" i="1"/>
  <c r="I706" i="1"/>
  <c r="J706" i="1"/>
  <c r="G707" i="1"/>
  <c r="I707" i="1"/>
  <c r="J707" i="1"/>
  <c r="G708" i="1"/>
  <c r="I708" i="1"/>
  <c r="J708" i="1"/>
  <c r="G709" i="1"/>
  <c r="I709" i="1"/>
  <c r="J709" i="1"/>
  <c r="G710" i="1"/>
  <c r="I710" i="1"/>
  <c r="J710" i="1"/>
  <c r="G712" i="1"/>
  <c r="I712" i="1"/>
  <c r="J712" i="1"/>
  <c r="G713" i="1"/>
  <c r="I713" i="1"/>
  <c r="J713" i="1"/>
  <c r="G714" i="1"/>
  <c r="I714" i="1"/>
  <c r="J714" i="1"/>
  <c r="G715" i="1"/>
  <c r="I715" i="1"/>
  <c r="J715" i="1"/>
  <c r="G716" i="1"/>
  <c r="I716" i="1"/>
  <c r="J716" i="1"/>
  <c r="G718" i="1"/>
  <c r="I718" i="1"/>
  <c r="J718" i="1"/>
  <c r="G719" i="1"/>
  <c r="I719" i="1"/>
  <c r="J719" i="1"/>
  <c r="G720" i="1"/>
  <c r="I720" i="1"/>
  <c r="J720" i="1"/>
  <c r="G721" i="1"/>
  <c r="I721" i="1"/>
  <c r="J721" i="1"/>
  <c r="G722" i="1"/>
  <c r="I722" i="1"/>
  <c r="J722" i="1"/>
  <c r="G723" i="1"/>
  <c r="I723" i="1"/>
  <c r="J723" i="1"/>
  <c r="G724" i="1"/>
  <c r="I724" i="1"/>
  <c r="J724" i="1"/>
  <c r="G725" i="1"/>
  <c r="I725" i="1"/>
  <c r="J725" i="1"/>
  <c r="G726" i="1"/>
  <c r="I726" i="1"/>
  <c r="J726" i="1"/>
  <c r="G727" i="1"/>
  <c r="I727" i="1"/>
  <c r="J727" i="1"/>
  <c r="G728" i="1"/>
  <c r="I728" i="1"/>
  <c r="J728" i="1"/>
  <c r="G729" i="1"/>
  <c r="I729" i="1"/>
  <c r="J729" i="1"/>
  <c r="G730" i="1"/>
  <c r="I730" i="1"/>
  <c r="J730" i="1"/>
  <c r="G731" i="1"/>
  <c r="I731" i="1"/>
  <c r="J731" i="1"/>
  <c r="G732" i="1"/>
  <c r="I732" i="1"/>
  <c r="J732" i="1"/>
  <c r="G733" i="1"/>
  <c r="I733" i="1"/>
  <c r="J733" i="1"/>
  <c r="G735" i="1"/>
  <c r="I735" i="1"/>
  <c r="J735" i="1"/>
  <c r="G736" i="1"/>
  <c r="I736" i="1"/>
  <c r="J736" i="1"/>
  <c r="G737" i="1"/>
  <c r="I737" i="1"/>
  <c r="J737" i="1"/>
  <c r="G738" i="1"/>
  <c r="I738" i="1"/>
  <c r="J738" i="1"/>
  <c r="G739" i="1"/>
  <c r="I739" i="1"/>
  <c r="J739" i="1"/>
  <c r="G740" i="1"/>
  <c r="I740" i="1"/>
  <c r="J740" i="1"/>
  <c r="G743" i="1"/>
  <c r="I743" i="1"/>
  <c r="J743" i="1"/>
  <c r="G744" i="1"/>
  <c r="I744" i="1"/>
  <c r="J744" i="1"/>
  <c r="G745" i="1"/>
  <c r="I745" i="1"/>
  <c r="J745" i="1"/>
  <c r="G746" i="1"/>
  <c r="I746" i="1"/>
  <c r="J746" i="1"/>
  <c r="G747" i="1"/>
  <c r="I747" i="1"/>
  <c r="J747" i="1"/>
  <c r="G749" i="1"/>
  <c r="I749" i="1"/>
  <c r="J749" i="1"/>
  <c r="G750" i="1"/>
  <c r="I750" i="1"/>
  <c r="J750" i="1"/>
  <c r="G751" i="1"/>
  <c r="I751" i="1"/>
  <c r="J751" i="1"/>
  <c r="G752" i="1"/>
  <c r="I752" i="1"/>
  <c r="J752" i="1"/>
  <c r="G753" i="1"/>
  <c r="I753" i="1"/>
  <c r="J753" i="1"/>
  <c r="I1209" i="1" l="1"/>
  <c r="F1209" i="1"/>
  <c r="F69" i="4"/>
  <c r="S69" i="4"/>
  <c r="N69" i="4"/>
  <c r="H69" i="4"/>
  <c r="R69" i="4"/>
  <c r="M69" i="4"/>
  <c r="I69" i="4"/>
  <c r="J268" i="1"/>
  <c r="J281" i="1"/>
  <c r="J284" i="1"/>
  <c r="J272" i="1"/>
  <c r="G276" i="1"/>
  <c r="J289" i="1"/>
  <c r="J273" i="1"/>
  <c r="J269" i="1"/>
  <c r="G277" i="1"/>
  <c r="G268" i="1"/>
  <c r="J270" i="1"/>
  <c r="J287" i="1"/>
  <c r="J275" i="1"/>
  <c r="J286" i="1"/>
  <c r="J279" i="1"/>
  <c r="J285" i="1"/>
  <c r="G282" i="1"/>
  <c r="J288" i="1"/>
  <c r="J280" i="1"/>
  <c r="J271" i="1"/>
  <c r="G274" i="1"/>
  <c r="J1209" i="1" l="1"/>
  <c r="G1209" i="1"/>
</calcChain>
</file>

<file path=xl/sharedStrings.xml><?xml version="1.0" encoding="utf-8"?>
<sst xmlns="http://schemas.openxmlformats.org/spreadsheetml/2006/main" count="1312" uniqueCount="799">
  <si>
    <t>Year</t>
  </si>
  <si>
    <t xml:space="preserve">Districts </t>
  </si>
  <si>
    <t xml:space="preserve"> MDV coverage in  Bangladesh </t>
  </si>
  <si>
    <t xml:space="preserve">Rajshahi  division </t>
  </si>
  <si>
    <t>Chittagong Division</t>
  </si>
  <si>
    <t xml:space="preserve">Rangpur  division </t>
  </si>
  <si>
    <t xml:space="preserve">Sylhet  division </t>
  </si>
  <si>
    <t xml:space="preserve">Dhaka  Division </t>
  </si>
  <si>
    <t>Chittagong City Corporation</t>
  </si>
  <si>
    <t>Sylhet City Corporation</t>
  </si>
  <si>
    <t>Satkhira Sadar Municipality</t>
  </si>
  <si>
    <t xml:space="preserve">Jhalokati Sadar Municipality </t>
  </si>
  <si>
    <t>Barisal City Corporation</t>
  </si>
  <si>
    <t>Pirojpur District Municipality</t>
  </si>
  <si>
    <t>Barguna Sadar Municipality</t>
  </si>
  <si>
    <t>Bhola Sadar Municipality</t>
  </si>
  <si>
    <t>Kulaura tea garden</t>
  </si>
  <si>
    <t>Comilla City Corporation</t>
  </si>
  <si>
    <t>Khulna City Corporation</t>
  </si>
  <si>
    <t>Gaibandha Municipality</t>
  </si>
  <si>
    <t>Sadar Upazila</t>
  </si>
  <si>
    <t>Gobidhoganj Upazila</t>
  </si>
  <si>
    <t>Sundarganj Upazila</t>
  </si>
  <si>
    <t>Palasbari Upazila</t>
  </si>
  <si>
    <t>Sadullahpur Upazila</t>
  </si>
  <si>
    <t>Saghata Upazila</t>
  </si>
  <si>
    <t>Fulchari Upazila</t>
  </si>
  <si>
    <t>Khulna Division</t>
  </si>
  <si>
    <t>Rangpur Sadar Municipality</t>
  </si>
  <si>
    <t>Naogaon Sadar Municipality</t>
  </si>
  <si>
    <t>Bogra Sadar Municipality</t>
  </si>
  <si>
    <t>Natore Sadar Municipality</t>
  </si>
  <si>
    <t>Sirajganj Sadar Municipality</t>
  </si>
  <si>
    <t>Pabna Sadar Municipality</t>
  </si>
  <si>
    <t>Rajshahi Sadar Municipality</t>
  </si>
  <si>
    <t>Hobiganj Sadar Municipality</t>
  </si>
  <si>
    <t>Gazipur Sadar Municipality</t>
  </si>
  <si>
    <t>Rajbari Sadar Municipality</t>
  </si>
  <si>
    <t>Tangil  Municipality</t>
  </si>
  <si>
    <t>Sherpur Sadar Municipality</t>
  </si>
  <si>
    <t>Jamalpur Sadar Municipality</t>
  </si>
  <si>
    <t>Tongi Municipality</t>
  </si>
  <si>
    <t>Manikgonj Sadar Municipality</t>
  </si>
  <si>
    <t>Munsiganj Sadar Municipality</t>
  </si>
  <si>
    <t>Kushtia Sadar Municipality</t>
  </si>
  <si>
    <t>Jessore Sadar Municipality</t>
  </si>
  <si>
    <t>Narial Sadar Municipality</t>
  </si>
  <si>
    <t>Jhanidaha Sadar Municipality</t>
  </si>
  <si>
    <t>Magura Sadar Municipality</t>
  </si>
  <si>
    <t>Bagerhat Sadar Municipality</t>
  </si>
  <si>
    <t>Satkhera Sadar Municipality</t>
  </si>
  <si>
    <t>Maharpur Sadar Municipality</t>
  </si>
  <si>
    <t>Noyakhali Sadar Municipality</t>
  </si>
  <si>
    <t>B.Bariya Sadar Municipality</t>
  </si>
  <si>
    <t>Fani Sadar Municipality</t>
  </si>
  <si>
    <t>Gaibandha Sadar Upazila</t>
  </si>
  <si>
    <t>Narayanganj City Corporation</t>
  </si>
  <si>
    <t>Ullahpara Upazila</t>
  </si>
  <si>
    <t>Sahazadpur Upazila</t>
  </si>
  <si>
    <t>Kazipur  Upazila</t>
  </si>
  <si>
    <t>Raiganj Upazila</t>
  </si>
  <si>
    <t>Tarash Upazila</t>
  </si>
  <si>
    <t>Kamarkhand Upazila</t>
  </si>
  <si>
    <t>Belkuchi Upazila</t>
  </si>
  <si>
    <t>Chawhali Upazila</t>
  </si>
  <si>
    <t>Gazipur City Corporation</t>
  </si>
  <si>
    <t>Shingair Upazila</t>
  </si>
  <si>
    <t>Saturia Upazila</t>
  </si>
  <si>
    <t>Doulothpur Upazila</t>
  </si>
  <si>
    <t>Horirampur Upazila</t>
  </si>
  <si>
    <t>Ghior Upazila</t>
  </si>
  <si>
    <t>Shibchar Upazila</t>
  </si>
  <si>
    <t>Kalkini Upazila</t>
  </si>
  <si>
    <r>
      <t>Shibaloy</t>
    </r>
    <r>
      <rPr>
        <sz val="10"/>
        <color indexed="8"/>
        <rFont val="Arial"/>
        <family val="2"/>
      </rPr>
      <t xml:space="preserve"> Upazila</t>
    </r>
  </si>
  <si>
    <r>
      <t>Rajoir</t>
    </r>
    <r>
      <rPr>
        <sz val="10"/>
        <color indexed="8"/>
        <rFont val="Arial"/>
        <family val="2"/>
      </rPr>
      <t xml:space="preserve"> Upazila</t>
    </r>
  </si>
  <si>
    <t>Coverage(%)</t>
  </si>
  <si>
    <t>Grand Total</t>
  </si>
  <si>
    <t>Wards/ Union</t>
  </si>
  <si>
    <t>Barisal Division</t>
  </si>
  <si>
    <t>Gaibandha Districts</t>
  </si>
  <si>
    <t>Pabna Districts</t>
  </si>
  <si>
    <t>Gazipur Districts</t>
  </si>
  <si>
    <t>Manikganj Districts</t>
  </si>
  <si>
    <t>Madaripur Districts</t>
  </si>
  <si>
    <t>Sirajganj Districts</t>
  </si>
  <si>
    <t>Sandwip Upazila</t>
  </si>
  <si>
    <t>Chittagong Districts</t>
  </si>
  <si>
    <t>DDCC+DNCC</t>
  </si>
  <si>
    <t>Kishoregang Districts</t>
  </si>
  <si>
    <t>Magura Districts</t>
  </si>
  <si>
    <t>Noagong Districts</t>
  </si>
  <si>
    <t>Mymensingh Districts</t>
  </si>
  <si>
    <t>Goplgong Districts</t>
  </si>
  <si>
    <t>Nilphamari Districts</t>
  </si>
  <si>
    <t>Joldhaka Upazila</t>
  </si>
  <si>
    <t>Tungipara Upazila</t>
  </si>
  <si>
    <t>Kotalipara Upazila</t>
  </si>
  <si>
    <t>Fulbaria Upazila</t>
  </si>
  <si>
    <t>Muktagacha Upazila</t>
  </si>
  <si>
    <t>Manda Upazila</t>
  </si>
  <si>
    <t>Mohadebpur Upazila</t>
  </si>
  <si>
    <t>Sreepur Upazila</t>
  </si>
  <si>
    <t>Mohammodpur Upazila</t>
  </si>
  <si>
    <t>Astugram Upazila</t>
  </si>
  <si>
    <t>Pakundia Upazila</t>
  </si>
  <si>
    <t>Itna Upazila</t>
  </si>
  <si>
    <t>Mithamoin Upazila</t>
  </si>
  <si>
    <t>Bajitpur Upazila</t>
  </si>
  <si>
    <t>Nikli Upazila</t>
  </si>
  <si>
    <t>Kotiyadi Upazila</t>
  </si>
  <si>
    <t>Dhamrai Municipality</t>
  </si>
  <si>
    <t>Dhaka Division</t>
  </si>
  <si>
    <t>Sonargao Municipality</t>
  </si>
  <si>
    <t>Savar Municipality</t>
  </si>
  <si>
    <t>Dohar Municipality</t>
  </si>
  <si>
    <t>Gaibandha Districts (2nd Round)</t>
  </si>
  <si>
    <t>Gazipur City Corporation (2nd Round)</t>
  </si>
  <si>
    <t>Domar Upazila</t>
  </si>
  <si>
    <t>Dimla Upazila</t>
  </si>
  <si>
    <t>Manikganj Districts (2nd Round)</t>
  </si>
  <si>
    <t>Narsingdi Districts</t>
  </si>
  <si>
    <t>Narayanganj Districts</t>
  </si>
  <si>
    <t>Gazipur Districts (2nd Round)</t>
  </si>
  <si>
    <t>Sirajganj Districts (2nd Round)</t>
  </si>
  <si>
    <t>Munshiganj Districts</t>
  </si>
  <si>
    <t>Jamalpur Districts</t>
  </si>
  <si>
    <t>Madarganj Upazila</t>
  </si>
  <si>
    <t>Bokshiganj Upazila</t>
  </si>
  <si>
    <t>Islampur Upazila</t>
  </si>
  <si>
    <t>Deowanganj Upazila</t>
  </si>
  <si>
    <t>Melandah Upazila</t>
  </si>
  <si>
    <t>Shorshabari Upazila</t>
  </si>
  <si>
    <t>Sherpur Districts</t>
  </si>
  <si>
    <t>Sribordi Upazila</t>
  </si>
  <si>
    <t>Jhinaigati Upazila</t>
  </si>
  <si>
    <t>Nalitabari Upazila</t>
  </si>
  <si>
    <t>Nakla Upazila</t>
  </si>
  <si>
    <t>Trishal Upazila</t>
  </si>
  <si>
    <t>Bhaluka Upazila</t>
  </si>
  <si>
    <t>Dhobaura Upazila</t>
  </si>
  <si>
    <t>Phulpur Upazila</t>
  </si>
  <si>
    <t>Haluaghat Upazila</t>
  </si>
  <si>
    <t>Gouripur Upazila</t>
  </si>
  <si>
    <t>Gafargaon Upazila</t>
  </si>
  <si>
    <t>Iswarganj Upazila</t>
  </si>
  <si>
    <t>Nandail Upazila</t>
  </si>
  <si>
    <t>Tarakanda Upazila</t>
  </si>
  <si>
    <t>kishoreganj Districts</t>
  </si>
  <si>
    <t>Austagram Upazila</t>
  </si>
  <si>
    <t>Karimgonj Upazila</t>
  </si>
  <si>
    <t>Kuliarchar Upazila</t>
  </si>
  <si>
    <t>Hossainpur Upazila</t>
  </si>
  <si>
    <t>Tarail Upazila</t>
  </si>
  <si>
    <t>Bhairab Upazila</t>
  </si>
  <si>
    <t>Katiadi Upazila</t>
  </si>
  <si>
    <t>Netrokona Districts</t>
  </si>
  <si>
    <t>Barhatta Upazila</t>
  </si>
  <si>
    <t>Durgapur Upazila</t>
  </si>
  <si>
    <t>Kendua Upazila</t>
  </si>
  <si>
    <t>Atpara Upazila</t>
  </si>
  <si>
    <t>Madan Upazila</t>
  </si>
  <si>
    <t>Phurbadhala Upazila</t>
  </si>
  <si>
    <t>Kalmakandha Upazila</t>
  </si>
  <si>
    <t>Mohanganj Upazila</t>
  </si>
  <si>
    <t>Khalijuari Upazila</t>
  </si>
  <si>
    <t>Tangail Districts</t>
  </si>
  <si>
    <t>Basail Upazila</t>
  </si>
  <si>
    <t>Bhuapur Upazila</t>
  </si>
  <si>
    <t>Delduar Upazila</t>
  </si>
  <si>
    <t>Ghatail Upazila</t>
  </si>
  <si>
    <t>Gopalpur Upazila</t>
  </si>
  <si>
    <t>Madhupur Upazila</t>
  </si>
  <si>
    <t>Nagarpur Upazila</t>
  </si>
  <si>
    <t>Sakhipur Upazila</t>
  </si>
  <si>
    <t>Dhanbari Upazila</t>
  </si>
  <si>
    <t>Kalihati Upazila</t>
  </si>
  <si>
    <t>Mirzapur Upazila</t>
  </si>
  <si>
    <t>Est: dogs</t>
  </si>
  <si>
    <t>% Humen to Dog</t>
  </si>
  <si>
    <t>Dogs  Vacc:</t>
  </si>
  <si>
    <t xml:space="preserve">N:  Vacci: Dogs  </t>
  </si>
  <si>
    <t>Humen Popula:</t>
  </si>
  <si>
    <t>Gaibandha Munici: (3rd round)</t>
  </si>
  <si>
    <t>Cox’s Bazar Sadar Munici:</t>
  </si>
  <si>
    <t>Patuakhali Sadar Muninci:</t>
  </si>
  <si>
    <t>Mymensingh Sadar Munici:</t>
  </si>
  <si>
    <t>Kishoreganj Sadar Munici:</t>
  </si>
  <si>
    <t>Moulvibazar Sadar Munici:</t>
  </si>
  <si>
    <t>Sunamganj Sadar Munici:</t>
  </si>
  <si>
    <t>Panchagarh Sadar Munici:</t>
  </si>
  <si>
    <t>Thakurgaon Sadar Munici:</t>
  </si>
  <si>
    <t>Chapai Nawabganj Sadar Muni:</t>
  </si>
  <si>
    <t>Megna Upazila</t>
  </si>
  <si>
    <t>Chuyadanga Sadar Muni:</t>
  </si>
  <si>
    <t>Khagrachari Sadar Muni:</t>
  </si>
  <si>
    <t>Bandarbon Sadar Muni:</t>
  </si>
  <si>
    <t>Coxs Bazar Sadar Munici:</t>
  </si>
  <si>
    <t>Gaibandha Sadar Munici:</t>
  </si>
  <si>
    <t>Kurigram Sadar Munici:</t>
  </si>
  <si>
    <t>Lalmonirhat Sadar Munici:</t>
  </si>
  <si>
    <t>Nilphamari Sadar Munici:</t>
  </si>
  <si>
    <t>Dinajpur Sadar Munici:</t>
  </si>
  <si>
    <t>Joypurhat Sadar Munici:</t>
  </si>
  <si>
    <t>Narshingdi Sadar Munici:</t>
  </si>
  <si>
    <t>Shariatpur Sadar Munici:</t>
  </si>
  <si>
    <t>Madaripur Sadar Munici:</t>
  </si>
  <si>
    <t>Gopalganj Sadar Munici:</t>
  </si>
  <si>
    <t>Foridpur Sadar Munici:</t>
  </si>
  <si>
    <t>Netrokona Sadar Munici:</t>
  </si>
  <si>
    <t>Laksumpur Sadar Munici:</t>
  </si>
  <si>
    <t>Rangamati Sadar Munici:</t>
  </si>
  <si>
    <t>Chandpur Sadar Munici:</t>
  </si>
  <si>
    <t>Sirajganj Sadar Munici:</t>
  </si>
  <si>
    <t>Manikganj Sadar Munici:</t>
  </si>
  <si>
    <t>Gojari Upazila</t>
  </si>
  <si>
    <t>Louhajanj Upazila</t>
  </si>
  <si>
    <t>Srinagar Upazila</t>
  </si>
  <si>
    <t>Tongibari Upazila</t>
  </si>
  <si>
    <t>Serajdikhan Upazila</t>
  </si>
  <si>
    <t>Kaliakoir Upazila</t>
  </si>
  <si>
    <t>Kaliganj Upazila</t>
  </si>
  <si>
    <t>Kapasia Upazila</t>
  </si>
  <si>
    <t>Sonargaon Upazila</t>
  </si>
  <si>
    <t>Rupganj Upazila</t>
  </si>
  <si>
    <t>Bandar Upazila</t>
  </si>
  <si>
    <t>Araihazar Upazila</t>
  </si>
  <si>
    <t>Shibpur Upazila</t>
  </si>
  <si>
    <t>Raipura Upazila</t>
  </si>
  <si>
    <t>Palash Upazila</t>
  </si>
  <si>
    <t>Monohardi Upazila</t>
  </si>
  <si>
    <t>Belabo Upazila</t>
  </si>
  <si>
    <t>Sujanagar Upazila</t>
  </si>
  <si>
    <t>Ishwardi Upazila</t>
  </si>
  <si>
    <t>Bera Upazila</t>
  </si>
  <si>
    <t>Chatmahor Upazila</t>
  </si>
  <si>
    <t>Santhia Upazila</t>
  </si>
  <si>
    <t>Atghoria Upazila</t>
  </si>
  <si>
    <t>Bhangura Upazila</t>
  </si>
  <si>
    <t>Faridpur Upazila</t>
  </si>
  <si>
    <t>Sylhet Districts</t>
  </si>
  <si>
    <t>Sylhet sadar Upazila</t>
  </si>
  <si>
    <t>Dakshin Surma Upazila</t>
  </si>
  <si>
    <t>Zakiganj Upazila</t>
  </si>
  <si>
    <t>Companiganj Upazila</t>
  </si>
  <si>
    <t>Jaintapur Upazila</t>
  </si>
  <si>
    <t>Goawainghat Upazila</t>
  </si>
  <si>
    <t>Fenchuganj Upazila</t>
  </si>
  <si>
    <t>Biswanath Upazila</t>
  </si>
  <si>
    <t>Beanibazar Upazila</t>
  </si>
  <si>
    <t>Balaganj Upazila</t>
  </si>
  <si>
    <t>Golapganj Upazila</t>
  </si>
  <si>
    <t>Osmaninagar Upazila</t>
  </si>
  <si>
    <t>Kanaighat Upazila</t>
  </si>
  <si>
    <t>Moulvibazar Districts</t>
  </si>
  <si>
    <t>Moulvibazar Sadar Upazila</t>
  </si>
  <si>
    <t>Rajnagar Upazila</t>
  </si>
  <si>
    <t>Sreemangal Upazila</t>
  </si>
  <si>
    <t>Kamalganj Upazila</t>
  </si>
  <si>
    <t>Kulaura Upazila</t>
  </si>
  <si>
    <t>Juri Upazila</t>
  </si>
  <si>
    <t>Barlekha Upazila</t>
  </si>
  <si>
    <t>Sunamganj Districts</t>
  </si>
  <si>
    <t>Habiganj Districts</t>
  </si>
  <si>
    <t>Sunamganj Sadar Upazila</t>
  </si>
  <si>
    <t>Doara Bazar Upazila</t>
  </si>
  <si>
    <t>Chatok Upazila</t>
  </si>
  <si>
    <t>South Sunamganj Upazila</t>
  </si>
  <si>
    <t>Jamalganj Upazila</t>
  </si>
  <si>
    <t>Tahirpur Upazila</t>
  </si>
  <si>
    <t>Bishomvorpur Upazila</t>
  </si>
  <si>
    <t>Shalla Upazila</t>
  </si>
  <si>
    <t>Jagonnathpur Upazila</t>
  </si>
  <si>
    <t>Dherai Upazila</t>
  </si>
  <si>
    <t>Dharmpasa Upazila</t>
  </si>
  <si>
    <t>Habiganj Sadar Upazila</t>
  </si>
  <si>
    <t>Baniachong Upazila</t>
  </si>
  <si>
    <t>Ajmiriganj Upazila</t>
  </si>
  <si>
    <t>Nabiganj Upazila</t>
  </si>
  <si>
    <t>Madhabpur Upazila</t>
  </si>
  <si>
    <t>Lakhai Upazila</t>
  </si>
  <si>
    <t>Chunarughat Upazila</t>
  </si>
  <si>
    <t>Bahubal Upazila</t>
  </si>
  <si>
    <t>DSCC (25,26,28,29,30 No Ward)</t>
  </si>
  <si>
    <t>DSCC (55,56,57 No Ward)</t>
  </si>
  <si>
    <t>Gaibandha Districts (3rd Round)</t>
  </si>
  <si>
    <t>Kurigram Districts</t>
  </si>
  <si>
    <t>Kurigram Sadar Upazila</t>
  </si>
  <si>
    <t>Ulipur Upazila</t>
  </si>
  <si>
    <t>Bhurungamari Upazila</t>
  </si>
  <si>
    <t>Char Rajibpur  Upazila</t>
  </si>
  <si>
    <t>Chilmari Upazila</t>
  </si>
  <si>
    <t>Fulbari Upazila</t>
  </si>
  <si>
    <t>Nageswari Upazila</t>
  </si>
  <si>
    <t>Rowmari Upazila</t>
  </si>
  <si>
    <t>Rajarhat Upazila</t>
  </si>
  <si>
    <t>Rangpur Districts</t>
  </si>
  <si>
    <t>Rangpur City Corporation (2nd Round)</t>
  </si>
  <si>
    <t>Rangpur Sadar Upazila</t>
  </si>
  <si>
    <t>Gangachara Upazila</t>
  </si>
  <si>
    <t>Taraganj Upazila</t>
  </si>
  <si>
    <t>Badarganj  Upazila</t>
  </si>
  <si>
    <t>Mitha Pukur Upazila</t>
  </si>
  <si>
    <t>Pirganj Upazila</t>
  </si>
  <si>
    <t>Kaunia Upazila</t>
  </si>
  <si>
    <t>Pirgachha Upazila</t>
  </si>
  <si>
    <t>Dinajpur District</t>
  </si>
  <si>
    <t>Dinajpur Sadar Upazila</t>
  </si>
  <si>
    <t>Khansama Upazila</t>
  </si>
  <si>
    <t>Kaharole Upazila</t>
  </si>
  <si>
    <t>Ghoraghat  Upazila</t>
  </si>
  <si>
    <t>Chirirbandar Upazila</t>
  </si>
  <si>
    <t>Nawabganj Upazila</t>
  </si>
  <si>
    <t>Parbatipur Upazila</t>
  </si>
  <si>
    <t>Biral Upazila</t>
  </si>
  <si>
    <t>Birampur Upazila</t>
  </si>
  <si>
    <t>Birganj Upazila</t>
  </si>
  <si>
    <t>Bochaganj Upazila</t>
  </si>
  <si>
    <t>Hakimpur Upazila</t>
  </si>
  <si>
    <t>Panchagarh District</t>
  </si>
  <si>
    <t>Panchagarh sadar Upazila</t>
  </si>
  <si>
    <t>Debiganj Upazila</t>
  </si>
  <si>
    <t>Boda Upazila</t>
  </si>
  <si>
    <t>Atwari  Upazila</t>
  </si>
  <si>
    <t>Tentulia Upazila</t>
  </si>
  <si>
    <t>Nilphamari District</t>
  </si>
  <si>
    <t>Nilphamari Sadar Upazila</t>
  </si>
  <si>
    <t>Kishoreganj Upazila</t>
  </si>
  <si>
    <t>Jaldhaka Upazila</t>
  </si>
  <si>
    <t>Dimla  Upazila</t>
  </si>
  <si>
    <t>Saidpur Upazila</t>
  </si>
  <si>
    <t>Lalmonirhat District</t>
  </si>
  <si>
    <t>Lalmonirhat Sadar Upazila</t>
  </si>
  <si>
    <t>Aditmari Upazila</t>
  </si>
  <si>
    <t>Patgram  Upazila</t>
  </si>
  <si>
    <t>Hatibandha Upazila</t>
  </si>
  <si>
    <t>Thakurgaon District</t>
  </si>
  <si>
    <t>Thakurgaon Sadar Upazila</t>
  </si>
  <si>
    <t>Baliadangi Upazila</t>
  </si>
  <si>
    <t>Ranisankail Upazila</t>
  </si>
  <si>
    <t>Haripur Upazila</t>
  </si>
  <si>
    <t>Naogaon District</t>
  </si>
  <si>
    <t>Naogaon sadar Upazila</t>
  </si>
  <si>
    <t>Patnitala Upazila</t>
  </si>
  <si>
    <t>Atrai Upazila</t>
  </si>
  <si>
    <t>Dhamoirhat  Upazila</t>
  </si>
  <si>
    <t>Niamatpur Upazila</t>
  </si>
  <si>
    <t>Porsha Upazila</t>
  </si>
  <si>
    <t>Badalgachhi Upazila</t>
  </si>
  <si>
    <t>Mahadebpur Upazila</t>
  </si>
  <si>
    <t>Raninagar Upazila</t>
  </si>
  <si>
    <t>Sapahar Upazila</t>
  </si>
  <si>
    <t>Bogra sadar Upazila</t>
  </si>
  <si>
    <t>Bogra District</t>
  </si>
  <si>
    <t>Dhupchanchia Upazila</t>
  </si>
  <si>
    <t>Adamdighi Upazila</t>
  </si>
  <si>
    <t>Sherpur  Upazila</t>
  </si>
  <si>
    <t>Sariakandi Upazila</t>
  </si>
  <si>
    <t>Dhunat Upazila</t>
  </si>
  <si>
    <t>Gabtali Upazila</t>
  </si>
  <si>
    <t>Kahaloo Upazila</t>
  </si>
  <si>
    <t>Nandigram Upazila</t>
  </si>
  <si>
    <t>Shajahanpur Upazila</t>
  </si>
  <si>
    <t>Shibganj Upazila</t>
  </si>
  <si>
    <t>Sonatala Upazila</t>
  </si>
  <si>
    <t>Rajshahi District</t>
  </si>
  <si>
    <t>Rajshahi City Corpor (2nd Round)</t>
  </si>
  <si>
    <t>Bagha Upazila</t>
  </si>
  <si>
    <t>Baghmara Upazila</t>
  </si>
  <si>
    <t>Godagari  Upazila</t>
  </si>
  <si>
    <t>Paba Upazila</t>
  </si>
  <si>
    <t>Charghat Upazila</t>
  </si>
  <si>
    <t>Tanore Upazila</t>
  </si>
  <si>
    <t>Mohanpur Upazila</t>
  </si>
  <si>
    <t>Puthia Upazila</t>
  </si>
  <si>
    <t>Pabna District (2nd Round)</t>
  </si>
  <si>
    <t>Sirajganj Districts (3rd Round)</t>
  </si>
  <si>
    <t>Natore sadar Upazila</t>
  </si>
  <si>
    <t>Natore Districts</t>
  </si>
  <si>
    <t>Gurudaspur Upazila</t>
  </si>
  <si>
    <t>Lalpur Upazila</t>
  </si>
  <si>
    <t>Singra Upazila</t>
  </si>
  <si>
    <t>Baraigram Upazila</t>
  </si>
  <si>
    <t>Naldanga</t>
  </si>
  <si>
    <t>Bagatipara Upazila</t>
  </si>
  <si>
    <t>Chapainawabganj sadar Upazila</t>
  </si>
  <si>
    <t>Chapainawabganj Districts</t>
  </si>
  <si>
    <t>Gomastapur Upazila</t>
  </si>
  <si>
    <t>Bholahat Upazila</t>
  </si>
  <si>
    <t>Nachole Upazila</t>
  </si>
  <si>
    <t>Joypurhat sadar Upazila</t>
  </si>
  <si>
    <t>Joypurhat Districts</t>
  </si>
  <si>
    <t>Akkelpur Upazila</t>
  </si>
  <si>
    <t>Panchbibi Upazila</t>
  </si>
  <si>
    <t>Khetlal  Upazila</t>
  </si>
  <si>
    <t>Kalai Upazila</t>
  </si>
  <si>
    <t>Faridpur Sadar Upazila</t>
  </si>
  <si>
    <t>Faridpur Districts</t>
  </si>
  <si>
    <t>Bhanga Upazila</t>
  </si>
  <si>
    <t>Boalmari Upazila</t>
  </si>
  <si>
    <t>Nagarkanda  Upazila</t>
  </si>
  <si>
    <t>Char Bhadrasan Upazila</t>
  </si>
  <si>
    <t>Madhukhali Upazila</t>
  </si>
  <si>
    <t>Alfadanga Upazila</t>
  </si>
  <si>
    <t>Sadarpur Upazila</t>
  </si>
  <si>
    <t>Saltha Upazila</t>
  </si>
  <si>
    <t>Gopalganj sadar Upazila</t>
  </si>
  <si>
    <t>Gopalganj Districts</t>
  </si>
  <si>
    <t>Muksudpur Upazila</t>
  </si>
  <si>
    <t>Tungipara  Upazila</t>
  </si>
  <si>
    <t>Kashiani Upazila</t>
  </si>
  <si>
    <t>Madaripur Sadar Upazila</t>
  </si>
  <si>
    <t>Rajoir Upazila</t>
  </si>
  <si>
    <t>Rajbari sadar Upazila</t>
  </si>
  <si>
    <t>Rajbari Districts</t>
  </si>
  <si>
    <t>Goalando Upazila</t>
  </si>
  <si>
    <t>PanshaUpazila</t>
  </si>
  <si>
    <t>Kalukhali Upazila</t>
  </si>
  <si>
    <t>Balaiakandi Upazila</t>
  </si>
  <si>
    <t>Satkhira District</t>
  </si>
  <si>
    <t>Satkhira sadar Upazila</t>
  </si>
  <si>
    <t>Tala Upazila</t>
  </si>
  <si>
    <t>Assasuni Upazila</t>
  </si>
  <si>
    <t>Debhata Upazila</t>
  </si>
  <si>
    <t>Samnagar  Upazila</t>
  </si>
  <si>
    <t>Kalaroa Upazila</t>
  </si>
  <si>
    <t>Bagerhat  sadar Upazila</t>
  </si>
  <si>
    <t>Bagerhat District</t>
  </si>
  <si>
    <t>Fakirhat Upazila</t>
  </si>
  <si>
    <t>Mollahat Upazila</t>
  </si>
  <si>
    <t>Soronkhola  Upazila</t>
  </si>
  <si>
    <t>Rampal Upazila</t>
  </si>
  <si>
    <t>Morolganj Upazila</t>
  </si>
  <si>
    <t>Mongla Upazila</t>
  </si>
  <si>
    <t>Kachua Upazila</t>
  </si>
  <si>
    <t>Chitolmari Upazila</t>
  </si>
  <si>
    <t xml:space="preserve">Jessore District </t>
  </si>
  <si>
    <t>Jessore sadar Upazila</t>
  </si>
  <si>
    <t>Monirampur Upazila</t>
  </si>
  <si>
    <t>Avoynagar Upazila</t>
  </si>
  <si>
    <t>Bhagarpara  Upazila</t>
  </si>
  <si>
    <t>Chaugacha Upazila</t>
  </si>
  <si>
    <t>Jikorgacaha Upazila</t>
  </si>
  <si>
    <t>Kesobpur Upazila</t>
  </si>
  <si>
    <t>Sarsha Upazila</t>
  </si>
  <si>
    <t>Khulna District</t>
  </si>
  <si>
    <t>Phultola Upazila</t>
  </si>
  <si>
    <t>Dumuria Upazila</t>
  </si>
  <si>
    <t>Paikgacaha Upazila</t>
  </si>
  <si>
    <t>Rupsha Upazila</t>
  </si>
  <si>
    <t>Dhigholia Upazila</t>
  </si>
  <si>
    <t>Tarokanda Upazila</t>
  </si>
  <si>
    <t>Botiaghata Upazila</t>
  </si>
  <si>
    <t>Dakop Upazila</t>
  </si>
  <si>
    <t>Koira Upazila</t>
  </si>
  <si>
    <t>Madaripur Districts (2nd Round)</t>
  </si>
  <si>
    <t>Khulna City Corporation (2nd Round)</t>
  </si>
  <si>
    <t>Dhaka City Corporation</t>
  </si>
  <si>
    <t>Dhaka South City Corporation</t>
  </si>
  <si>
    <t>DSCC Zone-1</t>
  </si>
  <si>
    <t>DSCC Zone-2</t>
  </si>
  <si>
    <t>DSCC Zone-3</t>
  </si>
  <si>
    <t>DSCC Zone-4</t>
  </si>
  <si>
    <t>DSCC Zone-5</t>
  </si>
  <si>
    <t>Dhaka North City Corporation</t>
  </si>
  <si>
    <t>DNCC Zone-1</t>
  </si>
  <si>
    <t>DNCC Zone-2</t>
  </si>
  <si>
    <t>DNCC Zone-3</t>
  </si>
  <si>
    <t>DNCC Zone-4</t>
  </si>
  <si>
    <t>DNCC Zone-5</t>
  </si>
  <si>
    <t>Savar Upazila</t>
  </si>
  <si>
    <t>Keraniganj Upazila</t>
  </si>
  <si>
    <t>Dohar Upazila</t>
  </si>
  <si>
    <t>Dhamrai Upazila</t>
  </si>
  <si>
    <t>Meherpur District</t>
  </si>
  <si>
    <t>Kushtia District</t>
  </si>
  <si>
    <t>Chuadanga District</t>
  </si>
  <si>
    <t>Narail District</t>
  </si>
  <si>
    <t xml:space="preserve">Jhenaidah District </t>
  </si>
  <si>
    <t>Barisal Districts</t>
  </si>
  <si>
    <t>Jhalokati Districts</t>
  </si>
  <si>
    <t>Pirojpur Districts</t>
  </si>
  <si>
    <t>Patuakhali Districts</t>
  </si>
  <si>
    <t xml:space="preserve">Barguna Districts </t>
  </si>
  <si>
    <t xml:space="preserve">Bhola Districts </t>
  </si>
  <si>
    <t>Brahmanbaria  District</t>
  </si>
  <si>
    <t>Feni District</t>
  </si>
  <si>
    <t>Noakhali District</t>
  </si>
  <si>
    <t>Chandpur District</t>
  </si>
  <si>
    <t>Barisal City Corporation (2nd Round)</t>
  </si>
  <si>
    <t>Meherpur Sadar Upazila</t>
  </si>
  <si>
    <t>Mujibnagar Upazila</t>
  </si>
  <si>
    <t>Gangni Upazila</t>
  </si>
  <si>
    <t>Kushtia Sadar Upazila</t>
  </si>
  <si>
    <t>Kumarkhali Upazila</t>
  </si>
  <si>
    <t>Khoksa Upazila</t>
  </si>
  <si>
    <t>Mirpur Upazila</t>
  </si>
  <si>
    <t>Daulatpur Upazila</t>
  </si>
  <si>
    <t>Bheramara Upazila</t>
  </si>
  <si>
    <t>Chuadanga Sadar Upazila</t>
  </si>
  <si>
    <t>Alamdanga Upazila</t>
  </si>
  <si>
    <t>Damurhuda Upazila</t>
  </si>
  <si>
    <t>Jibannagar Upazila</t>
  </si>
  <si>
    <t>Narail Sadar Upazila</t>
  </si>
  <si>
    <t>Lohagara Upazila</t>
  </si>
  <si>
    <t>Kalia Upazila</t>
  </si>
  <si>
    <t xml:space="preserve">Jhenaidah Sadar Upazila </t>
  </si>
  <si>
    <t>Shailkupa Upazila</t>
  </si>
  <si>
    <t>Harinakundu Upazila</t>
  </si>
  <si>
    <t>Kotchandpur Upazila</t>
  </si>
  <si>
    <t>Moheshpur Upazila</t>
  </si>
  <si>
    <t>Magura Sadar Upazila</t>
  </si>
  <si>
    <t>Shalikha Upazila</t>
  </si>
  <si>
    <t>Mohammadpur Upazila</t>
  </si>
  <si>
    <t>Barisal Sadar Upazila</t>
  </si>
  <si>
    <t>Muladi Upazila</t>
  </si>
  <si>
    <t>Gournodi Upazila</t>
  </si>
  <si>
    <t>Mehendiganj Upazila</t>
  </si>
  <si>
    <t>Babuganj Upazila</t>
  </si>
  <si>
    <t>Wazirpur Upazila</t>
  </si>
  <si>
    <t>Bakerganj Upazila</t>
  </si>
  <si>
    <t>Agailjhara Upazila</t>
  </si>
  <si>
    <t>Hizla Upazila</t>
  </si>
  <si>
    <t>Banaripara Upazila</t>
  </si>
  <si>
    <t>Rajapur Upazila</t>
  </si>
  <si>
    <t>Jhalokati Sadar Upazila</t>
  </si>
  <si>
    <t>Nalchity Upazila</t>
  </si>
  <si>
    <t>Kathalia Upazila</t>
  </si>
  <si>
    <t>Patuakhali Sadar Upazila</t>
  </si>
  <si>
    <t>Kolapara Upazila</t>
  </si>
  <si>
    <t>Mirjaganj Upazila</t>
  </si>
  <si>
    <t>Golachipa Upazila</t>
  </si>
  <si>
    <t>Dosmina Upazila</t>
  </si>
  <si>
    <t>Rangabali Upazila</t>
  </si>
  <si>
    <t>Dumki Upazila</t>
  </si>
  <si>
    <t>Baufol Upazila</t>
  </si>
  <si>
    <t>Mothbaria Upazila</t>
  </si>
  <si>
    <t>Najirpur Upazila</t>
  </si>
  <si>
    <t>Pirojpur Sadar Upazila</t>
  </si>
  <si>
    <t>Necharabad Upazila</t>
  </si>
  <si>
    <t>Indukani Upazila</t>
  </si>
  <si>
    <t>Kaukhali Upazila</t>
  </si>
  <si>
    <t>Bhandaria Upazila</t>
  </si>
  <si>
    <t>Pathorghata Upazila</t>
  </si>
  <si>
    <t>Betagi Upazila</t>
  </si>
  <si>
    <t>Amtoly Upazila</t>
  </si>
  <si>
    <t>Taltoly Upazila</t>
  </si>
  <si>
    <t>Bamna Upazila</t>
  </si>
  <si>
    <t>Bhola Sadar Upazila</t>
  </si>
  <si>
    <t>Borhanuddin Upazila</t>
  </si>
  <si>
    <t>Monpur Upazila</t>
  </si>
  <si>
    <t>Doulatkhan Upazila</t>
  </si>
  <si>
    <t>Chorfession Upazila</t>
  </si>
  <si>
    <t>Lalmohon Upazila</t>
  </si>
  <si>
    <t>Tojumudden Upazila</t>
  </si>
  <si>
    <t>Brahmanbaria Sadar Upazila</t>
  </si>
  <si>
    <t>Nabinagor Upazila</t>
  </si>
  <si>
    <t>Ashugonj Upazila</t>
  </si>
  <si>
    <t>Sarail Upazila</t>
  </si>
  <si>
    <t>Nasirnagar Upazila</t>
  </si>
  <si>
    <t>Akhaura Upazila</t>
  </si>
  <si>
    <t>Bijoynagar Upazila</t>
  </si>
  <si>
    <t>Bancharampur Upazila</t>
  </si>
  <si>
    <t>Kasba Upazila</t>
  </si>
  <si>
    <t>Chagolnayya Upazila</t>
  </si>
  <si>
    <t>Dagonbhyiaa Upazila</t>
  </si>
  <si>
    <t>Fulgazi Upazila</t>
  </si>
  <si>
    <t>Parshuram Upazila</t>
  </si>
  <si>
    <t>Feni Sadar Upazila</t>
  </si>
  <si>
    <t>Sonagazi Upazila</t>
  </si>
  <si>
    <t>Noakhali Sadar Upazila</t>
  </si>
  <si>
    <t>Begumganj Upazila</t>
  </si>
  <si>
    <t>Hatia Upazila</t>
  </si>
  <si>
    <t>Subarnachar Upazila</t>
  </si>
  <si>
    <t>Kabirhat Upazila</t>
  </si>
  <si>
    <t>Senbug Upazila</t>
  </si>
  <si>
    <t>Chatkhil Upazila</t>
  </si>
  <si>
    <t>Sonaimuri Upazila</t>
  </si>
  <si>
    <t>Sharasti Upazila</t>
  </si>
  <si>
    <t>Haimchar Upazila</t>
  </si>
  <si>
    <t>Hajiganj Upazila</t>
  </si>
  <si>
    <t>Chandpur Sadar Upazila</t>
  </si>
  <si>
    <t>Matlab North Upazila</t>
  </si>
  <si>
    <t>Faridganj Upazila</t>
  </si>
  <si>
    <t>Matlab South Upazila</t>
  </si>
  <si>
    <t>Cumilla District</t>
  </si>
  <si>
    <t>Comilla City Corporation (2nd Round)</t>
  </si>
  <si>
    <t>Dhaka District</t>
  </si>
  <si>
    <t>Shariatpur District</t>
  </si>
  <si>
    <t>Laksmipur District</t>
  </si>
  <si>
    <t>Chittagong District</t>
  </si>
  <si>
    <t>Ctg City Corporation (2nd Round)</t>
  </si>
  <si>
    <t>Nilphamari District (2nd Round)</t>
  </si>
  <si>
    <t>Total</t>
  </si>
  <si>
    <t>1st Round</t>
  </si>
  <si>
    <t>2nd Round</t>
  </si>
  <si>
    <t>3rd Round</t>
  </si>
  <si>
    <t>No</t>
  </si>
  <si>
    <t>Districts</t>
  </si>
  <si>
    <t>Gaibandha District</t>
  </si>
  <si>
    <t>Sirajganj District</t>
  </si>
  <si>
    <t>Pabna District</t>
  </si>
  <si>
    <t>Gazipur District</t>
  </si>
  <si>
    <t>Manikganj District</t>
  </si>
  <si>
    <t>Madaripur District</t>
  </si>
  <si>
    <t>Narsingdi District</t>
  </si>
  <si>
    <t>Narayanganj District</t>
  </si>
  <si>
    <t>Munshiganj District</t>
  </si>
  <si>
    <t>Jamalpur District</t>
  </si>
  <si>
    <t>Sherpur District</t>
  </si>
  <si>
    <t>Mymensingh District</t>
  </si>
  <si>
    <t>kishoreganj District</t>
  </si>
  <si>
    <t>Netrokona District</t>
  </si>
  <si>
    <t>Tangail District</t>
  </si>
  <si>
    <t>Sylhet District</t>
  </si>
  <si>
    <t>Sunamganj District</t>
  </si>
  <si>
    <t>Moulvibazar District</t>
  </si>
  <si>
    <t>Habiganj District</t>
  </si>
  <si>
    <t>Kurigram District</t>
  </si>
  <si>
    <t>Rangpur District</t>
  </si>
  <si>
    <t>Natore District</t>
  </si>
  <si>
    <t>Chapainawabganj District</t>
  </si>
  <si>
    <t>Joypurhat District</t>
  </si>
  <si>
    <t>Faridpur District</t>
  </si>
  <si>
    <t>Gopalganj District</t>
  </si>
  <si>
    <t>Rajbari District</t>
  </si>
  <si>
    <t>Jessore District</t>
  </si>
  <si>
    <t>Jhenaidah District</t>
  </si>
  <si>
    <t>Magura District</t>
  </si>
  <si>
    <t>Barisal District</t>
  </si>
  <si>
    <t>Jhalokathi District</t>
  </si>
  <si>
    <t>Patuakhali District</t>
  </si>
  <si>
    <t>Pirojpur District</t>
  </si>
  <si>
    <t>Barguna District</t>
  </si>
  <si>
    <t>Bhola District</t>
  </si>
  <si>
    <t>Brahmanbaria District</t>
  </si>
  <si>
    <t>Khagrachhari District</t>
  </si>
  <si>
    <t>Rangamati District</t>
  </si>
  <si>
    <t>Bandarban District</t>
  </si>
  <si>
    <t>Coxs bazar District</t>
  </si>
  <si>
    <t>Khagrachori sadar Upazila</t>
  </si>
  <si>
    <t>Dhighinala Upazila</t>
  </si>
  <si>
    <t>Panchori Upazila</t>
  </si>
  <si>
    <t>Mohalchori Upazila</t>
  </si>
  <si>
    <t>Manikchori Upazila</t>
  </si>
  <si>
    <t>Ramgor Upazila</t>
  </si>
  <si>
    <t>Matiranga Upazila</t>
  </si>
  <si>
    <t>Guimara Upazila</t>
  </si>
  <si>
    <t>Laxichori Upazila</t>
  </si>
  <si>
    <t>Rangamati Sadar Upazila</t>
  </si>
  <si>
    <t>Kaptai Upazila</t>
  </si>
  <si>
    <t>Kawkhali Upazila</t>
  </si>
  <si>
    <t>Baghaichori Upazila</t>
  </si>
  <si>
    <t>Borokol Upazila</t>
  </si>
  <si>
    <t>Rajostholi Upazila</t>
  </si>
  <si>
    <t>Bilaichori Upazila</t>
  </si>
  <si>
    <t>Longdu Upazila</t>
  </si>
  <si>
    <t>Jurachori Upazila</t>
  </si>
  <si>
    <t>Naniarchar Upazila</t>
  </si>
  <si>
    <t>Bandarban sadar Upazila</t>
  </si>
  <si>
    <t>Naikhangchori Upazila</t>
  </si>
  <si>
    <t>Alikadam Upazila</t>
  </si>
  <si>
    <t>Rowachori Upazila</t>
  </si>
  <si>
    <t>Lama Upazila</t>
  </si>
  <si>
    <t>Thanchi Upazila</t>
  </si>
  <si>
    <t>Ruma Upazila</t>
  </si>
  <si>
    <t>Cox's Bazar Sadar Upazila</t>
  </si>
  <si>
    <t>Chokoria Upazila</t>
  </si>
  <si>
    <t>Pekua Upazila</t>
  </si>
  <si>
    <t>Ukhia  Upazila</t>
  </si>
  <si>
    <t>Kutubdia Upazila</t>
  </si>
  <si>
    <t>Ramu Upazila</t>
  </si>
  <si>
    <t>Teknaf Upazila</t>
  </si>
  <si>
    <t>Moheshkhali Upazila</t>
  </si>
  <si>
    <t>Sylhet Districts (2nd Round)</t>
  </si>
  <si>
    <t>Sunamganj Districts (2nd Round)</t>
  </si>
  <si>
    <t>Moulvibazar Districts (2nd Round)</t>
  </si>
  <si>
    <t>Habiganj Districts (2nd Round)</t>
  </si>
  <si>
    <t>Shayestaganj Upazila</t>
  </si>
  <si>
    <t>Jamalpur Districts (2nd Round)</t>
  </si>
  <si>
    <t>kishoreganj Districts (2nd Round)</t>
  </si>
  <si>
    <t>Netrokona Districts (2nd Round)</t>
  </si>
  <si>
    <t>Dinajpur District (2nd Round)</t>
  </si>
  <si>
    <t>Panchagarh District (2nd Round)</t>
  </si>
  <si>
    <t>Nilphamari District (3rd Round)</t>
  </si>
  <si>
    <t>Munshiganj Districts (2nd Round)</t>
  </si>
  <si>
    <t>Manikganj Districts (3rd Round)</t>
  </si>
  <si>
    <t>Narsingdi Districts (2nd Round)</t>
  </si>
  <si>
    <t>Narayanganj Districts (2nd Round)</t>
  </si>
  <si>
    <t>Sherpur Districts (2nd Round)</t>
  </si>
  <si>
    <t>Mymensingh Districts (2nd Round)</t>
  </si>
  <si>
    <t>Mymensingh City Corporation</t>
  </si>
  <si>
    <t>Gazipur Districts (3rd Round)</t>
  </si>
  <si>
    <t>Madaripur Districts (3rd Round)</t>
  </si>
  <si>
    <t>Dhaka District (2nd Round)</t>
  </si>
  <si>
    <t>Rangpur Sadar</t>
  </si>
  <si>
    <t>Mithapukur Upazila</t>
  </si>
  <si>
    <t>Palashbari Upazila</t>
  </si>
  <si>
    <t>Chandina Upazila</t>
  </si>
  <si>
    <t>Titas Upazila</t>
  </si>
  <si>
    <t>Laksam Upazila</t>
  </si>
  <si>
    <t>Brahmanpara Upazila</t>
  </si>
  <si>
    <t>Manirampur Upazila</t>
  </si>
  <si>
    <t>Tangail Districts (2nd Round)</t>
  </si>
  <si>
    <t>Tangail Sadar Upazila</t>
  </si>
  <si>
    <t>Karimganj Upazilla</t>
  </si>
  <si>
    <t>Katiadi Upazilla</t>
  </si>
  <si>
    <t>Nandail Upazilla</t>
  </si>
  <si>
    <t>Ullahpara Upazilla</t>
  </si>
  <si>
    <t>Shibganj Upazilla</t>
  </si>
  <si>
    <t>Birampur Upazilla</t>
  </si>
  <si>
    <t>Faridganj Upazilla</t>
  </si>
  <si>
    <t>Bhanga Upazilla</t>
  </si>
  <si>
    <t>Faridpur Sadar Upazilla</t>
  </si>
  <si>
    <t>Pabna Districts (3rd Round)</t>
  </si>
  <si>
    <t>Pabna Sadar Upazila</t>
  </si>
  <si>
    <t>Ishurdi Upazila</t>
  </si>
  <si>
    <t>Chatmohar Upazila</t>
  </si>
  <si>
    <r>
      <t xml:space="preserve">Narayanganj City </t>
    </r>
    <r>
      <rPr>
        <b/>
        <sz val="10"/>
        <color rgb="FF000000"/>
        <rFont val="Arial"/>
        <family val="2"/>
      </rPr>
      <t>(3rd Round)</t>
    </r>
  </si>
  <si>
    <t>Karnafuli Upazila</t>
  </si>
  <si>
    <t>Chandanaish Upazila</t>
  </si>
  <si>
    <t>Raozan Upazila</t>
  </si>
  <si>
    <t>Fatikchhari Upazila</t>
  </si>
  <si>
    <t>Hathazari Upazila</t>
  </si>
  <si>
    <t>Satkania Upazila</t>
  </si>
  <si>
    <t>Anwara Upazila</t>
  </si>
  <si>
    <t>Boalkhali Upazila</t>
  </si>
  <si>
    <t>Banshkhali Upazila</t>
  </si>
  <si>
    <t>Patiya Upazila</t>
  </si>
  <si>
    <t>Mirsharai Upazila</t>
  </si>
  <si>
    <t>Sitakunda Upazila</t>
  </si>
  <si>
    <t>Rangunia Upazila</t>
  </si>
  <si>
    <t>Ramganj Upazila</t>
  </si>
  <si>
    <t>Ramgati Upazila</t>
  </si>
  <si>
    <t>Raipur Upazila</t>
  </si>
  <si>
    <t>Kamalnagar Upazila</t>
  </si>
  <si>
    <t>Lakshmipur Sadar Upazila</t>
  </si>
  <si>
    <t>Damudya Upazila</t>
  </si>
  <si>
    <t>Bhedarganj Upazila</t>
  </si>
  <si>
    <t>Gosairhat Upazila</t>
  </si>
  <si>
    <t>Zajira Upazila</t>
  </si>
  <si>
    <t>Naria Upazila</t>
  </si>
  <si>
    <t>Shariatpur Sadar Upazila</t>
  </si>
  <si>
    <t>Daudkandi Upazila</t>
  </si>
  <si>
    <t>South Sadar Upazila</t>
  </si>
  <si>
    <t>Meghna Upazila</t>
  </si>
  <si>
    <t>Debidwar Upazila</t>
  </si>
  <si>
    <t>Barura Upazila</t>
  </si>
  <si>
    <t>Lalmai Upazila</t>
  </si>
  <si>
    <t>Comilla Sadar Upazila</t>
  </si>
  <si>
    <t>Homna Upazila</t>
  </si>
  <si>
    <t>Nanglkot Upazila</t>
  </si>
  <si>
    <t>Burichang Upazila</t>
  </si>
  <si>
    <t>Chowddagram Upazila</t>
  </si>
  <si>
    <t>Monohorgonj Upazila</t>
  </si>
  <si>
    <t>Muradnargar Upazila</t>
  </si>
  <si>
    <t>Barguna Sadar Upazila</t>
  </si>
  <si>
    <t>Dhaka District (3rd Round)</t>
  </si>
  <si>
    <t>DNCC Zone-6</t>
  </si>
  <si>
    <t>DNCC Zone-7</t>
  </si>
  <si>
    <t>DNCC Zone-8</t>
  </si>
  <si>
    <t>DNCC Zone-9</t>
  </si>
  <si>
    <t>DSCC Zone-10</t>
  </si>
  <si>
    <t>DSCC Zone-6</t>
  </si>
  <si>
    <t>DSCC Zone-7</t>
  </si>
  <si>
    <t>DSCC Zone-8</t>
  </si>
  <si>
    <t>DSCC Zone-9</t>
  </si>
  <si>
    <t>DNCC Zone-10</t>
  </si>
  <si>
    <t>Barisal City Corporation (3rd Round)</t>
  </si>
  <si>
    <t>Comilla City Corporation (3rd Round)</t>
  </si>
  <si>
    <t>Cumilla District (2nd Round)</t>
  </si>
  <si>
    <t>Barisal Districts (2nd Round)</t>
  </si>
  <si>
    <t>Jhalokati Districts (2nd Round)</t>
  </si>
  <si>
    <t>Chandpur District (2nd Round)</t>
  </si>
  <si>
    <t>Bhola Districts (2nd Round)</t>
  </si>
  <si>
    <t>Barguna Districts (2nd Round)</t>
  </si>
  <si>
    <t>Pirojpur Districts (2nd Round)</t>
  </si>
  <si>
    <t>Patuakhali Districts (2nd Round)</t>
  </si>
  <si>
    <t>Bagerhat District (2nd Round)</t>
  </si>
  <si>
    <t>Dhaka City Corporation (3rd Round)</t>
  </si>
  <si>
    <t>Dhaka South City Corporation (3rd Round)</t>
  </si>
  <si>
    <t>Dhaka North City Corporation (3rd Round)</t>
  </si>
  <si>
    <t>Dhaka City Corporation (2nd Round)</t>
  </si>
  <si>
    <t>Bagerhat sadar Upazila</t>
  </si>
  <si>
    <t>Jessore District (2nd Round)</t>
  </si>
  <si>
    <t>Khulna District (2nd Round)</t>
  </si>
  <si>
    <t>Khulna City Corporation (3rd Round)</t>
  </si>
  <si>
    <t>Narail District (2nd Round)</t>
  </si>
  <si>
    <t>Chuadanga District (2nd Round)</t>
  </si>
  <si>
    <t>Magura Districts (2nd Round)</t>
  </si>
  <si>
    <t>Meherpur District (2nd Round)</t>
  </si>
  <si>
    <t>Satkhira District (2nd Round)</t>
  </si>
  <si>
    <t>Kushtia District (2nd Round)</t>
  </si>
  <si>
    <t xml:space="preserve">Jhenaidah District (2nd Round) </t>
  </si>
  <si>
    <t xml:space="preserve">Rajbari Districts (2nd Round) </t>
  </si>
  <si>
    <t>Humen Popula: (2011)</t>
  </si>
  <si>
    <t xml:space="preserve">Mass Dog Vaccination (MDV) coverage in  Bangladesh </t>
  </si>
  <si>
    <t>Zoonotic Disease Control program has given 27 lakh 36 thousands doses of Anti- Rabies vaccine during Mass Dog vaccination program throughout the country Since 2011</t>
  </si>
  <si>
    <t xml:space="preserve">Gopalganj Districts (2nd Round) </t>
  </si>
  <si>
    <t>Human Popula: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</si>
</sst>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#0"/>
    <numFmt numFmtId="166" formatCode="[$-5000445]0"/>
    <numFmt numFmtId="167" formatCode="_-* #,##0\ _€_-;\-* #,##0\ _€_-;_-* &quot;-&quot;??\ _€_-;_-@_-"/>
  </numFmts>
  <fonts count="3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2"/>
      <color rgb="FF7030A0"/>
      <name val="Calibri"/>
      <family val="2"/>
      <scheme val="minor"/>
    </font>
    <font>
      <b/>
      <sz val="12"/>
      <color rgb="FF7030A0"/>
      <name val="Arial"/>
      <family val="2"/>
    </font>
    <font>
      <b/>
      <sz val="12"/>
      <color rgb="FF00206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002060"/>
      <name val="Arial"/>
      <family val="2"/>
    </font>
    <font>
      <b/>
      <sz val="12"/>
      <color rgb="FF0070C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5" tint="-0.499984740745262"/>
      <name val="Arial"/>
      <family val="2"/>
    </font>
    <font>
      <b/>
      <sz val="12"/>
      <color rgb="FF00B050"/>
      <name val="Arial"/>
      <family val="2"/>
    </font>
    <font>
      <sz val="12"/>
      <color rgb="FF000000"/>
      <name val="Kalpurushregular"/>
    </font>
    <font>
      <b/>
      <sz val="12"/>
      <color rgb="FFC00000"/>
      <name val="Arial"/>
      <family val="2"/>
    </font>
    <font>
      <b/>
      <sz val="10"/>
      <color theme="1"/>
      <name val="Calibri"/>
      <family val="2"/>
      <scheme val="minor"/>
    </font>
    <font>
      <b/>
      <sz val="20"/>
      <color rgb="FFC00000"/>
      <name val="Arial"/>
      <family val="2"/>
    </font>
    <font>
      <b/>
      <sz val="10"/>
      <color rgb="FF000000"/>
      <name val="Arial"/>
      <family val="2"/>
    </font>
    <font>
      <b/>
      <sz val="16"/>
      <name val="Arial"/>
      <family val="2"/>
    </font>
    <font>
      <sz val="1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3">
    <xf numFmtId="0" fontId="0" fillId="0" borderId="0" xfId="0"/>
    <xf numFmtId="0" fontId="4" fillId="0" borderId="1" xfId="0" applyFont="1" applyBorder="1"/>
    <xf numFmtId="0" fontId="8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3" fillId="0" borderId="1" xfId="1" applyFont="1" applyBorder="1" applyAlignment="1">
      <alignment horizontal="center"/>
    </xf>
    <xf numFmtId="3" fontId="0" fillId="0" borderId="0" xfId="0" applyNumberFormat="1"/>
    <xf numFmtId="17" fontId="4" fillId="2" borderId="1" xfId="0" applyNumberFormat="1" applyFont="1" applyFill="1" applyBorder="1"/>
    <xf numFmtId="17" fontId="4" fillId="0" borderId="1" xfId="0" applyNumberFormat="1" applyFont="1" applyBorder="1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8" fillId="0" borderId="2" xfId="0" applyFont="1" applyBorder="1" applyAlignment="1">
      <alignment horizontal="center"/>
    </xf>
    <xf numFmtId="0" fontId="10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64" fontId="15" fillId="0" borderId="1" xfId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164" fontId="17" fillId="0" borderId="1" xfId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/>
    <xf numFmtId="0" fontId="2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/>
    <xf numFmtId="17" fontId="2" fillId="0" borderId="1" xfId="0" applyNumberFormat="1" applyFont="1" applyBorder="1"/>
    <xf numFmtId="0" fontId="20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3" fillId="6" borderId="14" xfId="0" applyFont="1" applyFill="1" applyBorder="1" applyAlignment="1">
      <alignment horizontal="left"/>
    </xf>
    <xf numFmtId="0" fontId="21" fillId="6" borderId="14" xfId="0" applyFont="1" applyFill="1" applyBorder="1" applyAlignment="1">
      <alignment horizontal="left"/>
    </xf>
    <xf numFmtId="0" fontId="25" fillId="6" borderId="14" xfId="0" applyFont="1" applyFill="1" applyBorder="1" applyAlignment="1">
      <alignment horizontal="left"/>
    </xf>
    <xf numFmtId="0" fontId="26" fillId="0" borderId="6" xfId="0" applyFont="1" applyBorder="1" applyAlignment="1">
      <alignment horizontal="center"/>
    </xf>
    <xf numFmtId="0" fontId="23" fillId="6" borderId="15" xfId="0" applyFont="1" applyFill="1" applyBorder="1" applyAlignment="1">
      <alignment horizontal="center"/>
    </xf>
    <xf numFmtId="0" fontId="23" fillId="6" borderId="7" xfId="0" applyFont="1" applyFill="1" applyBorder="1" applyAlignment="1">
      <alignment horizontal="center" wrapText="1"/>
    </xf>
    <xf numFmtId="0" fontId="30" fillId="0" borderId="0" xfId="0" applyFont="1"/>
    <xf numFmtId="0" fontId="2" fillId="0" borderId="0" xfId="0" applyFont="1"/>
    <xf numFmtId="166" fontId="2" fillId="0" borderId="0" xfId="0" applyNumberFormat="1" applyFont="1"/>
    <xf numFmtId="166" fontId="0" fillId="0" borderId="0" xfId="0" applyNumberFormat="1"/>
    <xf numFmtId="164" fontId="0" fillId="0" borderId="0" xfId="1" applyFont="1"/>
    <xf numFmtId="0" fontId="7" fillId="0" borderId="0" xfId="0" applyFont="1"/>
    <xf numFmtId="166" fontId="7" fillId="0" borderId="0" xfId="0" applyNumberFormat="1" applyFont="1"/>
    <xf numFmtId="164" fontId="7" fillId="0" borderId="0" xfId="1" applyFont="1"/>
    <xf numFmtId="0" fontId="19" fillId="0" borderId="4" xfId="0" applyFont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164" fontId="8" fillId="0" borderId="1" xfId="1" applyFont="1" applyBorder="1" applyAlignment="1">
      <alignment horizontal="center"/>
    </xf>
    <xf numFmtId="164" fontId="4" fillId="2" borderId="1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0" fillId="0" borderId="0" xfId="0" applyNumberFormat="1"/>
    <xf numFmtId="17" fontId="1" fillId="2" borderId="1" xfId="0" applyNumberFormat="1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7" fontId="1" fillId="0" borderId="1" xfId="0" applyNumberFormat="1" applyFont="1" applyBorder="1"/>
    <xf numFmtId="17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7" fontId="24" fillId="3" borderId="5" xfId="1" applyNumberFormat="1" applyFont="1" applyFill="1" applyBorder="1" applyAlignment="1">
      <alignment horizontal="center" wrapText="1"/>
    </xf>
    <xf numFmtId="167" fontId="23" fillId="3" borderId="7" xfId="1" applyNumberFormat="1" applyFont="1" applyFill="1" applyBorder="1" applyAlignment="1">
      <alignment horizontal="center" wrapText="1"/>
    </xf>
    <xf numFmtId="1" fontId="21" fillId="4" borderId="5" xfId="0" applyNumberFormat="1" applyFont="1" applyFill="1" applyBorder="1" applyAlignment="1">
      <alignment horizontal="center" wrapText="1"/>
    </xf>
    <xf numFmtId="1" fontId="23" fillId="4" borderId="7" xfId="0" applyNumberFormat="1" applyFont="1" applyFill="1" applyBorder="1" applyAlignment="1">
      <alignment horizontal="center" wrapText="1"/>
    </xf>
    <xf numFmtId="1" fontId="31" fillId="5" borderId="5" xfId="0" applyNumberFormat="1" applyFont="1" applyFill="1" applyBorder="1" applyAlignment="1">
      <alignment horizontal="center" wrapText="1"/>
    </xf>
    <xf numFmtId="1" fontId="23" fillId="5" borderId="7" xfId="0" applyNumberFormat="1" applyFont="1" applyFill="1" applyBorder="1" applyAlignment="1">
      <alignment horizontal="center" wrapText="1"/>
    </xf>
    <xf numFmtId="2" fontId="24" fillId="3" borderId="5" xfId="0" applyNumberFormat="1" applyFont="1" applyFill="1" applyBorder="1" applyAlignment="1">
      <alignment horizontal="center"/>
    </xf>
    <xf numFmtId="2" fontId="23" fillId="3" borderId="7" xfId="0" applyNumberFormat="1" applyFont="1" applyFill="1" applyBorder="1" applyAlignment="1">
      <alignment horizontal="center"/>
    </xf>
    <xf numFmtId="2" fontId="21" fillId="4" borderId="5" xfId="0" applyNumberFormat="1" applyFont="1" applyFill="1" applyBorder="1" applyAlignment="1">
      <alignment horizontal="center"/>
    </xf>
    <xf numFmtId="2" fontId="23" fillId="4" borderId="7" xfId="0" applyNumberFormat="1" applyFont="1" applyFill="1" applyBorder="1" applyAlignment="1">
      <alignment horizontal="center"/>
    </xf>
    <xf numFmtId="2" fontId="31" fillId="5" borderId="5" xfId="0" applyNumberFormat="1" applyFont="1" applyFill="1" applyBorder="1" applyAlignment="1">
      <alignment horizontal="center"/>
    </xf>
    <xf numFmtId="2" fontId="23" fillId="5" borderId="7" xfId="0" applyNumberFormat="1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3" fillId="7" borderId="14" xfId="0" applyFont="1" applyFill="1" applyBorder="1" applyAlignment="1">
      <alignment horizontal="left"/>
    </xf>
    <xf numFmtId="0" fontId="28" fillId="7" borderId="5" xfId="0" applyFont="1" applyFill="1" applyBorder="1" applyAlignment="1">
      <alignment horizontal="center" wrapText="1"/>
    </xf>
    <xf numFmtId="2" fontId="24" fillId="7" borderId="5" xfId="0" applyNumberFormat="1" applyFont="1" applyFill="1" applyBorder="1" applyAlignment="1">
      <alignment horizontal="center"/>
    </xf>
    <xf numFmtId="167" fontId="24" fillId="7" borderId="5" xfId="1" applyNumberFormat="1" applyFont="1" applyFill="1" applyBorder="1" applyAlignment="1">
      <alignment horizontal="center" wrapText="1"/>
    </xf>
    <xf numFmtId="2" fontId="21" fillId="7" borderId="5" xfId="0" applyNumberFormat="1" applyFont="1" applyFill="1" applyBorder="1" applyAlignment="1">
      <alignment horizontal="center"/>
    </xf>
    <xf numFmtId="1" fontId="21" fillId="7" borderId="5" xfId="0" applyNumberFormat="1" applyFont="1" applyFill="1" applyBorder="1" applyAlignment="1">
      <alignment horizontal="center" wrapText="1"/>
    </xf>
    <xf numFmtId="2" fontId="31" fillId="7" borderId="5" xfId="0" applyNumberFormat="1" applyFont="1" applyFill="1" applyBorder="1" applyAlignment="1">
      <alignment horizontal="center"/>
    </xf>
    <xf numFmtId="1" fontId="31" fillId="7" borderId="5" xfId="0" applyNumberFormat="1" applyFont="1" applyFill="1" applyBorder="1" applyAlignment="1">
      <alignment horizontal="center" wrapText="1"/>
    </xf>
    <xf numFmtId="0" fontId="21" fillId="7" borderId="14" xfId="0" applyFont="1" applyFill="1" applyBorder="1" applyAlignment="1">
      <alignment horizontal="left"/>
    </xf>
    <xf numFmtId="0" fontId="25" fillId="7" borderId="14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 vertical="center" wrapText="1"/>
    </xf>
    <xf numFmtId="167" fontId="27" fillId="3" borderId="7" xfId="1" applyNumberFormat="1" applyFont="1" applyFill="1" applyBorder="1" applyAlignment="1">
      <alignment horizontal="center" wrapText="1"/>
    </xf>
    <xf numFmtId="167" fontId="28" fillId="3" borderId="7" xfId="1" applyNumberFormat="1" applyFont="1" applyFill="1" applyBorder="1" applyAlignment="1">
      <alignment horizontal="center" wrapText="1"/>
    </xf>
    <xf numFmtId="167" fontId="29" fillId="3" borderId="7" xfId="1" applyNumberFormat="1" applyFont="1" applyFill="1" applyBorder="1" applyAlignment="1">
      <alignment horizontal="center" wrapText="1"/>
    </xf>
    <xf numFmtId="167" fontId="21" fillId="4" borderId="5" xfId="1" applyNumberFormat="1" applyFont="1" applyFill="1" applyBorder="1" applyAlignment="1">
      <alignment horizontal="center" wrapText="1"/>
    </xf>
    <xf numFmtId="167" fontId="21" fillId="7" borderId="5" xfId="1" applyNumberFormat="1" applyFont="1" applyFill="1" applyBorder="1" applyAlignment="1">
      <alignment horizontal="center" wrapText="1"/>
    </xf>
    <xf numFmtId="167" fontId="27" fillId="4" borderId="7" xfId="1" applyNumberFormat="1" applyFont="1" applyFill="1" applyBorder="1" applyAlignment="1">
      <alignment horizontal="center" wrapText="1"/>
    </xf>
    <xf numFmtId="167" fontId="29" fillId="4" borderId="7" xfId="1" applyNumberFormat="1" applyFont="1" applyFill="1" applyBorder="1" applyAlignment="1">
      <alignment horizontal="center" wrapText="1"/>
    </xf>
    <xf numFmtId="167" fontId="23" fillId="4" borderId="7" xfId="1" applyNumberFormat="1" applyFont="1" applyFill="1" applyBorder="1" applyAlignment="1">
      <alignment horizontal="center" wrapText="1"/>
    </xf>
    <xf numFmtId="167" fontId="31" fillId="5" borderId="5" xfId="1" applyNumberFormat="1" applyFont="1" applyFill="1" applyBorder="1" applyAlignment="1">
      <alignment horizontal="center"/>
    </xf>
    <xf numFmtId="167" fontId="31" fillId="7" borderId="5" xfId="1" applyNumberFormat="1" applyFont="1" applyFill="1" applyBorder="1" applyAlignment="1">
      <alignment horizontal="center" wrapText="1"/>
    </xf>
    <xf numFmtId="167" fontId="31" fillId="5" borderId="5" xfId="1" applyNumberFormat="1" applyFont="1" applyFill="1" applyBorder="1" applyAlignment="1">
      <alignment horizontal="center" wrapText="1"/>
    </xf>
    <xf numFmtId="167" fontId="27" fillId="5" borderId="7" xfId="1" applyNumberFormat="1" applyFont="1" applyFill="1" applyBorder="1" applyAlignment="1">
      <alignment horizontal="center" wrapText="1"/>
    </xf>
    <xf numFmtId="167" fontId="31" fillId="5" borderId="5" xfId="1" applyNumberFormat="1" applyFont="1" applyFill="1" applyBorder="1" applyAlignment="1">
      <alignment horizontal="center" vertical="center" wrapText="1"/>
    </xf>
    <xf numFmtId="167" fontId="28" fillId="5" borderId="7" xfId="1" applyNumberFormat="1" applyFont="1" applyFill="1" applyBorder="1" applyAlignment="1">
      <alignment horizontal="center" wrapText="1"/>
    </xf>
    <xf numFmtId="167" fontId="31" fillId="7" borderId="5" xfId="1" applyNumberFormat="1" applyFont="1" applyFill="1" applyBorder="1" applyAlignment="1">
      <alignment horizontal="center"/>
    </xf>
    <xf numFmtId="167" fontId="29" fillId="5" borderId="7" xfId="1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left"/>
    </xf>
    <xf numFmtId="17" fontId="3" fillId="2" borderId="8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17" fontId="4" fillId="2" borderId="8" xfId="0" applyNumberFormat="1" applyFont="1" applyFill="1" applyBorder="1" applyAlignment="1">
      <alignment horizontal="left"/>
    </xf>
    <xf numFmtId="17" fontId="3" fillId="2" borderId="3" xfId="0" applyNumberFormat="1" applyFont="1" applyFill="1" applyBorder="1" applyAlignment="1">
      <alignment horizontal="left" vertical="top"/>
    </xf>
    <xf numFmtId="17" fontId="3" fillId="2" borderId="8" xfId="0" applyNumberFormat="1" applyFont="1" applyFill="1" applyBorder="1" applyAlignment="1">
      <alignment horizontal="left" vertical="top"/>
    </xf>
    <xf numFmtId="0" fontId="33" fillId="0" borderId="3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17" fontId="3" fillId="0" borderId="3" xfId="0" applyNumberFormat="1" applyFont="1" applyBorder="1" applyAlignment="1">
      <alignment horizontal="left"/>
    </xf>
    <xf numFmtId="17" fontId="4" fillId="0" borderId="8" xfId="0" applyNumberFormat="1" applyFont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7" fontId="3" fillId="2" borderId="3" xfId="0" applyNumberFormat="1" applyFont="1" applyFill="1" applyBorder="1"/>
    <xf numFmtId="17" fontId="3" fillId="2" borderId="8" xfId="0" applyNumberFormat="1" applyFont="1" applyFill="1" applyBorder="1"/>
    <xf numFmtId="17" fontId="1" fillId="0" borderId="8" xfId="0" applyNumberFormat="1" applyFont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5" fillId="0" borderId="10" xfId="0" applyFont="1" applyBorder="1" applyAlignment="1">
      <alignment horizontal="center" wrapText="1"/>
    </xf>
    <xf numFmtId="0" fontId="36" fillId="0" borderId="11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1" fillId="3" borderId="10" xfId="0" applyFont="1" applyFill="1" applyBorder="1" applyAlignment="1">
      <alignment horizontal="center"/>
    </xf>
    <xf numFmtId="0" fontId="33" fillId="3" borderId="11" xfId="0" applyFont="1" applyFill="1" applyBorder="1" applyAlignment="1">
      <alignment horizontal="center"/>
    </xf>
    <xf numFmtId="0" fontId="33" fillId="3" borderId="12" xfId="0" applyFont="1" applyFill="1" applyBorder="1" applyAlignment="1">
      <alignment horizontal="center"/>
    </xf>
    <xf numFmtId="0" fontId="31" fillId="4" borderId="10" xfId="0" applyFont="1" applyFill="1" applyBorder="1" applyAlignment="1">
      <alignment horizontal="center"/>
    </xf>
    <xf numFmtId="0" fontId="31" fillId="4" borderId="11" xfId="0" applyFont="1" applyFill="1" applyBorder="1" applyAlignment="1">
      <alignment horizontal="center"/>
    </xf>
    <xf numFmtId="0" fontId="31" fillId="4" borderId="12" xfId="0" applyFont="1" applyFill="1" applyBorder="1" applyAlignment="1">
      <alignment horizontal="center"/>
    </xf>
    <xf numFmtId="0" fontId="31" fillId="5" borderId="10" xfId="0" applyFont="1" applyFill="1" applyBorder="1" applyAlignment="1">
      <alignment horizontal="center"/>
    </xf>
    <xf numFmtId="0" fontId="33" fillId="5" borderId="11" xfId="0" applyFont="1" applyFill="1" applyBorder="1" applyAlignment="1">
      <alignment horizontal="center"/>
    </xf>
    <xf numFmtId="0" fontId="33" fillId="5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363"/>
  <sheetViews>
    <sheetView zoomScaleNormal="100" workbookViewId="0">
      <pane ySplit="3" topLeftCell="A1198" activePane="bottomLeft" state="frozen"/>
      <selection pane="bottomLeft" activeCell="F1222" sqref="F1222"/>
    </sheetView>
  </sheetViews>
  <sheetFormatPr defaultColWidth="11.453125" defaultRowHeight="12.5" zeroHeight="1"/>
  <cols>
    <col min="1" max="1" width="4.26953125" customWidth="1"/>
    <col min="2" max="2" width="9.1796875" customWidth="1"/>
    <col min="3" max="3" width="34.7265625" customWidth="1"/>
    <col min="4" max="4" width="12.7265625" customWidth="1"/>
    <col min="5" max="5" width="17.26953125" customWidth="1"/>
    <col min="6" max="6" width="15.7265625" customWidth="1"/>
    <col min="7" max="7" width="15.54296875" customWidth="1"/>
    <col min="8" max="8" width="15.453125" customWidth="1"/>
    <col min="9" max="9" width="15.1796875" customWidth="1"/>
    <col min="10" max="10" width="12.1796875" customWidth="1"/>
    <col min="11" max="11" width="17.1796875" customWidth="1"/>
    <col min="12" max="12" width="19.453125" customWidth="1"/>
    <col min="13" max="20" width="10.54296875" customWidth="1"/>
  </cols>
  <sheetData>
    <row r="1" spans="2:11"/>
    <row r="2" spans="2:11" ht="24.75" customHeight="1">
      <c r="B2" s="159" t="s">
        <v>2</v>
      </c>
      <c r="C2" s="160"/>
      <c r="D2" s="160"/>
      <c r="E2" s="160"/>
      <c r="F2" s="160"/>
      <c r="G2" s="160"/>
      <c r="H2" s="160"/>
      <c r="I2" s="160"/>
      <c r="J2" s="161"/>
    </row>
    <row r="3" spans="2:11" ht="13">
      <c r="B3" s="31" t="s">
        <v>0</v>
      </c>
      <c r="C3" s="31" t="s">
        <v>1</v>
      </c>
      <c r="D3" s="31" t="s">
        <v>77</v>
      </c>
      <c r="E3" s="31" t="s">
        <v>181</v>
      </c>
      <c r="F3" s="31" t="s">
        <v>177</v>
      </c>
      <c r="G3" s="31" t="s">
        <v>178</v>
      </c>
      <c r="H3" s="31" t="s">
        <v>179</v>
      </c>
      <c r="I3" s="31" t="s">
        <v>180</v>
      </c>
      <c r="J3" s="31" t="s">
        <v>75</v>
      </c>
    </row>
    <row r="4" spans="2:11" ht="13">
      <c r="B4" s="154" t="s">
        <v>4</v>
      </c>
      <c r="C4" s="154"/>
      <c r="D4" s="10"/>
      <c r="E4" s="10"/>
      <c r="F4" s="10"/>
      <c r="G4" s="10"/>
      <c r="H4" s="43"/>
      <c r="I4" s="32"/>
      <c r="J4" s="88"/>
    </row>
    <row r="5" spans="2:11">
      <c r="B5" s="1">
        <v>2011</v>
      </c>
      <c r="C5" s="2" t="s">
        <v>196</v>
      </c>
      <c r="D5" s="10">
        <v>9</v>
      </c>
      <c r="E5" s="10">
        <v>167477</v>
      </c>
      <c r="F5" s="34">
        <v>4500</v>
      </c>
      <c r="G5" s="88">
        <f>F5*100/E5</f>
        <v>2.6869361166010854</v>
      </c>
      <c r="H5" s="43">
        <v>3285</v>
      </c>
      <c r="I5" s="32">
        <f>F5-H5</f>
        <v>1215</v>
      </c>
      <c r="J5" s="89">
        <f t="shared" ref="J5:J68" si="0">H5/F5*100</f>
        <v>73</v>
      </c>
    </row>
    <row r="6" spans="2:11" ht="13">
      <c r="B6" s="154" t="s">
        <v>111</v>
      </c>
      <c r="C6" s="154"/>
      <c r="D6" s="10"/>
      <c r="E6" s="10"/>
      <c r="F6" s="34"/>
      <c r="G6" s="88"/>
      <c r="H6" s="43"/>
      <c r="I6" s="32"/>
      <c r="J6" s="89"/>
    </row>
    <row r="7" spans="2:11">
      <c r="B7" s="1">
        <v>2012</v>
      </c>
      <c r="C7" s="2" t="s">
        <v>110</v>
      </c>
      <c r="D7" s="10">
        <v>9</v>
      </c>
      <c r="E7" s="10">
        <v>56777</v>
      </c>
      <c r="F7" s="34">
        <v>302</v>
      </c>
      <c r="G7" s="88">
        <f t="shared" ref="G7:G69" si="1">F7*100/E7</f>
        <v>0.53190552512461031</v>
      </c>
      <c r="H7" s="43">
        <v>214</v>
      </c>
      <c r="I7" s="32">
        <f t="shared" ref="I7:I69" si="2">F7-H7</f>
        <v>88</v>
      </c>
      <c r="J7" s="89">
        <f t="shared" si="0"/>
        <v>70.860927152317871</v>
      </c>
    </row>
    <row r="8" spans="2:11" ht="13">
      <c r="B8" s="155" t="s">
        <v>5</v>
      </c>
      <c r="C8" s="155"/>
      <c r="D8" s="11"/>
      <c r="E8" s="11"/>
      <c r="F8" s="34"/>
      <c r="G8" s="88"/>
      <c r="H8" s="43"/>
      <c r="I8" s="32"/>
      <c r="J8" s="89"/>
    </row>
    <row r="9" spans="2:11">
      <c r="B9" s="1">
        <v>2012</v>
      </c>
      <c r="C9" s="2" t="s">
        <v>28</v>
      </c>
      <c r="D9" s="12">
        <v>15</v>
      </c>
      <c r="E9" s="12">
        <v>320000</v>
      </c>
      <c r="F9" s="35">
        <v>2203</v>
      </c>
      <c r="G9" s="88">
        <f t="shared" si="1"/>
        <v>0.68843750000000004</v>
      </c>
      <c r="H9" s="44">
        <v>1907</v>
      </c>
      <c r="I9" s="32">
        <f t="shared" si="2"/>
        <v>296</v>
      </c>
      <c r="J9" s="89">
        <f t="shared" si="0"/>
        <v>86.563776668179756</v>
      </c>
      <c r="K9" s="92"/>
    </row>
    <row r="10" spans="2:11">
      <c r="B10" s="1">
        <v>2012</v>
      </c>
      <c r="C10" s="2" t="s">
        <v>197</v>
      </c>
      <c r="D10" s="12">
        <v>9</v>
      </c>
      <c r="E10" s="12">
        <v>59289</v>
      </c>
      <c r="F10" s="35">
        <v>705</v>
      </c>
      <c r="G10" s="88">
        <f t="shared" si="1"/>
        <v>1.1890907250923444</v>
      </c>
      <c r="H10" s="44">
        <v>538</v>
      </c>
      <c r="I10" s="32">
        <f t="shared" si="2"/>
        <v>167</v>
      </c>
      <c r="J10" s="89">
        <f t="shared" si="0"/>
        <v>76.312056737588648</v>
      </c>
    </row>
    <row r="11" spans="2:11">
      <c r="B11" s="1">
        <v>2012</v>
      </c>
      <c r="C11" s="2" t="s">
        <v>198</v>
      </c>
      <c r="D11" s="12">
        <v>9</v>
      </c>
      <c r="E11" s="12">
        <v>121916</v>
      </c>
      <c r="F11" s="35">
        <v>1105</v>
      </c>
      <c r="G11" s="88">
        <f t="shared" si="1"/>
        <v>0.90636175727550117</v>
      </c>
      <c r="H11" s="44">
        <v>845</v>
      </c>
      <c r="I11" s="32">
        <f t="shared" si="2"/>
        <v>260</v>
      </c>
      <c r="J11" s="89">
        <f t="shared" si="0"/>
        <v>76.470588235294116</v>
      </c>
    </row>
    <row r="12" spans="2:11">
      <c r="B12" s="1">
        <v>2012</v>
      </c>
      <c r="C12" s="2" t="s">
        <v>199</v>
      </c>
      <c r="D12" s="12">
        <v>9</v>
      </c>
      <c r="E12" s="12">
        <v>62467</v>
      </c>
      <c r="F12" s="35">
        <v>886</v>
      </c>
      <c r="G12" s="88">
        <f t="shared" si="1"/>
        <v>1.4183488882129764</v>
      </c>
      <c r="H12" s="44">
        <v>733</v>
      </c>
      <c r="I12" s="32">
        <f t="shared" si="2"/>
        <v>153</v>
      </c>
      <c r="J12" s="89">
        <f t="shared" si="0"/>
        <v>82.731376975169297</v>
      </c>
    </row>
    <row r="13" spans="2:11">
      <c r="B13" s="1">
        <v>2012</v>
      </c>
      <c r="C13" s="2" t="s">
        <v>200</v>
      </c>
      <c r="D13" s="12">
        <v>9</v>
      </c>
      <c r="E13" s="12">
        <v>47493</v>
      </c>
      <c r="F13" s="35">
        <v>1668</v>
      </c>
      <c r="G13" s="88">
        <f t="shared" si="1"/>
        <v>3.5120965194870823</v>
      </c>
      <c r="H13" s="44">
        <v>1353</v>
      </c>
      <c r="I13" s="32">
        <f t="shared" si="2"/>
        <v>315</v>
      </c>
      <c r="J13" s="89">
        <f t="shared" si="0"/>
        <v>81.115107913669064</v>
      </c>
    </row>
    <row r="14" spans="2:11">
      <c r="B14" s="1">
        <v>2012</v>
      </c>
      <c r="C14" s="2" t="s">
        <v>201</v>
      </c>
      <c r="D14" s="12">
        <v>12</v>
      </c>
      <c r="E14" s="12">
        <v>163040</v>
      </c>
      <c r="F14" s="35">
        <v>2036</v>
      </c>
      <c r="G14" s="88">
        <f t="shared" si="1"/>
        <v>1.2487733071638862</v>
      </c>
      <c r="H14" s="44">
        <v>1601</v>
      </c>
      <c r="I14" s="32">
        <f t="shared" si="2"/>
        <v>435</v>
      </c>
      <c r="J14" s="89">
        <f t="shared" si="0"/>
        <v>78.634577603143413</v>
      </c>
    </row>
    <row r="15" spans="2:11">
      <c r="B15" s="1">
        <v>2012</v>
      </c>
      <c r="C15" s="2" t="s">
        <v>189</v>
      </c>
      <c r="D15" s="12">
        <v>9</v>
      </c>
      <c r="E15" s="12">
        <v>44736</v>
      </c>
      <c r="F15" s="35">
        <v>2036</v>
      </c>
      <c r="G15" s="88">
        <f t="shared" si="1"/>
        <v>4.5511444921316162</v>
      </c>
      <c r="H15" s="44">
        <v>815</v>
      </c>
      <c r="I15" s="32">
        <f t="shared" si="2"/>
        <v>1221</v>
      </c>
      <c r="J15" s="89">
        <f t="shared" si="0"/>
        <v>40.029469548133598</v>
      </c>
    </row>
    <row r="16" spans="2:11">
      <c r="B16" s="1">
        <v>2012</v>
      </c>
      <c r="C16" s="2" t="s">
        <v>190</v>
      </c>
      <c r="D16" s="12">
        <v>12</v>
      </c>
      <c r="E16" s="12">
        <v>134548</v>
      </c>
      <c r="F16" s="35">
        <v>1150</v>
      </c>
      <c r="G16" s="88">
        <f t="shared" si="1"/>
        <v>0.85471355947319916</v>
      </c>
      <c r="H16" s="44">
        <v>950</v>
      </c>
      <c r="I16" s="32">
        <f t="shared" si="2"/>
        <v>200</v>
      </c>
      <c r="J16" s="89">
        <f t="shared" si="0"/>
        <v>82.608695652173907</v>
      </c>
    </row>
    <row r="17" spans="2:11" ht="13">
      <c r="B17" s="155" t="s">
        <v>3</v>
      </c>
      <c r="C17" s="155"/>
      <c r="D17" s="11"/>
      <c r="E17" s="11"/>
      <c r="F17" s="34"/>
      <c r="G17" s="88"/>
      <c r="H17" s="43"/>
      <c r="I17" s="32"/>
      <c r="J17" s="89"/>
    </row>
    <row r="18" spans="2:11">
      <c r="B18" s="1">
        <v>2012</v>
      </c>
      <c r="C18" s="2" t="s">
        <v>29</v>
      </c>
      <c r="D18" s="12">
        <v>9</v>
      </c>
      <c r="E18" s="12">
        <v>150549</v>
      </c>
      <c r="F18" s="35">
        <v>1627</v>
      </c>
      <c r="G18" s="88">
        <f t="shared" si="1"/>
        <v>1.0807112634424672</v>
      </c>
      <c r="H18" s="44">
        <v>1485</v>
      </c>
      <c r="I18" s="32">
        <f t="shared" si="2"/>
        <v>142</v>
      </c>
      <c r="J18" s="89">
        <f t="shared" si="0"/>
        <v>91.272280270436397</v>
      </c>
    </row>
    <row r="19" spans="2:11">
      <c r="B19" s="1">
        <v>2012</v>
      </c>
      <c r="C19" s="2" t="s">
        <v>191</v>
      </c>
      <c r="D19" s="12">
        <v>15</v>
      </c>
      <c r="E19" s="12">
        <v>267542</v>
      </c>
      <c r="F19" s="35">
        <v>1298</v>
      </c>
      <c r="G19" s="88">
        <f t="shared" si="1"/>
        <v>0.4851574706027465</v>
      </c>
      <c r="H19" s="44">
        <v>1054</v>
      </c>
      <c r="I19" s="32">
        <f t="shared" si="2"/>
        <v>244</v>
      </c>
      <c r="J19" s="89">
        <f t="shared" si="0"/>
        <v>81.20184899845917</v>
      </c>
    </row>
    <row r="20" spans="2:11">
      <c r="B20" s="1">
        <v>2012</v>
      </c>
      <c r="C20" s="2" t="s">
        <v>30</v>
      </c>
      <c r="D20" s="12">
        <v>21</v>
      </c>
      <c r="E20" s="12">
        <v>362563</v>
      </c>
      <c r="F20" s="35">
        <v>3012</v>
      </c>
      <c r="G20" s="88">
        <f t="shared" si="1"/>
        <v>0.83075217272584356</v>
      </c>
      <c r="H20" s="44">
        <v>2591</v>
      </c>
      <c r="I20" s="32">
        <f t="shared" si="2"/>
        <v>421</v>
      </c>
      <c r="J20" s="89">
        <f t="shared" si="0"/>
        <v>86.02257636122178</v>
      </c>
    </row>
    <row r="21" spans="2:11">
      <c r="B21" s="1">
        <v>2012</v>
      </c>
      <c r="C21" s="2" t="s">
        <v>202</v>
      </c>
      <c r="D21" s="12">
        <v>9</v>
      </c>
      <c r="E21" s="12">
        <v>106733</v>
      </c>
      <c r="F21" s="35">
        <v>821</v>
      </c>
      <c r="G21" s="88">
        <f t="shared" si="1"/>
        <v>0.76920914806104956</v>
      </c>
      <c r="H21" s="44">
        <v>621</v>
      </c>
      <c r="I21" s="32">
        <f t="shared" si="2"/>
        <v>200</v>
      </c>
      <c r="J21" s="89">
        <f t="shared" si="0"/>
        <v>75.639464068209506</v>
      </c>
    </row>
    <row r="22" spans="2:11">
      <c r="B22" s="1">
        <v>2012</v>
      </c>
      <c r="C22" s="2" t="s">
        <v>31</v>
      </c>
      <c r="D22" s="12">
        <v>9</v>
      </c>
      <c r="E22" s="12">
        <v>81193</v>
      </c>
      <c r="F22" s="35">
        <v>1257</v>
      </c>
      <c r="G22" s="88">
        <f t="shared" si="1"/>
        <v>1.5481630189794686</v>
      </c>
      <c r="H22" s="44">
        <v>954</v>
      </c>
      <c r="I22" s="32">
        <f t="shared" si="2"/>
        <v>303</v>
      </c>
      <c r="J22" s="89">
        <f t="shared" si="0"/>
        <v>75.894988066825775</v>
      </c>
    </row>
    <row r="23" spans="2:11">
      <c r="B23" s="1">
        <v>2012</v>
      </c>
      <c r="C23" s="2" t="s">
        <v>32</v>
      </c>
      <c r="D23" s="12">
        <v>15</v>
      </c>
      <c r="E23" s="12">
        <v>297230</v>
      </c>
      <c r="F23" s="35">
        <v>1662</v>
      </c>
      <c r="G23" s="88">
        <f t="shared" si="1"/>
        <v>0.5591629377922821</v>
      </c>
      <c r="H23" s="44">
        <v>1446</v>
      </c>
      <c r="I23" s="32">
        <f t="shared" si="2"/>
        <v>216</v>
      </c>
      <c r="J23" s="89">
        <f t="shared" si="0"/>
        <v>87.003610108303249</v>
      </c>
    </row>
    <row r="24" spans="2:11">
      <c r="B24" s="1">
        <v>2012</v>
      </c>
      <c r="C24" s="2" t="s">
        <v>33</v>
      </c>
      <c r="D24" s="12">
        <v>15</v>
      </c>
      <c r="E24" s="12">
        <v>181939</v>
      </c>
      <c r="F24" s="35">
        <v>1125</v>
      </c>
      <c r="G24" s="88">
        <f t="shared" si="1"/>
        <v>0.61833911365897365</v>
      </c>
      <c r="H24" s="44">
        <v>1084</v>
      </c>
      <c r="I24" s="32">
        <f t="shared" si="2"/>
        <v>41</v>
      </c>
      <c r="J24" s="89">
        <f t="shared" si="0"/>
        <v>96.355555555555554</v>
      </c>
    </row>
    <row r="25" spans="2:11">
      <c r="B25" s="1">
        <v>2012</v>
      </c>
      <c r="C25" s="2" t="s">
        <v>34</v>
      </c>
      <c r="D25" s="12">
        <v>12</v>
      </c>
      <c r="E25" s="12">
        <v>842701</v>
      </c>
      <c r="F25" s="35">
        <v>5172</v>
      </c>
      <c r="G25" s="88">
        <f t="shared" si="1"/>
        <v>0.61374081673096392</v>
      </c>
      <c r="H25" s="44">
        <v>4397</v>
      </c>
      <c r="I25" s="32">
        <f t="shared" si="2"/>
        <v>775</v>
      </c>
      <c r="J25" s="89">
        <f t="shared" si="0"/>
        <v>85.015467904098998</v>
      </c>
    </row>
    <row r="26" spans="2:11" ht="13">
      <c r="B26" s="155" t="s">
        <v>6</v>
      </c>
      <c r="C26" s="155"/>
      <c r="D26" s="11"/>
      <c r="E26" s="11"/>
      <c r="F26" s="34"/>
      <c r="G26" s="88"/>
      <c r="H26" s="43"/>
      <c r="I26" s="32"/>
      <c r="J26" s="89"/>
    </row>
    <row r="27" spans="2:11">
      <c r="B27" s="1">
        <v>2012</v>
      </c>
      <c r="C27" s="2" t="s">
        <v>35</v>
      </c>
      <c r="D27" s="12">
        <v>9</v>
      </c>
      <c r="E27" s="12">
        <v>95000</v>
      </c>
      <c r="F27" s="35">
        <v>575</v>
      </c>
      <c r="G27" s="88">
        <f t="shared" si="1"/>
        <v>0.60526315789473684</v>
      </c>
      <c r="H27" s="44">
        <v>524</v>
      </c>
      <c r="I27" s="32">
        <f t="shared" si="2"/>
        <v>51</v>
      </c>
      <c r="J27" s="89">
        <f t="shared" si="0"/>
        <v>91.130434782608688</v>
      </c>
      <c r="K27" s="92"/>
    </row>
    <row r="28" spans="2:11">
      <c r="B28" s="1">
        <v>2012</v>
      </c>
      <c r="C28" s="2" t="s">
        <v>187</v>
      </c>
      <c r="D28" s="12">
        <v>9</v>
      </c>
      <c r="E28" s="12">
        <v>56534</v>
      </c>
      <c r="F28" s="35">
        <v>454</v>
      </c>
      <c r="G28" s="88">
        <f t="shared" si="1"/>
        <v>0.80305656772915412</v>
      </c>
      <c r="H28" s="44">
        <v>429</v>
      </c>
      <c r="I28" s="32">
        <f t="shared" si="2"/>
        <v>25</v>
      </c>
      <c r="J28" s="89">
        <f t="shared" si="0"/>
        <v>94.493392070484589</v>
      </c>
    </row>
    <row r="29" spans="2:11">
      <c r="B29" s="1">
        <v>2012</v>
      </c>
      <c r="C29" s="2" t="s">
        <v>188</v>
      </c>
      <c r="D29" s="12">
        <v>9</v>
      </c>
      <c r="E29" s="12">
        <v>87654</v>
      </c>
      <c r="F29" s="35">
        <v>629</v>
      </c>
      <c r="G29" s="88">
        <f t="shared" si="1"/>
        <v>0.71759417710543727</v>
      </c>
      <c r="H29" s="44">
        <v>560</v>
      </c>
      <c r="I29" s="32">
        <f t="shared" si="2"/>
        <v>69</v>
      </c>
      <c r="J29" s="89">
        <f t="shared" si="0"/>
        <v>89.030206677265497</v>
      </c>
    </row>
    <row r="30" spans="2:11" ht="13">
      <c r="B30" s="155" t="s">
        <v>7</v>
      </c>
      <c r="C30" s="155"/>
      <c r="D30" s="11"/>
      <c r="E30" s="11"/>
      <c r="F30" s="34"/>
      <c r="G30" s="88"/>
      <c r="H30" s="43"/>
      <c r="I30" s="32"/>
      <c r="J30" s="89"/>
    </row>
    <row r="31" spans="2:11">
      <c r="B31" s="1">
        <v>2012</v>
      </c>
      <c r="C31" s="2" t="s">
        <v>56</v>
      </c>
      <c r="D31" s="12">
        <v>27</v>
      </c>
      <c r="E31" s="12">
        <v>1200000</v>
      </c>
      <c r="F31" s="35">
        <v>4243</v>
      </c>
      <c r="G31" s="88">
        <f t="shared" si="1"/>
        <v>0.35358333333333336</v>
      </c>
      <c r="H31" s="44">
        <v>3323</v>
      </c>
      <c r="I31" s="32">
        <f t="shared" si="2"/>
        <v>920</v>
      </c>
      <c r="J31" s="89">
        <f t="shared" si="0"/>
        <v>78.317228376148947</v>
      </c>
      <c r="K31" s="92"/>
    </row>
    <row r="32" spans="2:11">
      <c r="B32" s="1">
        <v>2012</v>
      </c>
      <c r="C32" s="2" t="s">
        <v>36</v>
      </c>
      <c r="D32" s="12">
        <v>9</v>
      </c>
      <c r="E32" s="12">
        <v>122801</v>
      </c>
      <c r="F32" s="35">
        <v>1826</v>
      </c>
      <c r="G32" s="88">
        <f t="shared" si="1"/>
        <v>1.4869585752559018</v>
      </c>
      <c r="H32" s="44">
        <v>1570</v>
      </c>
      <c r="I32" s="32">
        <f t="shared" si="2"/>
        <v>256</v>
      </c>
      <c r="J32" s="89">
        <f t="shared" si="0"/>
        <v>85.980284775465492</v>
      </c>
    </row>
    <row r="33" spans="2:10">
      <c r="B33" s="1">
        <v>2012</v>
      </c>
      <c r="C33" s="2" t="s">
        <v>203</v>
      </c>
      <c r="D33" s="12">
        <v>9</v>
      </c>
      <c r="E33" s="12">
        <v>146000</v>
      </c>
      <c r="F33" s="35">
        <v>1320</v>
      </c>
      <c r="G33" s="88">
        <f t="shared" si="1"/>
        <v>0.90410958904109584</v>
      </c>
      <c r="H33" s="44">
        <v>1250</v>
      </c>
      <c r="I33" s="32">
        <f t="shared" si="2"/>
        <v>70</v>
      </c>
      <c r="J33" s="89">
        <f t="shared" si="0"/>
        <v>94.696969696969703</v>
      </c>
    </row>
    <row r="34" spans="2:10">
      <c r="B34" s="1">
        <v>2012</v>
      </c>
      <c r="C34" s="2" t="s">
        <v>204</v>
      </c>
      <c r="D34" s="12">
        <v>9</v>
      </c>
      <c r="E34" s="12">
        <v>56356</v>
      </c>
      <c r="F34" s="35">
        <v>1055</v>
      </c>
      <c r="G34" s="88">
        <f t="shared" si="1"/>
        <v>1.8720278231244234</v>
      </c>
      <c r="H34" s="44">
        <v>976</v>
      </c>
      <c r="I34" s="32">
        <f t="shared" si="2"/>
        <v>79</v>
      </c>
      <c r="J34" s="89">
        <f t="shared" si="0"/>
        <v>92.511848341232223</v>
      </c>
    </row>
    <row r="35" spans="2:10">
      <c r="B35" s="1">
        <v>2012</v>
      </c>
      <c r="C35" s="2" t="s">
        <v>37</v>
      </c>
      <c r="D35" s="12">
        <v>9</v>
      </c>
      <c r="E35" s="12">
        <v>55782</v>
      </c>
      <c r="F35" s="35">
        <v>346</v>
      </c>
      <c r="G35" s="88">
        <f t="shared" si="1"/>
        <v>0.62027177225628338</v>
      </c>
      <c r="H35" s="44">
        <v>313</v>
      </c>
      <c r="I35" s="32">
        <f t="shared" si="2"/>
        <v>33</v>
      </c>
      <c r="J35" s="89">
        <f t="shared" si="0"/>
        <v>90.462427745664741</v>
      </c>
    </row>
    <row r="36" spans="2:10">
      <c r="B36" s="1">
        <v>2012</v>
      </c>
      <c r="C36" s="2" t="s">
        <v>205</v>
      </c>
      <c r="D36" s="12">
        <v>9</v>
      </c>
      <c r="E36" s="12">
        <v>150000</v>
      </c>
      <c r="F36" s="35">
        <v>770</v>
      </c>
      <c r="G36" s="88">
        <f t="shared" si="1"/>
        <v>0.51333333333333331</v>
      </c>
      <c r="H36" s="44">
        <v>625</v>
      </c>
      <c r="I36" s="32">
        <f t="shared" si="2"/>
        <v>145</v>
      </c>
      <c r="J36" s="89">
        <f t="shared" si="0"/>
        <v>81.168831168831161</v>
      </c>
    </row>
    <row r="37" spans="2:10">
      <c r="B37" s="1">
        <v>2012</v>
      </c>
      <c r="C37" s="2" t="s">
        <v>206</v>
      </c>
      <c r="D37" s="12">
        <v>9</v>
      </c>
      <c r="E37" s="12">
        <v>114950</v>
      </c>
      <c r="F37" s="35">
        <v>611</v>
      </c>
      <c r="G37" s="88">
        <f t="shared" si="1"/>
        <v>0.53153545019573722</v>
      </c>
      <c r="H37" s="44">
        <v>527</v>
      </c>
      <c r="I37" s="32">
        <f t="shared" si="2"/>
        <v>84</v>
      </c>
      <c r="J37" s="89">
        <f t="shared" si="0"/>
        <v>86.252045826513907</v>
      </c>
    </row>
    <row r="38" spans="2:10">
      <c r="B38" s="1">
        <v>2012</v>
      </c>
      <c r="C38" s="2" t="s">
        <v>207</v>
      </c>
      <c r="D38" s="12">
        <v>9</v>
      </c>
      <c r="E38" s="12">
        <v>146921</v>
      </c>
      <c r="F38" s="35">
        <v>1253</v>
      </c>
      <c r="G38" s="88">
        <f t="shared" si="1"/>
        <v>0.85283928097412898</v>
      </c>
      <c r="H38" s="44">
        <v>1059</v>
      </c>
      <c r="I38" s="32">
        <f t="shared" si="2"/>
        <v>194</v>
      </c>
      <c r="J38" s="89">
        <f t="shared" si="0"/>
        <v>84.517158818834787</v>
      </c>
    </row>
    <row r="39" spans="2:10">
      <c r="B39" s="1">
        <v>2012</v>
      </c>
      <c r="C39" s="2" t="s">
        <v>38</v>
      </c>
      <c r="D39" s="12">
        <v>21</v>
      </c>
      <c r="E39" s="12">
        <v>186726</v>
      </c>
      <c r="F39" s="35">
        <v>1183</v>
      </c>
      <c r="G39" s="88">
        <f t="shared" si="1"/>
        <v>0.63354862204513562</v>
      </c>
      <c r="H39" s="44">
        <v>956</v>
      </c>
      <c r="I39" s="32">
        <f t="shared" si="2"/>
        <v>227</v>
      </c>
      <c r="J39" s="89">
        <f t="shared" si="0"/>
        <v>80.811496196111577</v>
      </c>
    </row>
    <row r="40" spans="2:10">
      <c r="B40" s="1">
        <v>2012</v>
      </c>
      <c r="C40" s="2" t="s">
        <v>186</v>
      </c>
      <c r="D40" s="12">
        <v>9</v>
      </c>
      <c r="E40" s="12">
        <v>103798</v>
      </c>
      <c r="F40" s="35">
        <v>1490</v>
      </c>
      <c r="G40" s="88">
        <f t="shared" si="1"/>
        <v>1.4354804524171949</v>
      </c>
      <c r="H40" s="44">
        <v>1341</v>
      </c>
      <c r="I40" s="32">
        <f t="shared" si="2"/>
        <v>149</v>
      </c>
      <c r="J40" s="89">
        <f t="shared" si="0"/>
        <v>90</v>
      </c>
    </row>
    <row r="41" spans="2:10">
      <c r="B41" s="1">
        <v>2012</v>
      </c>
      <c r="C41" s="2" t="s">
        <v>185</v>
      </c>
      <c r="D41" s="12">
        <v>21</v>
      </c>
      <c r="E41" s="12">
        <v>407798</v>
      </c>
      <c r="F41" s="35">
        <v>1761</v>
      </c>
      <c r="G41" s="88">
        <f t="shared" si="1"/>
        <v>0.43183144596099049</v>
      </c>
      <c r="H41" s="44">
        <v>1510</v>
      </c>
      <c r="I41" s="32">
        <f t="shared" si="2"/>
        <v>251</v>
      </c>
      <c r="J41" s="89">
        <f t="shared" si="0"/>
        <v>85.746734809767176</v>
      </c>
    </row>
    <row r="42" spans="2:10">
      <c r="B42" s="1">
        <v>2012</v>
      </c>
      <c r="C42" s="2" t="s">
        <v>208</v>
      </c>
      <c r="D42" s="12">
        <v>9</v>
      </c>
      <c r="E42" s="12">
        <v>102000</v>
      </c>
      <c r="F42" s="35">
        <v>1350</v>
      </c>
      <c r="G42" s="88">
        <f t="shared" si="1"/>
        <v>1.3235294117647058</v>
      </c>
      <c r="H42" s="44">
        <v>1173</v>
      </c>
      <c r="I42" s="32">
        <f t="shared" si="2"/>
        <v>177</v>
      </c>
      <c r="J42" s="89">
        <f t="shared" si="0"/>
        <v>86.8888888888889</v>
      </c>
    </row>
    <row r="43" spans="2:10">
      <c r="B43" s="1">
        <v>2012</v>
      </c>
      <c r="C43" s="2" t="s">
        <v>39</v>
      </c>
      <c r="D43" s="12">
        <v>9</v>
      </c>
      <c r="E43" s="12">
        <v>104000</v>
      </c>
      <c r="F43" s="35">
        <v>755</v>
      </c>
      <c r="G43" s="88">
        <f t="shared" si="1"/>
        <v>0.72596153846153844</v>
      </c>
      <c r="H43" s="44">
        <v>635</v>
      </c>
      <c r="I43" s="32">
        <f t="shared" si="2"/>
        <v>120</v>
      </c>
      <c r="J43" s="89">
        <f t="shared" si="0"/>
        <v>84.105960264900659</v>
      </c>
    </row>
    <row r="44" spans="2:10">
      <c r="B44" s="1">
        <v>2012</v>
      </c>
      <c r="C44" s="2" t="s">
        <v>40</v>
      </c>
      <c r="D44" s="12">
        <v>9</v>
      </c>
      <c r="E44" s="12">
        <v>142764</v>
      </c>
      <c r="F44" s="35">
        <v>1125</v>
      </c>
      <c r="G44" s="88">
        <f t="shared" si="1"/>
        <v>0.78801378498781205</v>
      </c>
      <c r="H44" s="44">
        <v>1024</v>
      </c>
      <c r="I44" s="32">
        <f t="shared" si="2"/>
        <v>101</v>
      </c>
      <c r="J44" s="89">
        <f t="shared" si="0"/>
        <v>91.022222222222226</v>
      </c>
    </row>
    <row r="45" spans="2:10">
      <c r="B45" s="1">
        <v>2012</v>
      </c>
      <c r="C45" s="2" t="s">
        <v>41</v>
      </c>
      <c r="D45" s="12">
        <v>21</v>
      </c>
      <c r="E45" s="12">
        <v>350000</v>
      </c>
      <c r="F45" s="35">
        <v>3642</v>
      </c>
      <c r="G45" s="88">
        <f t="shared" si="1"/>
        <v>1.0405714285714285</v>
      </c>
      <c r="H45" s="44">
        <v>3036</v>
      </c>
      <c r="I45" s="32">
        <f t="shared" si="2"/>
        <v>606</v>
      </c>
      <c r="J45" s="89">
        <f t="shared" si="0"/>
        <v>83.360790774299829</v>
      </c>
    </row>
    <row r="46" spans="2:10">
      <c r="B46" s="1">
        <v>2012</v>
      </c>
      <c r="C46" s="2" t="s">
        <v>42</v>
      </c>
      <c r="D46" s="12">
        <v>9</v>
      </c>
      <c r="E46" s="12">
        <v>52526</v>
      </c>
      <c r="F46" s="35">
        <v>1249</v>
      </c>
      <c r="G46" s="88">
        <f t="shared" si="1"/>
        <v>2.3778700072345123</v>
      </c>
      <c r="H46" s="44">
        <v>1097</v>
      </c>
      <c r="I46" s="32">
        <f t="shared" si="2"/>
        <v>152</v>
      </c>
      <c r="J46" s="89">
        <f t="shared" si="0"/>
        <v>87.830264211369098</v>
      </c>
    </row>
    <row r="47" spans="2:10">
      <c r="B47" s="1">
        <v>2012</v>
      </c>
      <c r="C47" s="2" t="s">
        <v>43</v>
      </c>
      <c r="D47" s="12">
        <v>9</v>
      </c>
      <c r="E47" s="12">
        <v>82600</v>
      </c>
      <c r="F47" s="35">
        <v>1278</v>
      </c>
      <c r="G47" s="88">
        <f t="shared" si="1"/>
        <v>1.5472154963680387</v>
      </c>
      <c r="H47" s="44">
        <v>1139</v>
      </c>
      <c r="I47" s="32">
        <f t="shared" si="2"/>
        <v>139</v>
      </c>
      <c r="J47" s="89">
        <f t="shared" si="0"/>
        <v>89.123630672926453</v>
      </c>
    </row>
    <row r="48" spans="2:10" ht="12" customHeight="1">
      <c r="B48" s="154" t="s">
        <v>27</v>
      </c>
      <c r="C48" s="154"/>
      <c r="D48" s="12"/>
      <c r="E48" s="12"/>
      <c r="F48" s="35"/>
      <c r="G48" s="88"/>
      <c r="H48" s="44"/>
      <c r="I48" s="32"/>
      <c r="J48" s="89"/>
    </row>
    <row r="49" spans="2:10">
      <c r="B49" s="4">
        <v>2013</v>
      </c>
      <c r="C49" s="5" t="s">
        <v>44</v>
      </c>
      <c r="D49" s="12">
        <v>9</v>
      </c>
      <c r="E49" s="12">
        <v>375149</v>
      </c>
      <c r="F49" s="36">
        <v>1051</v>
      </c>
      <c r="G49" s="88">
        <f t="shared" si="1"/>
        <v>0.28015535160696148</v>
      </c>
      <c r="H49" s="45">
        <v>913</v>
      </c>
      <c r="I49" s="32">
        <f t="shared" si="2"/>
        <v>138</v>
      </c>
      <c r="J49" s="89">
        <f t="shared" si="0"/>
        <v>86.86964795432921</v>
      </c>
    </row>
    <row r="50" spans="2:10">
      <c r="B50" s="4">
        <v>2013</v>
      </c>
      <c r="C50" s="5" t="s">
        <v>45</v>
      </c>
      <c r="D50" s="12">
        <v>9</v>
      </c>
      <c r="E50" s="12">
        <v>286163</v>
      </c>
      <c r="F50" s="36">
        <v>1516</v>
      </c>
      <c r="G50" s="88">
        <f t="shared" si="1"/>
        <v>0.5297679993570098</v>
      </c>
      <c r="H50" s="45">
        <v>1335</v>
      </c>
      <c r="I50" s="32">
        <f t="shared" si="2"/>
        <v>181</v>
      </c>
      <c r="J50" s="89">
        <f t="shared" si="0"/>
        <v>88.060686015831138</v>
      </c>
    </row>
    <row r="51" spans="2:10" ht="12" customHeight="1">
      <c r="B51" s="4">
        <v>2013</v>
      </c>
      <c r="C51" s="5" t="s">
        <v>193</v>
      </c>
      <c r="D51" s="12">
        <v>9</v>
      </c>
      <c r="E51" s="12">
        <v>174000</v>
      </c>
      <c r="F51" s="36">
        <v>945</v>
      </c>
      <c r="G51" s="88">
        <f t="shared" si="1"/>
        <v>0.5431034482758621</v>
      </c>
      <c r="H51" s="45">
        <v>794</v>
      </c>
      <c r="I51" s="32">
        <f t="shared" si="2"/>
        <v>151</v>
      </c>
      <c r="J51" s="89">
        <f t="shared" si="0"/>
        <v>84.021164021164026</v>
      </c>
    </row>
    <row r="52" spans="2:10">
      <c r="B52" s="4">
        <v>2013</v>
      </c>
      <c r="C52" s="5" t="s">
        <v>46</v>
      </c>
      <c r="D52" s="12">
        <v>9</v>
      </c>
      <c r="E52" s="12">
        <v>64312</v>
      </c>
      <c r="F52" s="36">
        <v>564</v>
      </c>
      <c r="G52" s="88">
        <f t="shared" si="1"/>
        <v>0.87697474810299791</v>
      </c>
      <c r="H52" s="45">
        <v>725</v>
      </c>
      <c r="I52" s="32">
        <f>F52-H52</f>
        <v>-161</v>
      </c>
      <c r="J52" s="89">
        <f t="shared" si="0"/>
        <v>128.54609929078015</v>
      </c>
    </row>
    <row r="53" spans="2:10">
      <c r="B53" s="4">
        <v>2013</v>
      </c>
      <c r="C53" s="5" t="s">
        <v>47</v>
      </c>
      <c r="D53" s="12">
        <v>9</v>
      </c>
      <c r="E53" s="12">
        <v>157822</v>
      </c>
      <c r="F53" s="36">
        <v>1068</v>
      </c>
      <c r="G53" s="88">
        <f t="shared" si="1"/>
        <v>0.67671173854088784</v>
      </c>
      <c r="H53" s="45">
        <v>927</v>
      </c>
      <c r="I53" s="32">
        <f t="shared" si="2"/>
        <v>141</v>
      </c>
      <c r="J53" s="89">
        <f t="shared" si="0"/>
        <v>86.797752808988761</v>
      </c>
    </row>
    <row r="54" spans="2:10">
      <c r="B54" s="4">
        <v>2013</v>
      </c>
      <c r="C54" s="5" t="s">
        <v>48</v>
      </c>
      <c r="D54" s="12">
        <v>9</v>
      </c>
      <c r="E54" s="12">
        <v>114054</v>
      </c>
      <c r="F54" s="36">
        <v>1055</v>
      </c>
      <c r="G54" s="88">
        <f t="shared" si="1"/>
        <v>0.92500043838883339</v>
      </c>
      <c r="H54" s="45">
        <v>975</v>
      </c>
      <c r="I54" s="32">
        <f t="shared" si="2"/>
        <v>80</v>
      </c>
      <c r="J54" s="89">
        <f t="shared" si="0"/>
        <v>92.417061611374407</v>
      </c>
    </row>
    <row r="55" spans="2:10">
      <c r="B55" s="4">
        <v>2013</v>
      </c>
      <c r="C55" s="5" t="s">
        <v>49</v>
      </c>
      <c r="D55" s="12">
        <v>9</v>
      </c>
      <c r="E55" s="12">
        <v>125174</v>
      </c>
      <c r="F55" s="36">
        <v>1117</v>
      </c>
      <c r="G55" s="88">
        <f t="shared" si="1"/>
        <v>0.89235783788965761</v>
      </c>
      <c r="H55" s="45">
        <v>1023</v>
      </c>
      <c r="I55" s="32">
        <f t="shared" si="2"/>
        <v>94</v>
      </c>
      <c r="J55" s="89">
        <f t="shared" si="0"/>
        <v>91.584601611459277</v>
      </c>
    </row>
    <row r="56" spans="2:10">
      <c r="B56" s="4">
        <v>2013</v>
      </c>
      <c r="C56" s="5" t="s">
        <v>50</v>
      </c>
      <c r="D56" s="12">
        <v>9</v>
      </c>
      <c r="E56" s="12">
        <v>98560</v>
      </c>
      <c r="F56" s="36">
        <v>1332</v>
      </c>
      <c r="G56" s="88">
        <f t="shared" si="1"/>
        <v>1.3514610389610389</v>
      </c>
      <c r="H56" s="45">
        <v>1108</v>
      </c>
      <c r="I56" s="32">
        <f t="shared" si="2"/>
        <v>224</v>
      </c>
      <c r="J56" s="89">
        <f t="shared" si="0"/>
        <v>83.183183183183189</v>
      </c>
    </row>
    <row r="57" spans="2:10">
      <c r="B57" s="4">
        <v>2013</v>
      </c>
      <c r="C57" s="5" t="s">
        <v>51</v>
      </c>
      <c r="D57" s="12">
        <v>9</v>
      </c>
      <c r="E57" s="12">
        <v>69630</v>
      </c>
      <c r="F57" s="36">
        <v>1158</v>
      </c>
      <c r="G57" s="88">
        <f t="shared" si="1"/>
        <v>1.6630762602326583</v>
      </c>
      <c r="H57" s="45">
        <v>1026</v>
      </c>
      <c r="I57" s="32">
        <f t="shared" si="2"/>
        <v>132</v>
      </c>
      <c r="J57" s="89">
        <f t="shared" si="0"/>
        <v>88.601036269430054</v>
      </c>
    </row>
    <row r="58" spans="2:10" ht="13">
      <c r="B58" s="154" t="s">
        <v>4</v>
      </c>
      <c r="C58" s="154"/>
      <c r="D58" s="11"/>
      <c r="E58" s="11"/>
      <c r="F58" s="34"/>
      <c r="G58" s="88"/>
      <c r="H58" s="43"/>
      <c r="I58" s="32"/>
      <c r="J58" s="89"/>
    </row>
    <row r="59" spans="2:10">
      <c r="B59" s="4">
        <v>2013</v>
      </c>
      <c r="C59" s="5" t="s">
        <v>52</v>
      </c>
      <c r="D59" s="12">
        <v>9</v>
      </c>
      <c r="E59" s="12">
        <v>75956</v>
      </c>
      <c r="F59" s="36">
        <v>1057</v>
      </c>
      <c r="G59" s="88">
        <f t="shared" si="1"/>
        <v>1.3915951340249617</v>
      </c>
      <c r="H59" s="45">
        <v>916</v>
      </c>
      <c r="I59" s="32">
        <f t="shared" si="2"/>
        <v>141</v>
      </c>
      <c r="J59" s="89">
        <f t="shared" si="0"/>
        <v>86.660359508041623</v>
      </c>
    </row>
    <row r="60" spans="2:10">
      <c r="B60" s="4">
        <v>2013</v>
      </c>
      <c r="C60" s="5" t="s">
        <v>53</v>
      </c>
      <c r="D60" s="12">
        <v>9</v>
      </c>
      <c r="E60" s="12">
        <v>132462</v>
      </c>
      <c r="F60" s="36">
        <v>879</v>
      </c>
      <c r="G60" s="88">
        <f t="shared" si="1"/>
        <v>0.66358653802599987</v>
      </c>
      <c r="H60" s="45">
        <v>805</v>
      </c>
      <c r="I60" s="32">
        <f t="shared" si="2"/>
        <v>74</v>
      </c>
      <c r="J60" s="89">
        <f t="shared" si="0"/>
        <v>91.581342434584755</v>
      </c>
    </row>
    <row r="61" spans="2:10" ht="11.25" customHeight="1">
      <c r="B61" s="4">
        <v>2013</v>
      </c>
      <c r="C61" s="5" t="s">
        <v>194</v>
      </c>
      <c r="D61" s="12">
        <v>9</v>
      </c>
      <c r="E61" s="12">
        <v>71250</v>
      </c>
      <c r="F61" s="36">
        <v>1272</v>
      </c>
      <c r="G61" s="88">
        <f t="shared" si="1"/>
        <v>1.7852631578947369</v>
      </c>
      <c r="H61" s="45">
        <v>1174</v>
      </c>
      <c r="I61" s="32">
        <f t="shared" si="2"/>
        <v>98</v>
      </c>
      <c r="J61" s="89">
        <f t="shared" si="0"/>
        <v>92.295597484276726</v>
      </c>
    </row>
    <row r="62" spans="2:10" ht="11.25" customHeight="1">
      <c r="B62" s="4">
        <v>2013</v>
      </c>
      <c r="C62" s="5" t="s">
        <v>209</v>
      </c>
      <c r="D62" s="12">
        <v>9</v>
      </c>
      <c r="E62" s="12">
        <v>63995</v>
      </c>
      <c r="F62" s="36">
        <v>758</v>
      </c>
      <c r="G62" s="88">
        <f t="shared" si="1"/>
        <v>1.1844675365262911</v>
      </c>
      <c r="H62" s="45">
        <v>565</v>
      </c>
      <c r="I62" s="32">
        <f t="shared" si="2"/>
        <v>193</v>
      </c>
      <c r="J62" s="89">
        <f t="shared" si="0"/>
        <v>74.538258575197887</v>
      </c>
    </row>
    <row r="63" spans="2:10">
      <c r="B63" s="4">
        <v>2013</v>
      </c>
      <c r="C63" s="5" t="s">
        <v>54</v>
      </c>
      <c r="D63" s="12">
        <v>9</v>
      </c>
      <c r="E63" s="12">
        <v>73182</v>
      </c>
      <c r="F63" s="36">
        <v>1379</v>
      </c>
      <c r="G63" s="88">
        <f t="shared" si="1"/>
        <v>1.8843431444890819</v>
      </c>
      <c r="H63" s="45">
        <v>1154</v>
      </c>
      <c r="I63" s="32">
        <f t="shared" si="2"/>
        <v>225</v>
      </c>
      <c r="J63" s="89">
        <f t="shared" si="0"/>
        <v>83.683828861493836</v>
      </c>
    </row>
    <row r="64" spans="2:10" ht="12" customHeight="1">
      <c r="B64" s="4">
        <v>2013</v>
      </c>
      <c r="C64" s="5" t="s">
        <v>195</v>
      </c>
      <c r="D64" s="12">
        <v>9</v>
      </c>
      <c r="E64" s="12">
        <v>73800</v>
      </c>
      <c r="F64" s="36">
        <v>642</v>
      </c>
      <c r="G64" s="88">
        <f t="shared" si="1"/>
        <v>0.86991869918699183</v>
      </c>
      <c r="H64" s="45">
        <v>515</v>
      </c>
      <c r="I64" s="32">
        <f t="shared" si="2"/>
        <v>127</v>
      </c>
      <c r="J64" s="89">
        <f t="shared" si="0"/>
        <v>80.218068535825552</v>
      </c>
    </row>
    <row r="65" spans="2:10">
      <c r="B65" s="4">
        <v>2013</v>
      </c>
      <c r="C65" s="5" t="s">
        <v>211</v>
      </c>
      <c r="D65" s="12">
        <v>9</v>
      </c>
      <c r="E65" s="12">
        <v>95390</v>
      </c>
      <c r="F65" s="36">
        <v>1273</v>
      </c>
      <c r="G65" s="88">
        <f t="shared" si="1"/>
        <v>1.3345214383059021</v>
      </c>
      <c r="H65" s="45">
        <v>1105</v>
      </c>
      <c r="I65" s="32">
        <f t="shared" si="2"/>
        <v>168</v>
      </c>
      <c r="J65" s="89">
        <f t="shared" si="0"/>
        <v>86.802827965435981</v>
      </c>
    </row>
    <row r="66" spans="2:10" ht="12" customHeight="1">
      <c r="B66" s="4">
        <v>2013</v>
      </c>
      <c r="C66" s="5" t="s">
        <v>210</v>
      </c>
      <c r="D66" s="12">
        <v>9</v>
      </c>
      <c r="E66" s="12">
        <v>69832</v>
      </c>
      <c r="F66" s="36">
        <v>1195</v>
      </c>
      <c r="G66" s="88">
        <f t="shared" si="1"/>
        <v>1.7112498567991752</v>
      </c>
      <c r="H66" s="45">
        <v>1029</v>
      </c>
      <c r="I66" s="32">
        <f t="shared" si="2"/>
        <v>166</v>
      </c>
      <c r="J66" s="89">
        <f t="shared" si="0"/>
        <v>86.108786610878667</v>
      </c>
    </row>
    <row r="67" spans="2:10" ht="12.75" customHeight="1">
      <c r="B67" s="1">
        <v>2014</v>
      </c>
      <c r="C67" s="1" t="s">
        <v>8</v>
      </c>
      <c r="D67" s="11">
        <v>41</v>
      </c>
      <c r="E67" s="11">
        <v>2078625</v>
      </c>
      <c r="F67" s="34">
        <v>7340</v>
      </c>
      <c r="G67" s="88">
        <f t="shared" si="1"/>
        <v>0.35311804678573577</v>
      </c>
      <c r="H67" s="43">
        <v>5688</v>
      </c>
      <c r="I67" s="32">
        <f t="shared" si="2"/>
        <v>1652</v>
      </c>
      <c r="J67" s="89">
        <f t="shared" si="0"/>
        <v>77.493188010899189</v>
      </c>
    </row>
    <row r="68" spans="2:10" ht="12" customHeight="1">
      <c r="B68" s="1">
        <v>2014</v>
      </c>
      <c r="C68" s="1" t="s">
        <v>17</v>
      </c>
      <c r="D68" s="11">
        <v>27</v>
      </c>
      <c r="E68" s="11">
        <v>500000</v>
      </c>
      <c r="F68" s="34">
        <v>2446</v>
      </c>
      <c r="G68" s="88">
        <f t="shared" si="1"/>
        <v>0.48920000000000002</v>
      </c>
      <c r="H68" s="43">
        <v>2158</v>
      </c>
      <c r="I68" s="32">
        <f t="shared" si="2"/>
        <v>288</v>
      </c>
      <c r="J68" s="89">
        <f t="shared" si="0"/>
        <v>88.225674570727719</v>
      </c>
    </row>
    <row r="69" spans="2:10">
      <c r="B69" s="1">
        <v>2014</v>
      </c>
      <c r="C69" s="1" t="s">
        <v>9</v>
      </c>
      <c r="D69" s="11">
        <v>27</v>
      </c>
      <c r="E69" s="11">
        <v>270606</v>
      </c>
      <c r="F69" s="34">
        <v>2320</v>
      </c>
      <c r="G69" s="88">
        <f t="shared" si="1"/>
        <v>0.85733501844009374</v>
      </c>
      <c r="H69" s="43">
        <v>2175</v>
      </c>
      <c r="I69" s="32">
        <f t="shared" si="2"/>
        <v>145</v>
      </c>
      <c r="J69" s="89">
        <f t="shared" ref="J69:J132" si="3">H69/F69*100</f>
        <v>93.75</v>
      </c>
    </row>
    <row r="70" spans="2:10">
      <c r="B70" s="1">
        <v>2014</v>
      </c>
      <c r="C70" s="1" t="s">
        <v>10</v>
      </c>
      <c r="D70" s="11">
        <v>9</v>
      </c>
      <c r="E70" s="11">
        <v>98560</v>
      </c>
      <c r="F70" s="34">
        <v>1458</v>
      </c>
      <c r="G70" s="88">
        <f t="shared" ref="G70:G133" si="4">F70*100/E70</f>
        <v>1.479301948051948</v>
      </c>
      <c r="H70" s="43">
        <v>1374</v>
      </c>
      <c r="I70" s="32">
        <f t="shared" ref="I70:I133" si="5">F70-H70</f>
        <v>84</v>
      </c>
      <c r="J70" s="89">
        <f t="shared" si="3"/>
        <v>94.238683127572017</v>
      </c>
    </row>
    <row r="71" spans="2:10" ht="12.75" customHeight="1">
      <c r="B71" s="1">
        <v>2014</v>
      </c>
      <c r="C71" s="1" t="s">
        <v>183</v>
      </c>
      <c r="D71" s="11">
        <v>12</v>
      </c>
      <c r="E71" s="11">
        <v>167477</v>
      </c>
      <c r="F71" s="34">
        <v>5100</v>
      </c>
      <c r="G71" s="88">
        <f t="shared" si="4"/>
        <v>3.0451942654812303</v>
      </c>
      <c r="H71" s="43">
        <v>4030</v>
      </c>
      <c r="I71" s="32">
        <f t="shared" si="5"/>
        <v>1070</v>
      </c>
      <c r="J71" s="89">
        <f t="shared" si="3"/>
        <v>79.019607843137251</v>
      </c>
    </row>
    <row r="72" spans="2:10" ht="13.5" customHeight="1">
      <c r="B72" s="1">
        <v>2014</v>
      </c>
      <c r="C72" s="1" t="s">
        <v>18</v>
      </c>
      <c r="D72" s="11">
        <v>31</v>
      </c>
      <c r="E72" s="11">
        <v>1500000</v>
      </c>
      <c r="F72" s="34">
        <v>4329</v>
      </c>
      <c r="G72" s="88">
        <f t="shared" si="4"/>
        <v>0.28860000000000002</v>
      </c>
      <c r="H72" s="43">
        <v>3847</v>
      </c>
      <c r="I72" s="32">
        <f t="shared" si="5"/>
        <v>482</v>
      </c>
      <c r="J72" s="89">
        <f t="shared" si="3"/>
        <v>88.865788865788858</v>
      </c>
    </row>
    <row r="73" spans="2:10" ht="13.5" customHeight="1">
      <c r="B73" s="154" t="s">
        <v>78</v>
      </c>
      <c r="C73" s="154"/>
      <c r="D73" s="11"/>
      <c r="E73" s="11"/>
      <c r="F73" s="34"/>
      <c r="G73" s="88"/>
      <c r="H73" s="43"/>
      <c r="I73" s="32"/>
      <c r="J73" s="89"/>
    </row>
    <row r="74" spans="2:10">
      <c r="B74" s="1">
        <v>2014</v>
      </c>
      <c r="C74" s="1" t="s">
        <v>11</v>
      </c>
      <c r="D74" s="11">
        <v>9</v>
      </c>
      <c r="E74" s="11">
        <v>47534</v>
      </c>
      <c r="F74" s="34">
        <v>602</v>
      </c>
      <c r="G74" s="88">
        <f t="shared" si="4"/>
        <v>1.2664619009551059</v>
      </c>
      <c r="H74" s="43">
        <v>484</v>
      </c>
      <c r="I74" s="32">
        <f t="shared" si="5"/>
        <v>118</v>
      </c>
      <c r="J74" s="89">
        <f t="shared" si="3"/>
        <v>80.398671096345524</v>
      </c>
    </row>
    <row r="75" spans="2:10">
      <c r="B75" s="1">
        <v>2014</v>
      </c>
      <c r="C75" s="1" t="s">
        <v>12</v>
      </c>
      <c r="D75" s="11">
        <v>30</v>
      </c>
      <c r="E75" s="11">
        <v>328278</v>
      </c>
      <c r="F75" s="34">
        <v>3947</v>
      </c>
      <c r="G75" s="88">
        <f t="shared" si="4"/>
        <v>1.2023346066443685</v>
      </c>
      <c r="H75" s="43">
        <v>3463</v>
      </c>
      <c r="I75" s="32">
        <f t="shared" si="5"/>
        <v>484</v>
      </c>
      <c r="J75" s="89">
        <f t="shared" si="3"/>
        <v>87.737522168735751</v>
      </c>
    </row>
    <row r="76" spans="2:10">
      <c r="B76" s="1">
        <v>2014</v>
      </c>
      <c r="C76" s="1" t="s">
        <v>13</v>
      </c>
      <c r="D76" s="11">
        <v>9</v>
      </c>
      <c r="E76" s="11">
        <v>78057</v>
      </c>
      <c r="F76" s="34">
        <v>1196</v>
      </c>
      <c r="G76" s="88">
        <f t="shared" si="4"/>
        <v>1.5322136387511691</v>
      </c>
      <c r="H76" s="43">
        <v>911</v>
      </c>
      <c r="I76" s="32">
        <f t="shared" si="5"/>
        <v>285</v>
      </c>
      <c r="J76" s="89">
        <f t="shared" si="3"/>
        <v>76.170568561872912</v>
      </c>
    </row>
    <row r="77" spans="2:10">
      <c r="B77" s="1">
        <v>2014</v>
      </c>
      <c r="C77" s="1" t="s">
        <v>14</v>
      </c>
      <c r="D77" s="11">
        <v>9</v>
      </c>
      <c r="E77" s="11">
        <v>60875</v>
      </c>
      <c r="F77" s="34">
        <v>524</v>
      </c>
      <c r="G77" s="88">
        <f t="shared" si="4"/>
        <v>0.86078028747433266</v>
      </c>
      <c r="H77" s="43">
        <v>472</v>
      </c>
      <c r="I77" s="32">
        <f t="shared" si="5"/>
        <v>52</v>
      </c>
      <c r="J77" s="89">
        <f t="shared" si="3"/>
        <v>90.07633587786259</v>
      </c>
    </row>
    <row r="78" spans="2:10">
      <c r="B78" s="1">
        <v>2014</v>
      </c>
      <c r="C78" s="1" t="s">
        <v>184</v>
      </c>
      <c r="D78" s="11">
        <v>9</v>
      </c>
      <c r="E78" s="11">
        <v>100000</v>
      </c>
      <c r="F78" s="34">
        <v>718</v>
      </c>
      <c r="G78" s="88">
        <f t="shared" si="4"/>
        <v>0.71799999999999997</v>
      </c>
      <c r="H78" s="43">
        <v>588</v>
      </c>
      <c r="I78" s="32">
        <f t="shared" si="5"/>
        <v>130</v>
      </c>
      <c r="J78" s="89">
        <f t="shared" si="3"/>
        <v>81.894150417827291</v>
      </c>
    </row>
    <row r="79" spans="2:10">
      <c r="B79" s="1">
        <v>2014</v>
      </c>
      <c r="C79" s="1" t="s">
        <v>15</v>
      </c>
      <c r="D79" s="11">
        <v>9</v>
      </c>
      <c r="E79" s="11">
        <v>83112</v>
      </c>
      <c r="F79" s="34">
        <v>980</v>
      </c>
      <c r="G79" s="88">
        <f t="shared" si="4"/>
        <v>1.179131773991722</v>
      </c>
      <c r="H79" s="43">
        <v>826</v>
      </c>
      <c r="I79" s="32">
        <f t="shared" si="5"/>
        <v>154</v>
      </c>
      <c r="J79" s="89">
        <f t="shared" si="3"/>
        <v>84.285714285714292</v>
      </c>
    </row>
    <row r="80" spans="2:10">
      <c r="B80" s="1">
        <v>2014</v>
      </c>
      <c r="C80" s="1" t="s">
        <v>16</v>
      </c>
      <c r="D80" s="11">
        <v>1</v>
      </c>
      <c r="E80" s="11">
        <v>1500</v>
      </c>
      <c r="F80" s="34">
        <v>374</v>
      </c>
      <c r="G80" s="88">
        <f t="shared" si="4"/>
        <v>24.933333333333334</v>
      </c>
      <c r="H80" s="43">
        <v>302</v>
      </c>
      <c r="I80" s="32">
        <f t="shared" si="5"/>
        <v>72</v>
      </c>
      <c r="J80" s="89">
        <f t="shared" si="3"/>
        <v>80.748663101604279</v>
      </c>
    </row>
    <row r="81" spans="2:10" ht="13">
      <c r="B81" s="154" t="s">
        <v>79</v>
      </c>
      <c r="C81" s="154"/>
      <c r="D81" s="11"/>
      <c r="E81" s="11"/>
      <c r="F81" s="34"/>
      <c r="G81" s="88"/>
      <c r="H81" s="43"/>
      <c r="I81" s="32"/>
      <c r="J81" s="89"/>
    </row>
    <row r="82" spans="2:10">
      <c r="B82" s="1">
        <v>2015</v>
      </c>
      <c r="C82" s="1" t="s">
        <v>19</v>
      </c>
      <c r="D82" s="11">
        <v>9</v>
      </c>
      <c r="E82" s="11">
        <v>59289</v>
      </c>
      <c r="F82" s="34">
        <v>621</v>
      </c>
      <c r="G82" s="88">
        <f t="shared" ref="G82:G84" si="6">F82*100/E82</f>
        <v>1.0474118301877244</v>
      </c>
      <c r="H82" s="43">
        <v>498</v>
      </c>
      <c r="I82" s="32">
        <f t="shared" ref="I82:I84" si="7">F82-H82</f>
        <v>123</v>
      </c>
      <c r="J82" s="89">
        <f t="shared" ref="J82:J84" si="8">H82/F82*100</f>
        <v>80.193236714975853</v>
      </c>
    </row>
    <row r="83" spans="2:10">
      <c r="B83" s="6">
        <v>2015</v>
      </c>
      <c r="C83" s="6" t="s">
        <v>55</v>
      </c>
      <c r="D83" s="14">
        <v>13</v>
      </c>
      <c r="E83" s="14">
        <v>437268</v>
      </c>
      <c r="F83" s="37">
        <v>4436</v>
      </c>
      <c r="G83" s="88">
        <f t="shared" si="6"/>
        <v>1.0144808218300905</v>
      </c>
      <c r="H83" s="46">
        <v>3119</v>
      </c>
      <c r="I83" s="32">
        <f t="shared" si="7"/>
        <v>1317</v>
      </c>
      <c r="J83" s="89">
        <f t="shared" si="8"/>
        <v>70.311091073038781</v>
      </c>
    </row>
    <row r="84" spans="2:10">
      <c r="B84" s="1">
        <v>2015</v>
      </c>
      <c r="C84" s="1" t="s">
        <v>21</v>
      </c>
      <c r="D84" s="11">
        <v>17</v>
      </c>
      <c r="E84" s="11">
        <v>461428</v>
      </c>
      <c r="F84" s="34">
        <v>5534</v>
      </c>
      <c r="G84" s="88">
        <f t="shared" si="6"/>
        <v>1.1993203706753817</v>
      </c>
      <c r="H84" s="43">
        <v>4173</v>
      </c>
      <c r="I84" s="32">
        <f t="shared" si="7"/>
        <v>1361</v>
      </c>
      <c r="J84" s="89">
        <f t="shared" si="8"/>
        <v>75.40657752078063</v>
      </c>
    </row>
    <row r="85" spans="2:10">
      <c r="B85" s="1">
        <v>2015</v>
      </c>
      <c r="C85" s="1" t="s">
        <v>22</v>
      </c>
      <c r="D85" s="11">
        <v>15</v>
      </c>
      <c r="E85" s="11">
        <v>461920</v>
      </c>
      <c r="F85" s="34">
        <v>5022</v>
      </c>
      <c r="G85" s="88">
        <f t="shared" si="4"/>
        <v>1.0872012469691721</v>
      </c>
      <c r="H85" s="43">
        <v>3620</v>
      </c>
      <c r="I85" s="32">
        <f t="shared" si="5"/>
        <v>1402</v>
      </c>
      <c r="J85" s="89">
        <f t="shared" si="3"/>
        <v>72.082835523695749</v>
      </c>
    </row>
    <row r="86" spans="2:10">
      <c r="B86" s="1">
        <v>2015</v>
      </c>
      <c r="C86" s="1" t="s">
        <v>23</v>
      </c>
      <c r="D86" s="11">
        <v>9</v>
      </c>
      <c r="E86" s="11">
        <v>231755</v>
      </c>
      <c r="F86" s="34">
        <v>3733</v>
      </c>
      <c r="G86" s="88">
        <f t="shared" ref="G86:G89" si="9">F86*100/E86</f>
        <v>1.6107527345688335</v>
      </c>
      <c r="H86" s="43">
        <v>2821</v>
      </c>
      <c r="I86" s="32">
        <f t="shared" ref="I86:I89" si="10">F86-H86</f>
        <v>912</v>
      </c>
      <c r="J86" s="89">
        <f t="shared" ref="J86:J89" si="11">H86/F86*100</f>
        <v>75.569247254219135</v>
      </c>
    </row>
    <row r="87" spans="2:10">
      <c r="B87" s="6">
        <v>2015</v>
      </c>
      <c r="C87" s="6" t="s">
        <v>24</v>
      </c>
      <c r="D87" s="14">
        <v>11</v>
      </c>
      <c r="E87" s="14">
        <v>246035</v>
      </c>
      <c r="F87" s="37">
        <v>4402</v>
      </c>
      <c r="G87" s="88">
        <f t="shared" si="9"/>
        <v>1.789176336700063</v>
      </c>
      <c r="H87" s="46">
        <v>3162</v>
      </c>
      <c r="I87" s="32">
        <f t="shared" si="10"/>
        <v>1240</v>
      </c>
      <c r="J87" s="89">
        <f t="shared" si="11"/>
        <v>71.83098591549296</v>
      </c>
    </row>
    <row r="88" spans="2:10">
      <c r="B88" s="6">
        <v>2015</v>
      </c>
      <c r="C88" s="6" t="s">
        <v>25</v>
      </c>
      <c r="D88" s="14">
        <v>10</v>
      </c>
      <c r="E88" s="14">
        <v>271045</v>
      </c>
      <c r="F88" s="37">
        <v>4442</v>
      </c>
      <c r="G88" s="88">
        <f t="shared" si="9"/>
        <v>1.6388422586655353</v>
      </c>
      <c r="H88" s="46">
        <v>3508</v>
      </c>
      <c r="I88" s="32">
        <f t="shared" si="10"/>
        <v>934</v>
      </c>
      <c r="J88" s="89">
        <f t="shared" si="11"/>
        <v>78.973435389464214</v>
      </c>
    </row>
    <row r="89" spans="2:10">
      <c r="B89" s="6">
        <v>2015</v>
      </c>
      <c r="C89" s="6" t="s">
        <v>26</v>
      </c>
      <c r="D89" s="14">
        <v>7</v>
      </c>
      <c r="E89" s="14">
        <v>137795</v>
      </c>
      <c r="F89" s="37">
        <v>1995</v>
      </c>
      <c r="G89" s="88">
        <f t="shared" si="9"/>
        <v>1.4478028956057911</v>
      </c>
      <c r="H89" s="46">
        <v>1583</v>
      </c>
      <c r="I89" s="32">
        <f t="shared" si="10"/>
        <v>412</v>
      </c>
      <c r="J89" s="89">
        <f t="shared" si="11"/>
        <v>79.348370927318285</v>
      </c>
    </row>
    <row r="90" spans="2:10" ht="13">
      <c r="B90" s="154" t="s">
        <v>84</v>
      </c>
      <c r="C90" s="154"/>
      <c r="D90" s="14"/>
      <c r="E90" s="14"/>
      <c r="F90" s="37"/>
      <c r="G90" s="88"/>
      <c r="H90" s="46"/>
      <c r="I90" s="32"/>
      <c r="J90" s="89"/>
    </row>
    <row r="91" spans="2:10">
      <c r="B91" s="6">
        <v>2015</v>
      </c>
      <c r="C91" s="8" t="s">
        <v>212</v>
      </c>
      <c r="D91" s="7">
        <v>15</v>
      </c>
      <c r="E91" s="7">
        <v>297230</v>
      </c>
      <c r="F91" s="38">
        <v>1724</v>
      </c>
      <c r="G91" s="88">
        <f t="shared" ref="G91" si="12">F91*100/E91</f>
        <v>0.58002220502641055</v>
      </c>
      <c r="H91" s="47">
        <v>1326</v>
      </c>
      <c r="I91" s="32">
        <f t="shared" ref="I91" si="13">F91-H91</f>
        <v>398</v>
      </c>
      <c r="J91" s="89">
        <f t="shared" ref="J91" si="14">H91/F91*100</f>
        <v>76.91415313225059</v>
      </c>
    </row>
    <row r="92" spans="2:10">
      <c r="B92" s="6">
        <v>2015</v>
      </c>
      <c r="C92" s="9" t="s">
        <v>20</v>
      </c>
      <c r="D92" s="7">
        <v>10</v>
      </c>
      <c r="E92" s="7">
        <v>589000</v>
      </c>
      <c r="F92" s="38">
        <v>4693</v>
      </c>
      <c r="G92" s="88">
        <f t="shared" si="4"/>
        <v>0.79677419354838708</v>
      </c>
      <c r="H92" s="47">
        <v>3699</v>
      </c>
      <c r="I92" s="32">
        <f t="shared" si="5"/>
        <v>994</v>
      </c>
      <c r="J92" s="89">
        <f t="shared" si="3"/>
        <v>78.819518431706797</v>
      </c>
    </row>
    <row r="93" spans="2:10">
      <c r="B93" s="6">
        <v>2015</v>
      </c>
      <c r="C93" s="8" t="s">
        <v>57</v>
      </c>
      <c r="D93" s="7">
        <v>14</v>
      </c>
      <c r="E93" s="7">
        <v>540156</v>
      </c>
      <c r="F93" s="38">
        <v>4814</v>
      </c>
      <c r="G93" s="88">
        <f t="shared" si="4"/>
        <v>0.89122401676552698</v>
      </c>
      <c r="H93" s="47">
        <v>3418</v>
      </c>
      <c r="I93" s="32">
        <f t="shared" si="5"/>
        <v>1396</v>
      </c>
      <c r="J93" s="89">
        <f t="shared" si="3"/>
        <v>71.001246364769415</v>
      </c>
    </row>
    <row r="94" spans="2:10">
      <c r="B94" s="6">
        <v>2015</v>
      </c>
      <c r="C94" s="8" t="s">
        <v>58</v>
      </c>
      <c r="D94" s="7">
        <v>13</v>
      </c>
      <c r="E94" s="7">
        <v>556350</v>
      </c>
      <c r="F94" s="38">
        <v>4643</v>
      </c>
      <c r="G94" s="88">
        <f t="shared" si="4"/>
        <v>0.83454659836433898</v>
      </c>
      <c r="H94" s="47">
        <v>3097</v>
      </c>
      <c r="I94" s="32">
        <f t="shared" si="5"/>
        <v>1546</v>
      </c>
      <c r="J94" s="89">
        <f t="shared" si="3"/>
        <v>66.702562998061595</v>
      </c>
    </row>
    <row r="95" spans="2:10">
      <c r="B95" s="6">
        <v>2015</v>
      </c>
      <c r="C95" s="8" t="s">
        <v>59</v>
      </c>
      <c r="D95" s="7">
        <v>12</v>
      </c>
      <c r="E95" s="7">
        <v>285309</v>
      </c>
      <c r="F95" s="38">
        <v>3392</v>
      </c>
      <c r="G95" s="88">
        <f t="shared" si="4"/>
        <v>1.188886435408627</v>
      </c>
      <c r="H95" s="47">
        <v>2562</v>
      </c>
      <c r="I95" s="32">
        <f t="shared" si="5"/>
        <v>830</v>
      </c>
      <c r="J95" s="89">
        <f t="shared" si="3"/>
        <v>75.530660377358487</v>
      </c>
    </row>
    <row r="96" spans="2:10">
      <c r="B96" s="6">
        <v>2015</v>
      </c>
      <c r="C96" s="8" t="s">
        <v>60</v>
      </c>
      <c r="D96" s="7">
        <v>9</v>
      </c>
      <c r="E96" s="7">
        <v>285445</v>
      </c>
      <c r="F96" s="38">
        <v>4395</v>
      </c>
      <c r="G96" s="88">
        <f t="shared" si="4"/>
        <v>1.539701168351171</v>
      </c>
      <c r="H96" s="47">
        <v>3381</v>
      </c>
      <c r="I96" s="32">
        <f t="shared" si="5"/>
        <v>1014</v>
      </c>
      <c r="J96" s="89">
        <f t="shared" si="3"/>
        <v>76.928327645051198</v>
      </c>
    </row>
    <row r="97" spans="2:11">
      <c r="B97" s="6">
        <v>2015</v>
      </c>
      <c r="C97" s="8" t="s">
        <v>61</v>
      </c>
      <c r="D97" s="7">
        <v>8</v>
      </c>
      <c r="E97" s="7">
        <v>195964</v>
      </c>
      <c r="F97" s="38">
        <v>4306</v>
      </c>
      <c r="G97" s="88">
        <f t="shared" si="4"/>
        <v>2.1973423690065523</v>
      </c>
      <c r="H97" s="47">
        <v>3162</v>
      </c>
      <c r="I97" s="32">
        <f t="shared" si="5"/>
        <v>1144</v>
      </c>
      <c r="J97" s="89">
        <f t="shared" si="3"/>
        <v>73.432419879238282</v>
      </c>
    </row>
    <row r="98" spans="2:11">
      <c r="B98" s="6">
        <v>2015</v>
      </c>
      <c r="C98" s="8" t="s">
        <v>62</v>
      </c>
      <c r="D98" s="7">
        <v>4</v>
      </c>
      <c r="E98" s="7">
        <v>133332</v>
      </c>
      <c r="F98" s="38">
        <v>1511</v>
      </c>
      <c r="G98" s="88">
        <f t="shared" si="4"/>
        <v>1.1332613326133261</v>
      </c>
      <c r="H98" s="47">
        <v>1114</v>
      </c>
      <c r="I98" s="32">
        <f t="shared" si="5"/>
        <v>397</v>
      </c>
      <c r="J98" s="89">
        <f t="shared" si="3"/>
        <v>73.726009265387162</v>
      </c>
    </row>
    <row r="99" spans="2:11">
      <c r="B99" s="6">
        <v>2015</v>
      </c>
      <c r="C99" s="8" t="s">
        <v>63</v>
      </c>
      <c r="D99" s="7">
        <v>7</v>
      </c>
      <c r="E99" s="7">
        <v>352835</v>
      </c>
      <c r="F99" s="38">
        <v>2571</v>
      </c>
      <c r="G99" s="88">
        <f t="shared" si="4"/>
        <v>0.72866920798673596</v>
      </c>
      <c r="H99" s="47">
        <v>1904</v>
      </c>
      <c r="I99" s="32">
        <f t="shared" si="5"/>
        <v>667</v>
      </c>
      <c r="J99" s="89">
        <f t="shared" si="3"/>
        <v>74.056787242318165</v>
      </c>
    </row>
    <row r="100" spans="2:11">
      <c r="B100" s="6">
        <v>2015</v>
      </c>
      <c r="C100" s="8" t="s">
        <v>64</v>
      </c>
      <c r="D100" s="7">
        <v>7</v>
      </c>
      <c r="E100" s="7">
        <v>147143</v>
      </c>
      <c r="F100" s="38">
        <v>1516</v>
      </c>
      <c r="G100" s="88">
        <f t="shared" si="4"/>
        <v>1.0302902618541148</v>
      </c>
      <c r="H100" s="47">
        <v>1201</v>
      </c>
      <c r="I100" s="32">
        <f t="shared" si="5"/>
        <v>315</v>
      </c>
      <c r="J100" s="89">
        <f t="shared" si="3"/>
        <v>79.221635883905023</v>
      </c>
    </row>
    <row r="101" spans="2:11" ht="13">
      <c r="B101" s="154" t="s">
        <v>80</v>
      </c>
      <c r="C101" s="154"/>
      <c r="D101" s="7"/>
      <c r="E101" s="7"/>
      <c r="F101" s="38"/>
      <c r="G101" s="38"/>
      <c r="H101" s="38"/>
      <c r="I101" s="38"/>
      <c r="J101" s="89"/>
    </row>
    <row r="102" spans="2:11">
      <c r="B102" s="6">
        <v>2015</v>
      </c>
      <c r="C102" s="8" t="s">
        <v>33</v>
      </c>
      <c r="D102" s="7">
        <v>15</v>
      </c>
      <c r="E102" s="7">
        <v>181939</v>
      </c>
      <c r="F102" s="38">
        <v>822</v>
      </c>
      <c r="G102" s="88">
        <f t="shared" si="4"/>
        <v>0.45179977904682339</v>
      </c>
      <c r="H102" s="48">
        <v>628</v>
      </c>
      <c r="I102" s="32">
        <f t="shared" si="5"/>
        <v>194</v>
      </c>
      <c r="J102" s="89">
        <f t="shared" si="3"/>
        <v>76.399026763990264</v>
      </c>
      <c r="K102" s="27"/>
    </row>
    <row r="103" spans="2:11">
      <c r="B103" s="6">
        <v>2015</v>
      </c>
      <c r="C103" s="9" t="s">
        <v>20</v>
      </c>
      <c r="D103" s="7">
        <v>10</v>
      </c>
      <c r="E103" s="7">
        <v>590914</v>
      </c>
      <c r="F103" s="38">
        <v>3743</v>
      </c>
      <c r="G103" s="88">
        <f t="shared" si="4"/>
        <v>0.63342550692655786</v>
      </c>
      <c r="H103" s="47">
        <v>2925</v>
      </c>
      <c r="I103" s="32">
        <f t="shared" si="5"/>
        <v>818</v>
      </c>
      <c r="J103" s="89">
        <f t="shared" si="3"/>
        <v>78.145872294950564</v>
      </c>
    </row>
    <row r="104" spans="2:11">
      <c r="B104" s="6">
        <v>2015</v>
      </c>
      <c r="C104" s="8" t="s">
        <v>231</v>
      </c>
      <c r="D104" s="7">
        <v>10</v>
      </c>
      <c r="E104" s="7">
        <v>251192</v>
      </c>
      <c r="F104" s="38">
        <v>3214</v>
      </c>
      <c r="G104" s="88">
        <f t="shared" si="4"/>
        <v>1.2794993471129654</v>
      </c>
      <c r="H104" s="47">
        <v>2469</v>
      </c>
      <c r="I104" s="32">
        <f t="shared" si="5"/>
        <v>745</v>
      </c>
      <c r="J104" s="89">
        <f t="shared" si="3"/>
        <v>76.820161792159297</v>
      </c>
    </row>
    <row r="105" spans="2:11" hidden="1">
      <c r="B105" s="6">
        <v>2015</v>
      </c>
      <c r="C105" s="8" t="s">
        <v>232</v>
      </c>
      <c r="D105" s="7">
        <v>7</v>
      </c>
      <c r="E105" s="7">
        <v>313932</v>
      </c>
      <c r="F105" s="38">
        <v>2577</v>
      </c>
      <c r="G105" s="88">
        <f t="shared" si="4"/>
        <v>0.82087840678873136</v>
      </c>
      <c r="H105" s="47">
        <v>1842</v>
      </c>
      <c r="I105" s="32">
        <f t="shared" si="5"/>
        <v>735</v>
      </c>
      <c r="J105" s="89">
        <f t="shared" si="3"/>
        <v>71.47846332945285</v>
      </c>
    </row>
    <row r="106" spans="2:11">
      <c r="B106" s="6">
        <v>2015</v>
      </c>
      <c r="C106" s="8" t="s">
        <v>233</v>
      </c>
      <c r="D106" s="7">
        <v>9</v>
      </c>
      <c r="E106" s="7">
        <v>256793</v>
      </c>
      <c r="F106" s="38">
        <v>3354</v>
      </c>
      <c r="G106" s="88">
        <f t="shared" si="4"/>
        <v>1.3061103690521159</v>
      </c>
      <c r="H106" s="47">
        <v>2526</v>
      </c>
      <c r="I106" s="32">
        <f t="shared" si="5"/>
        <v>828</v>
      </c>
      <c r="J106" s="89">
        <f t="shared" si="3"/>
        <v>75.313059033989276</v>
      </c>
    </row>
    <row r="107" spans="2:11">
      <c r="B107" s="6">
        <v>2015</v>
      </c>
      <c r="C107" s="8" t="s">
        <v>234</v>
      </c>
      <c r="D107" s="7">
        <v>11</v>
      </c>
      <c r="E107" s="7">
        <v>287790</v>
      </c>
      <c r="F107" s="38">
        <v>3545</v>
      </c>
      <c r="G107" s="88">
        <f t="shared" si="4"/>
        <v>1.2318009659821398</v>
      </c>
      <c r="H107" s="47">
        <v>2517</v>
      </c>
      <c r="I107" s="32">
        <f t="shared" si="5"/>
        <v>1028</v>
      </c>
      <c r="J107" s="89">
        <f t="shared" si="3"/>
        <v>71.001410437235549</v>
      </c>
    </row>
    <row r="108" spans="2:11">
      <c r="B108" s="6">
        <v>2015</v>
      </c>
      <c r="C108" s="8" t="s">
        <v>235</v>
      </c>
      <c r="D108" s="7">
        <v>10</v>
      </c>
      <c r="E108" s="7">
        <v>323932</v>
      </c>
      <c r="F108" s="38">
        <v>3870</v>
      </c>
      <c r="G108" s="88">
        <f t="shared" si="4"/>
        <v>1.1946951829396293</v>
      </c>
      <c r="H108" s="47">
        <v>3000</v>
      </c>
      <c r="I108" s="32">
        <f t="shared" si="5"/>
        <v>870</v>
      </c>
      <c r="J108" s="89">
        <f t="shared" si="3"/>
        <v>77.51937984496125</v>
      </c>
    </row>
    <row r="109" spans="2:11">
      <c r="B109" s="6">
        <v>2015</v>
      </c>
      <c r="C109" s="8" t="s">
        <v>236</v>
      </c>
      <c r="D109" s="7">
        <v>5</v>
      </c>
      <c r="E109" s="7">
        <v>157254</v>
      </c>
      <c r="F109" s="38">
        <v>1846</v>
      </c>
      <c r="G109" s="88">
        <f t="shared" si="4"/>
        <v>1.1738970073893191</v>
      </c>
      <c r="H109" s="47">
        <v>1720</v>
      </c>
      <c r="I109" s="32">
        <f t="shared" si="5"/>
        <v>126</v>
      </c>
      <c r="J109" s="89">
        <f t="shared" si="3"/>
        <v>93.174431202600218</v>
      </c>
    </row>
    <row r="110" spans="2:11">
      <c r="B110" s="6">
        <v>2015</v>
      </c>
      <c r="C110" s="8" t="s">
        <v>237</v>
      </c>
      <c r="D110" s="7">
        <v>6</v>
      </c>
      <c r="E110" s="7">
        <v>132758</v>
      </c>
      <c r="F110" s="38">
        <v>1661</v>
      </c>
      <c r="G110" s="88">
        <f t="shared" si="4"/>
        <v>1.2511487066692779</v>
      </c>
      <c r="H110" s="47">
        <v>1193</v>
      </c>
      <c r="I110" s="32">
        <f t="shared" si="5"/>
        <v>468</v>
      </c>
      <c r="J110" s="89">
        <f t="shared" si="3"/>
        <v>71.824202287778448</v>
      </c>
    </row>
    <row r="111" spans="2:11">
      <c r="B111" s="6">
        <v>2015</v>
      </c>
      <c r="C111" s="8" t="s">
        <v>238</v>
      </c>
      <c r="D111" s="7">
        <v>6</v>
      </c>
      <c r="E111" s="7">
        <v>135491</v>
      </c>
      <c r="F111" s="38">
        <v>1777</v>
      </c>
      <c r="G111" s="88">
        <f t="shared" si="4"/>
        <v>1.3115262268342547</v>
      </c>
      <c r="H111" s="47">
        <v>1327</v>
      </c>
      <c r="I111" s="32">
        <f t="shared" si="5"/>
        <v>450</v>
      </c>
      <c r="J111" s="89">
        <f t="shared" si="3"/>
        <v>74.676420934158699</v>
      </c>
    </row>
    <row r="112" spans="2:11" ht="13">
      <c r="B112" s="154" t="s">
        <v>81</v>
      </c>
      <c r="C112" s="154"/>
      <c r="D112" s="7"/>
      <c r="E112" s="7"/>
      <c r="F112" s="38"/>
      <c r="G112" s="88"/>
      <c r="H112" s="47"/>
      <c r="I112" s="32"/>
      <c r="J112" s="89"/>
    </row>
    <row r="113" spans="2:10">
      <c r="B113" s="6">
        <v>2015</v>
      </c>
      <c r="C113" s="8" t="s">
        <v>65</v>
      </c>
      <c r="D113" s="7">
        <v>57</v>
      </c>
      <c r="E113" s="7">
        <v>2000000</v>
      </c>
      <c r="F113" s="38">
        <v>21717</v>
      </c>
      <c r="G113" s="88">
        <f t="shared" ref="G113:G114" si="15">F113*100/E113</f>
        <v>1.08585</v>
      </c>
      <c r="H113" s="47">
        <v>16724</v>
      </c>
      <c r="I113" s="32">
        <f t="shared" ref="I113:I114" si="16">F113-H113</f>
        <v>4993</v>
      </c>
      <c r="J113" s="89">
        <f t="shared" ref="J113:J114" si="17">H113/F113*100</f>
        <v>77.008794953262409</v>
      </c>
    </row>
    <row r="114" spans="2:10">
      <c r="B114" s="6">
        <v>2015</v>
      </c>
      <c r="C114" s="8" t="s">
        <v>20</v>
      </c>
      <c r="D114" s="7">
        <v>8</v>
      </c>
      <c r="E114" s="7">
        <v>194297</v>
      </c>
      <c r="F114" s="38">
        <v>3072</v>
      </c>
      <c r="G114" s="88">
        <f t="shared" si="15"/>
        <v>1.5810846281723341</v>
      </c>
      <c r="H114" s="47">
        <v>2375</v>
      </c>
      <c r="I114" s="32">
        <f t="shared" si="16"/>
        <v>697</v>
      </c>
      <c r="J114" s="89">
        <f t="shared" si="17"/>
        <v>77.311197916666657</v>
      </c>
    </row>
    <row r="115" spans="2:10">
      <c r="B115" s="6">
        <v>2015</v>
      </c>
      <c r="C115" s="8" t="s">
        <v>101</v>
      </c>
      <c r="D115" s="7">
        <v>8</v>
      </c>
      <c r="E115" s="7">
        <v>492792</v>
      </c>
      <c r="F115" s="38">
        <v>3909</v>
      </c>
      <c r="G115" s="88">
        <f t="shared" si="4"/>
        <v>0.79323527979350317</v>
      </c>
      <c r="H115" s="47">
        <v>2919</v>
      </c>
      <c r="I115" s="32">
        <f t="shared" si="5"/>
        <v>990</v>
      </c>
      <c r="J115" s="89">
        <f t="shared" si="3"/>
        <v>74.673829623944741</v>
      </c>
    </row>
    <row r="116" spans="2:10">
      <c r="B116" s="6">
        <v>2015</v>
      </c>
      <c r="C116" s="8" t="s">
        <v>221</v>
      </c>
      <c r="D116" s="7">
        <v>11</v>
      </c>
      <c r="E116" s="7">
        <v>321454</v>
      </c>
      <c r="F116" s="38">
        <v>3554</v>
      </c>
      <c r="G116" s="88">
        <f t="shared" si="4"/>
        <v>1.1056014235318272</v>
      </c>
      <c r="H116" s="47">
        <v>2855</v>
      </c>
      <c r="I116" s="32">
        <f t="shared" si="5"/>
        <v>699</v>
      </c>
      <c r="J116" s="89">
        <f t="shared" si="3"/>
        <v>80.332020258863253</v>
      </c>
    </row>
    <row r="117" spans="2:10">
      <c r="B117" s="6">
        <v>2015</v>
      </c>
      <c r="C117" s="8" t="s">
        <v>219</v>
      </c>
      <c r="D117" s="7">
        <v>9</v>
      </c>
      <c r="E117" s="7">
        <v>255967</v>
      </c>
      <c r="F117" s="38">
        <v>4439</v>
      </c>
      <c r="G117" s="88">
        <f t="shared" ref="G117:G118" si="18">F117*100/E117</f>
        <v>1.734207925240363</v>
      </c>
      <c r="H117" s="47">
        <v>3451</v>
      </c>
      <c r="I117" s="32">
        <f t="shared" ref="I117:I118" si="19">F117-H117</f>
        <v>988</v>
      </c>
      <c r="J117" s="89">
        <f t="shared" ref="J117:J118" si="20">H117/F117*100</f>
        <v>77.742734850191482</v>
      </c>
    </row>
    <row r="118" spans="2:10">
      <c r="B118" s="6">
        <v>2015</v>
      </c>
      <c r="C118" s="8" t="s">
        <v>220</v>
      </c>
      <c r="D118" s="7">
        <v>7</v>
      </c>
      <c r="E118" s="7">
        <v>239660</v>
      </c>
      <c r="F118" s="38">
        <v>2120</v>
      </c>
      <c r="G118" s="88">
        <f t="shared" si="18"/>
        <v>0.88458649753817908</v>
      </c>
      <c r="H118" s="47">
        <v>1651</v>
      </c>
      <c r="I118" s="32">
        <f t="shared" si="19"/>
        <v>469</v>
      </c>
      <c r="J118" s="89">
        <f t="shared" si="20"/>
        <v>77.877358490566039</v>
      </c>
    </row>
    <row r="119" spans="2:10" ht="13">
      <c r="B119" s="154" t="s">
        <v>82</v>
      </c>
      <c r="C119" s="154"/>
      <c r="D119" s="7"/>
      <c r="E119" s="7"/>
      <c r="F119" s="38"/>
      <c r="G119" s="88"/>
      <c r="H119" s="47"/>
      <c r="I119" s="32"/>
      <c r="J119" s="89"/>
    </row>
    <row r="120" spans="2:10">
      <c r="B120" s="6">
        <v>2015</v>
      </c>
      <c r="C120" s="8" t="s">
        <v>213</v>
      </c>
      <c r="D120" s="7">
        <v>9</v>
      </c>
      <c r="E120" s="7">
        <v>52526</v>
      </c>
      <c r="F120" s="38">
        <v>880</v>
      </c>
      <c r="G120" s="88">
        <f t="shared" ref="G120" si="21">F120*100/E120</f>
        <v>1.6753607737120664</v>
      </c>
      <c r="H120" s="47">
        <v>760</v>
      </c>
      <c r="I120" s="32">
        <f t="shared" ref="I120" si="22">F120-H120</f>
        <v>120</v>
      </c>
      <c r="J120" s="89">
        <f t="shared" ref="J120" si="23">H120/F120*100</f>
        <v>86.36363636363636</v>
      </c>
    </row>
    <row r="121" spans="2:10">
      <c r="B121" s="6">
        <v>2015</v>
      </c>
      <c r="C121" s="9" t="s">
        <v>20</v>
      </c>
      <c r="D121" s="7">
        <v>10</v>
      </c>
      <c r="E121" s="7">
        <v>261622</v>
      </c>
      <c r="F121" s="38">
        <v>3409</v>
      </c>
      <c r="G121" s="88">
        <f t="shared" si="4"/>
        <v>1.3030249749638791</v>
      </c>
      <c r="H121" s="47">
        <v>2465</v>
      </c>
      <c r="I121" s="32">
        <f t="shared" si="5"/>
        <v>944</v>
      </c>
      <c r="J121" s="89">
        <f t="shared" si="3"/>
        <v>72.308594895863891</v>
      </c>
    </row>
    <row r="122" spans="2:10">
      <c r="B122" s="6">
        <v>2015</v>
      </c>
      <c r="C122" s="8" t="s">
        <v>73</v>
      </c>
      <c r="D122" s="7">
        <v>7</v>
      </c>
      <c r="E122" s="7">
        <v>171873</v>
      </c>
      <c r="F122" s="38">
        <v>3043</v>
      </c>
      <c r="G122" s="88">
        <f t="shared" si="4"/>
        <v>1.7704933293769236</v>
      </c>
      <c r="H122" s="47">
        <v>2442</v>
      </c>
      <c r="I122" s="32">
        <f t="shared" si="5"/>
        <v>601</v>
      </c>
      <c r="J122" s="89">
        <f t="shared" si="3"/>
        <v>80.249753532697994</v>
      </c>
    </row>
    <row r="123" spans="2:10">
      <c r="B123" s="6">
        <v>2015</v>
      </c>
      <c r="C123" s="8" t="s">
        <v>66</v>
      </c>
      <c r="D123" s="7">
        <v>11</v>
      </c>
      <c r="E123" s="7">
        <v>140834</v>
      </c>
      <c r="F123" s="38">
        <v>6449</v>
      </c>
      <c r="G123" s="88">
        <f t="shared" si="4"/>
        <v>4.5791499211838049</v>
      </c>
      <c r="H123" s="47">
        <v>4938</v>
      </c>
      <c r="I123" s="32">
        <f t="shared" si="5"/>
        <v>1511</v>
      </c>
      <c r="J123" s="89">
        <f t="shared" si="3"/>
        <v>76.570010854396031</v>
      </c>
    </row>
    <row r="124" spans="2:10">
      <c r="B124" s="6">
        <v>2015</v>
      </c>
      <c r="C124" s="8" t="s">
        <v>67</v>
      </c>
      <c r="D124" s="7">
        <v>9</v>
      </c>
      <c r="E124" s="7">
        <v>171494</v>
      </c>
      <c r="F124" s="38">
        <v>3787</v>
      </c>
      <c r="G124" s="88">
        <f t="shared" si="4"/>
        <v>2.2082405215342811</v>
      </c>
      <c r="H124" s="47">
        <v>2918</v>
      </c>
      <c r="I124" s="32">
        <f t="shared" si="5"/>
        <v>869</v>
      </c>
      <c r="J124" s="89">
        <f t="shared" si="3"/>
        <v>77.053076313704778</v>
      </c>
    </row>
    <row r="125" spans="2:10">
      <c r="B125" s="6">
        <v>2015</v>
      </c>
      <c r="C125" s="8" t="s">
        <v>68</v>
      </c>
      <c r="D125" s="7">
        <v>8</v>
      </c>
      <c r="E125" s="7">
        <v>427913</v>
      </c>
      <c r="F125" s="38">
        <v>3452</v>
      </c>
      <c r="G125" s="88">
        <f t="shared" si="4"/>
        <v>0.80670603604003621</v>
      </c>
      <c r="H125" s="47">
        <v>2575</v>
      </c>
      <c r="I125" s="32">
        <f t="shared" si="5"/>
        <v>877</v>
      </c>
      <c r="J125" s="89">
        <f t="shared" si="3"/>
        <v>74.594438006952487</v>
      </c>
    </row>
    <row r="126" spans="2:10">
      <c r="B126" s="6">
        <v>2015</v>
      </c>
      <c r="C126" s="8" t="s">
        <v>69</v>
      </c>
      <c r="D126" s="7">
        <v>13</v>
      </c>
      <c r="E126" s="7">
        <v>139318</v>
      </c>
      <c r="F126" s="38">
        <v>3270</v>
      </c>
      <c r="G126" s="88">
        <f t="shared" si="4"/>
        <v>2.3471482507644383</v>
      </c>
      <c r="H126" s="47">
        <v>2334</v>
      </c>
      <c r="I126" s="32">
        <f t="shared" si="5"/>
        <v>936</v>
      </c>
      <c r="J126" s="89">
        <f t="shared" si="3"/>
        <v>71.376146788990823</v>
      </c>
    </row>
    <row r="127" spans="2:10">
      <c r="B127" s="6">
        <v>2015</v>
      </c>
      <c r="C127" s="8" t="s">
        <v>70</v>
      </c>
      <c r="D127" s="7">
        <v>7</v>
      </c>
      <c r="E127" s="7">
        <v>146292</v>
      </c>
      <c r="F127" s="38">
        <v>2970</v>
      </c>
      <c r="G127" s="88">
        <f t="shared" si="4"/>
        <v>2.0301862029365925</v>
      </c>
      <c r="H127" s="47">
        <v>2345</v>
      </c>
      <c r="I127" s="32">
        <f t="shared" si="5"/>
        <v>625</v>
      </c>
      <c r="J127" s="89">
        <f t="shared" si="3"/>
        <v>78.956228956228955</v>
      </c>
    </row>
    <row r="128" spans="2:10" ht="13">
      <c r="B128" s="154" t="s">
        <v>83</v>
      </c>
      <c r="C128" s="154"/>
      <c r="D128" s="7"/>
      <c r="E128" s="7"/>
      <c r="F128" s="38"/>
      <c r="G128" s="88"/>
      <c r="H128" s="47"/>
      <c r="I128" s="32"/>
      <c r="J128" s="89"/>
    </row>
    <row r="129" spans="2:10">
      <c r="B129" s="6">
        <v>2015</v>
      </c>
      <c r="C129" s="8" t="s">
        <v>205</v>
      </c>
      <c r="D129" s="7">
        <v>9</v>
      </c>
      <c r="E129" s="7">
        <v>150000</v>
      </c>
      <c r="F129" s="38">
        <v>1196</v>
      </c>
      <c r="G129" s="88">
        <f t="shared" si="4"/>
        <v>0.79733333333333334</v>
      </c>
      <c r="H129" s="47">
        <v>1097</v>
      </c>
      <c r="I129" s="32">
        <f t="shared" si="5"/>
        <v>99</v>
      </c>
      <c r="J129" s="89">
        <f t="shared" si="3"/>
        <v>91.722408026755858</v>
      </c>
    </row>
    <row r="130" spans="2:10">
      <c r="B130" s="6">
        <v>2015</v>
      </c>
      <c r="C130" s="9" t="s">
        <v>20</v>
      </c>
      <c r="D130" s="7">
        <v>15</v>
      </c>
      <c r="E130" s="7">
        <v>345764</v>
      </c>
      <c r="F130" s="38">
        <v>5550</v>
      </c>
      <c r="G130" s="88">
        <f t="shared" si="4"/>
        <v>1.6051410788861766</v>
      </c>
      <c r="H130" s="47">
        <v>4991</v>
      </c>
      <c r="I130" s="32">
        <f t="shared" si="5"/>
        <v>559</v>
      </c>
      <c r="J130" s="89">
        <f t="shared" si="3"/>
        <v>89.927927927927925</v>
      </c>
    </row>
    <row r="131" spans="2:10">
      <c r="B131" s="6">
        <v>2015</v>
      </c>
      <c r="C131" s="8" t="s">
        <v>74</v>
      </c>
      <c r="D131" s="7">
        <v>11</v>
      </c>
      <c r="E131" s="7">
        <v>237458</v>
      </c>
      <c r="F131" s="38">
        <v>4421</v>
      </c>
      <c r="G131" s="88">
        <f t="shared" si="4"/>
        <v>1.8618029293601395</v>
      </c>
      <c r="H131" s="47">
        <v>3880</v>
      </c>
      <c r="I131" s="32">
        <f t="shared" si="5"/>
        <v>541</v>
      </c>
      <c r="J131" s="89">
        <f t="shared" si="3"/>
        <v>87.762949558923324</v>
      </c>
    </row>
    <row r="132" spans="2:10">
      <c r="B132" s="6">
        <v>2015</v>
      </c>
      <c r="C132" s="8" t="s">
        <v>71</v>
      </c>
      <c r="D132" s="7">
        <v>19</v>
      </c>
      <c r="E132" s="7">
        <v>427913</v>
      </c>
      <c r="F132" s="38">
        <v>7593</v>
      </c>
      <c r="G132" s="88">
        <f t="shared" si="4"/>
        <v>1.7744261099802998</v>
      </c>
      <c r="H132" s="47">
        <v>5953</v>
      </c>
      <c r="I132" s="32">
        <f t="shared" si="5"/>
        <v>1640</v>
      </c>
      <c r="J132" s="89">
        <f t="shared" si="3"/>
        <v>78.401158962202032</v>
      </c>
    </row>
    <row r="133" spans="2:10">
      <c r="B133" s="6">
        <v>2015</v>
      </c>
      <c r="C133" s="8" t="s">
        <v>72</v>
      </c>
      <c r="D133" s="7">
        <v>14</v>
      </c>
      <c r="E133" s="7">
        <v>273258</v>
      </c>
      <c r="F133" s="38">
        <v>5231</v>
      </c>
      <c r="G133" s="88">
        <f t="shared" si="4"/>
        <v>1.9143080897906009</v>
      </c>
      <c r="H133" s="47">
        <v>4285</v>
      </c>
      <c r="I133" s="32">
        <f t="shared" si="5"/>
        <v>946</v>
      </c>
      <c r="J133" s="89">
        <f t="shared" ref="J133:J179" si="24">H133/F133*100</f>
        <v>81.915503727776724</v>
      </c>
    </row>
    <row r="134" spans="2:10" ht="13">
      <c r="B134" s="154" t="s">
        <v>111</v>
      </c>
      <c r="C134" s="154"/>
      <c r="D134" s="7"/>
      <c r="E134" s="7"/>
      <c r="F134" s="38"/>
      <c r="G134" s="88"/>
      <c r="H134" s="47"/>
      <c r="I134" s="32"/>
      <c r="J134" s="89"/>
    </row>
    <row r="135" spans="2:10">
      <c r="B135" s="6">
        <v>2016</v>
      </c>
      <c r="C135" s="8" t="s">
        <v>112</v>
      </c>
      <c r="D135" s="7">
        <v>9</v>
      </c>
      <c r="E135" s="7">
        <v>33827</v>
      </c>
      <c r="F135" s="38">
        <v>467</v>
      </c>
      <c r="G135" s="88">
        <f t="shared" ref="G135:G198" si="25">F135*100/E135</f>
        <v>1.380553995329175</v>
      </c>
      <c r="H135" s="47">
        <v>403</v>
      </c>
      <c r="I135" s="32">
        <f t="shared" ref="I135:I197" si="26">F135-H135</f>
        <v>64</v>
      </c>
      <c r="J135" s="89">
        <f t="shared" si="24"/>
        <v>86.295503211991431</v>
      </c>
    </row>
    <row r="136" spans="2:10">
      <c r="B136" s="6">
        <v>2016</v>
      </c>
      <c r="C136" s="8" t="s">
        <v>113</v>
      </c>
      <c r="D136" s="7">
        <v>9</v>
      </c>
      <c r="E136" s="7">
        <v>584041</v>
      </c>
      <c r="F136" s="38">
        <v>1263</v>
      </c>
      <c r="G136" s="88">
        <f t="shared" si="25"/>
        <v>0.21625194121645569</v>
      </c>
      <c r="H136" s="47">
        <v>1095</v>
      </c>
      <c r="I136" s="32">
        <f t="shared" si="26"/>
        <v>168</v>
      </c>
      <c r="J136" s="89">
        <f t="shared" si="24"/>
        <v>86.698337292161526</v>
      </c>
    </row>
    <row r="137" spans="2:10">
      <c r="B137" s="6">
        <v>2016</v>
      </c>
      <c r="C137" s="8" t="s">
        <v>114</v>
      </c>
      <c r="D137" s="7">
        <v>9</v>
      </c>
      <c r="E137" s="7">
        <v>71362</v>
      </c>
      <c r="F137" s="38">
        <v>760</v>
      </c>
      <c r="G137" s="88">
        <f t="shared" si="25"/>
        <v>1.0649925730781089</v>
      </c>
      <c r="H137" s="47">
        <v>645</v>
      </c>
      <c r="I137" s="32">
        <f t="shared" si="26"/>
        <v>115</v>
      </c>
      <c r="J137" s="89">
        <f t="shared" si="24"/>
        <v>84.868421052631575</v>
      </c>
    </row>
    <row r="138" spans="2:10" ht="13">
      <c r="B138" s="154" t="s">
        <v>86</v>
      </c>
      <c r="C138" s="154"/>
      <c r="D138" s="7"/>
      <c r="E138" s="7"/>
      <c r="F138" s="38"/>
      <c r="G138" s="88"/>
      <c r="H138" s="47"/>
      <c r="I138" s="32"/>
      <c r="J138" s="89"/>
    </row>
    <row r="139" spans="2:10">
      <c r="B139" s="6">
        <v>2016</v>
      </c>
      <c r="C139" s="8" t="s">
        <v>85</v>
      </c>
      <c r="D139" s="7">
        <v>15</v>
      </c>
      <c r="E139" s="7">
        <v>278605</v>
      </c>
      <c r="F139" s="38">
        <v>4275</v>
      </c>
      <c r="G139" s="88">
        <f t="shared" si="25"/>
        <v>1.5344304660720374</v>
      </c>
      <c r="H139" s="47">
        <v>3805</v>
      </c>
      <c r="I139" s="32">
        <f t="shared" si="26"/>
        <v>470</v>
      </c>
      <c r="J139" s="89">
        <f t="shared" si="24"/>
        <v>89.005847953216374</v>
      </c>
    </row>
    <row r="140" spans="2:10">
      <c r="B140" s="6">
        <v>2016</v>
      </c>
      <c r="C140" s="8" t="s">
        <v>87</v>
      </c>
      <c r="D140" s="7">
        <v>7</v>
      </c>
      <c r="E140" s="7">
        <v>1505376</v>
      </c>
      <c r="F140" s="38">
        <v>6563</v>
      </c>
      <c r="G140" s="88">
        <f t="shared" si="25"/>
        <v>0.43597081393618603</v>
      </c>
      <c r="H140" s="47">
        <v>5827</v>
      </c>
      <c r="I140" s="32">
        <f t="shared" si="26"/>
        <v>736</v>
      </c>
      <c r="J140" s="89">
        <f t="shared" si="24"/>
        <v>88.785616333993602</v>
      </c>
    </row>
    <row r="141" spans="2:10" ht="13" hidden="1">
      <c r="B141" s="6">
        <v>2016</v>
      </c>
      <c r="C141" s="30" t="s">
        <v>283</v>
      </c>
      <c r="D141" s="7">
        <v>3</v>
      </c>
      <c r="E141" s="16">
        <v>60000</v>
      </c>
      <c r="F141" s="38">
        <v>5808</v>
      </c>
      <c r="G141" s="88">
        <f t="shared" si="25"/>
        <v>9.68</v>
      </c>
      <c r="H141" s="47">
        <v>4983</v>
      </c>
      <c r="I141" s="32">
        <f t="shared" si="26"/>
        <v>825</v>
      </c>
      <c r="J141" s="89">
        <f t="shared" si="24"/>
        <v>85.795454545454547</v>
      </c>
    </row>
    <row r="142" spans="2:10" ht="13">
      <c r="B142" s="154" t="s">
        <v>88</v>
      </c>
      <c r="C142" s="154"/>
      <c r="D142" s="7"/>
      <c r="E142" s="7"/>
      <c r="F142" s="38"/>
      <c r="G142" s="88"/>
      <c r="H142" s="47"/>
      <c r="I142" s="32"/>
      <c r="J142" s="89"/>
    </row>
    <row r="143" spans="2:10">
      <c r="B143" s="6">
        <v>2016</v>
      </c>
      <c r="C143" s="9" t="s">
        <v>103</v>
      </c>
      <c r="D143" s="7">
        <v>8</v>
      </c>
      <c r="E143" s="7">
        <v>145552</v>
      </c>
      <c r="F143" s="38">
        <v>2890</v>
      </c>
      <c r="G143" s="88">
        <f t="shared" si="25"/>
        <v>1.9855446850610092</v>
      </c>
      <c r="H143" s="47">
        <v>2450</v>
      </c>
      <c r="I143" s="32">
        <f t="shared" si="26"/>
        <v>440</v>
      </c>
      <c r="J143" s="89">
        <f t="shared" si="24"/>
        <v>84.775086505190316</v>
      </c>
    </row>
    <row r="144" spans="2:10">
      <c r="B144" s="6">
        <v>2016</v>
      </c>
      <c r="C144" s="15" t="s">
        <v>104</v>
      </c>
      <c r="D144" s="7">
        <v>10</v>
      </c>
      <c r="E144" s="7">
        <v>190700</v>
      </c>
      <c r="F144" s="38">
        <v>3840</v>
      </c>
      <c r="G144" s="88">
        <f t="shared" si="25"/>
        <v>2.0136339800734135</v>
      </c>
      <c r="H144" s="47">
        <v>3306</v>
      </c>
      <c r="I144" s="32">
        <f t="shared" si="26"/>
        <v>534</v>
      </c>
      <c r="J144" s="89">
        <f t="shared" si="24"/>
        <v>86.09375</v>
      </c>
    </row>
    <row r="145" spans="2:10">
      <c r="B145" s="6">
        <v>2016</v>
      </c>
      <c r="C145" s="9" t="s">
        <v>105</v>
      </c>
      <c r="D145" s="7">
        <v>9</v>
      </c>
      <c r="E145" s="7">
        <v>148040</v>
      </c>
      <c r="F145" s="38">
        <v>3650</v>
      </c>
      <c r="G145" s="88">
        <f t="shared" si="25"/>
        <v>2.4655498513915157</v>
      </c>
      <c r="H145" s="47">
        <v>2870</v>
      </c>
      <c r="I145" s="32">
        <f t="shared" si="26"/>
        <v>780</v>
      </c>
      <c r="J145" s="89">
        <f t="shared" si="24"/>
        <v>78.630136986301366</v>
      </c>
    </row>
    <row r="146" spans="2:10">
      <c r="B146" s="6">
        <v>2016</v>
      </c>
      <c r="C146" s="15" t="s">
        <v>106</v>
      </c>
      <c r="D146" s="7">
        <v>7</v>
      </c>
      <c r="E146" s="7">
        <v>122026</v>
      </c>
      <c r="F146" s="38">
        <v>2105</v>
      </c>
      <c r="G146" s="88">
        <f t="shared" si="25"/>
        <v>1.7250422041204334</v>
      </c>
      <c r="H146" s="47">
        <v>1805</v>
      </c>
      <c r="I146" s="32">
        <f t="shared" si="26"/>
        <v>300</v>
      </c>
      <c r="J146" s="89">
        <f t="shared" si="24"/>
        <v>85.748218527315913</v>
      </c>
    </row>
    <row r="147" spans="2:10">
      <c r="B147" s="6">
        <v>2016</v>
      </c>
      <c r="C147" s="9" t="s">
        <v>107</v>
      </c>
      <c r="D147" s="7">
        <v>12</v>
      </c>
      <c r="E147" s="7">
        <v>197081</v>
      </c>
      <c r="F147" s="38">
        <v>2779</v>
      </c>
      <c r="G147" s="88">
        <f t="shared" si="25"/>
        <v>1.4100801193417936</v>
      </c>
      <c r="H147" s="47">
        <v>2347</v>
      </c>
      <c r="I147" s="32">
        <f t="shared" si="26"/>
        <v>432</v>
      </c>
      <c r="J147" s="89">
        <f t="shared" si="24"/>
        <v>84.454839870456993</v>
      </c>
    </row>
    <row r="148" spans="2:10">
      <c r="B148" s="6">
        <v>2016</v>
      </c>
      <c r="C148" s="9" t="s">
        <v>108</v>
      </c>
      <c r="D148" s="7">
        <v>7</v>
      </c>
      <c r="E148" s="7">
        <v>130379</v>
      </c>
      <c r="F148" s="38">
        <v>2384</v>
      </c>
      <c r="G148" s="88">
        <f t="shared" si="25"/>
        <v>1.8285153283887743</v>
      </c>
      <c r="H148" s="47">
        <v>1870</v>
      </c>
      <c r="I148" s="32">
        <f t="shared" si="26"/>
        <v>514</v>
      </c>
      <c r="J148" s="89">
        <f t="shared" si="24"/>
        <v>78.439597315436231</v>
      </c>
    </row>
    <row r="149" spans="2:10" hidden="1">
      <c r="B149" s="6">
        <v>2016</v>
      </c>
      <c r="C149" s="15" t="s">
        <v>109</v>
      </c>
      <c r="D149" s="7">
        <v>9</v>
      </c>
      <c r="E149" s="7">
        <v>314529</v>
      </c>
      <c r="F149" s="38">
        <v>3845</v>
      </c>
      <c r="G149" s="88">
        <f t="shared" si="25"/>
        <v>1.2224627935738834</v>
      </c>
      <c r="H149" s="47">
        <v>3181</v>
      </c>
      <c r="I149" s="32">
        <f t="shared" si="26"/>
        <v>664</v>
      </c>
      <c r="J149" s="89">
        <f t="shared" si="24"/>
        <v>82.730819245773731</v>
      </c>
    </row>
    <row r="150" spans="2:10" ht="13">
      <c r="B150" s="154" t="s">
        <v>89</v>
      </c>
      <c r="C150" s="154"/>
      <c r="D150" s="7"/>
      <c r="E150" s="7"/>
      <c r="F150" s="38"/>
      <c r="G150" s="88"/>
      <c r="H150" s="47"/>
      <c r="I150" s="32"/>
      <c r="J150" s="89"/>
    </row>
    <row r="151" spans="2:10">
      <c r="B151" s="6">
        <v>2016</v>
      </c>
      <c r="C151" s="9" t="s">
        <v>101</v>
      </c>
      <c r="D151" s="7">
        <v>8</v>
      </c>
      <c r="E151" s="7">
        <v>173097</v>
      </c>
      <c r="F151" s="38">
        <v>2526</v>
      </c>
      <c r="G151" s="88">
        <f t="shared" si="25"/>
        <v>1.4592973881696389</v>
      </c>
      <c r="H151" s="47">
        <v>2120</v>
      </c>
      <c r="I151" s="32">
        <f t="shared" si="26"/>
        <v>406</v>
      </c>
      <c r="J151" s="89">
        <f t="shared" si="24"/>
        <v>83.927157561361838</v>
      </c>
    </row>
    <row r="152" spans="2:10">
      <c r="B152" s="6">
        <v>2016</v>
      </c>
      <c r="C152" s="15" t="s">
        <v>102</v>
      </c>
      <c r="D152" s="7">
        <v>8</v>
      </c>
      <c r="E152" s="7">
        <v>188760</v>
      </c>
      <c r="F152" s="38">
        <v>3500</v>
      </c>
      <c r="G152" s="88">
        <f t="shared" si="25"/>
        <v>1.854206399660945</v>
      </c>
      <c r="H152" s="47">
        <v>2610</v>
      </c>
      <c r="I152" s="32">
        <f t="shared" si="26"/>
        <v>890</v>
      </c>
      <c r="J152" s="89">
        <f t="shared" si="24"/>
        <v>74.571428571428569</v>
      </c>
    </row>
    <row r="153" spans="2:10" ht="13">
      <c r="B153" s="154" t="s">
        <v>90</v>
      </c>
      <c r="C153" s="154"/>
      <c r="D153" s="7"/>
      <c r="E153" s="7"/>
      <c r="F153" s="38"/>
      <c r="G153" s="88"/>
      <c r="H153" s="47"/>
      <c r="I153" s="32"/>
      <c r="J153" s="89"/>
    </row>
    <row r="154" spans="2:10">
      <c r="B154" s="6">
        <v>2016</v>
      </c>
      <c r="C154" s="9" t="s">
        <v>99</v>
      </c>
      <c r="D154" s="7">
        <v>14</v>
      </c>
      <c r="E154" s="7">
        <v>400786</v>
      </c>
      <c r="F154" s="38">
        <v>5530</v>
      </c>
      <c r="G154" s="88">
        <f t="shared" si="25"/>
        <v>1.3797887151746817</v>
      </c>
      <c r="H154" s="47">
        <v>4506</v>
      </c>
      <c r="I154" s="32">
        <f t="shared" si="26"/>
        <v>1024</v>
      </c>
      <c r="J154" s="89">
        <f t="shared" si="24"/>
        <v>81.482820976491865</v>
      </c>
    </row>
    <row r="155" spans="2:10">
      <c r="B155" s="6">
        <v>2016</v>
      </c>
      <c r="C155" s="15" t="s">
        <v>100</v>
      </c>
      <c r="D155" s="7">
        <v>10</v>
      </c>
      <c r="E155" s="7">
        <v>292859</v>
      </c>
      <c r="F155" s="38">
        <v>4208</v>
      </c>
      <c r="G155" s="88">
        <f t="shared" si="25"/>
        <v>1.4368689369286927</v>
      </c>
      <c r="H155" s="47">
        <v>3395</v>
      </c>
      <c r="I155" s="32">
        <f t="shared" si="26"/>
        <v>813</v>
      </c>
      <c r="J155" s="89">
        <f t="shared" si="24"/>
        <v>80.679657794676814</v>
      </c>
    </row>
    <row r="156" spans="2:10" ht="13">
      <c r="B156" s="154" t="s">
        <v>91</v>
      </c>
      <c r="C156" s="154"/>
      <c r="D156" s="7"/>
      <c r="E156" s="7"/>
      <c r="F156" s="38"/>
      <c r="G156" s="88"/>
      <c r="H156" s="47"/>
      <c r="I156" s="32"/>
      <c r="J156" s="89"/>
    </row>
    <row r="157" spans="2:10">
      <c r="B157" s="6">
        <v>2016</v>
      </c>
      <c r="C157" s="9" t="s">
        <v>97</v>
      </c>
      <c r="D157" s="7">
        <v>13</v>
      </c>
      <c r="E157" s="7">
        <v>448467</v>
      </c>
      <c r="F157" s="38">
        <v>4158</v>
      </c>
      <c r="G157" s="88">
        <f t="shared" si="25"/>
        <v>0.92715852002488475</v>
      </c>
      <c r="H157" s="47">
        <v>3506</v>
      </c>
      <c r="I157" s="32">
        <f t="shared" si="26"/>
        <v>652</v>
      </c>
      <c r="J157" s="89">
        <f t="shared" si="24"/>
        <v>84.319384319384312</v>
      </c>
    </row>
    <row r="158" spans="2:10">
      <c r="B158" s="6">
        <v>2016</v>
      </c>
      <c r="C158" s="15" t="s">
        <v>98</v>
      </c>
      <c r="D158" s="7">
        <v>10</v>
      </c>
      <c r="E158" s="7">
        <v>366397</v>
      </c>
      <c r="F158" s="38">
        <v>3650</v>
      </c>
      <c r="G158" s="88">
        <f t="shared" si="25"/>
        <v>0.99618719585586124</v>
      </c>
      <c r="H158" s="47">
        <v>2750</v>
      </c>
      <c r="I158" s="32">
        <f t="shared" si="26"/>
        <v>900</v>
      </c>
      <c r="J158" s="89">
        <f t="shared" si="24"/>
        <v>75.342465753424662</v>
      </c>
    </row>
    <row r="159" spans="2:10" ht="13">
      <c r="B159" s="154" t="s">
        <v>92</v>
      </c>
      <c r="C159" s="154"/>
      <c r="D159" s="7"/>
      <c r="E159" s="7"/>
      <c r="F159" s="38"/>
      <c r="G159" s="88"/>
      <c r="H159" s="47"/>
      <c r="I159" s="32"/>
      <c r="J159" s="89"/>
    </row>
    <row r="160" spans="2:10">
      <c r="B160" s="6">
        <v>2016</v>
      </c>
      <c r="C160" s="9" t="s">
        <v>20</v>
      </c>
      <c r="D160" s="7">
        <v>21</v>
      </c>
      <c r="E160" s="7">
        <v>319934</v>
      </c>
      <c r="F160" s="38">
        <v>5091</v>
      </c>
      <c r="G160" s="88">
        <f t="shared" si="25"/>
        <v>1.591265698550326</v>
      </c>
      <c r="H160" s="47">
        <v>4424</v>
      </c>
      <c r="I160" s="32">
        <f t="shared" si="26"/>
        <v>667</v>
      </c>
      <c r="J160" s="89">
        <f t="shared" si="24"/>
        <v>86.898448241995681</v>
      </c>
    </row>
    <row r="161" spans="2:10">
      <c r="B161" s="6">
        <v>2016</v>
      </c>
      <c r="C161" s="15" t="s">
        <v>95</v>
      </c>
      <c r="D161" s="7">
        <v>5</v>
      </c>
      <c r="E161" s="7">
        <v>99705</v>
      </c>
      <c r="F161" s="38">
        <v>3750</v>
      </c>
      <c r="G161" s="88">
        <f t="shared" si="25"/>
        <v>3.7610952309312471</v>
      </c>
      <c r="H161" s="47">
        <v>3150</v>
      </c>
      <c r="I161" s="32">
        <f t="shared" si="26"/>
        <v>600</v>
      </c>
      <c r="J161" s="89">
        <f t="shared" si="24"/>
        <v>84</v>
      </c>
    </row>
    <row r="162" spans="2:10">
      <c r="B162" s="6">
        <v>2016</v>
      </c>
      <c r="C162" s="15" t="s">
        <v>96</v>
      </c>
      <c r="D162" s="7">
        <v>12</v>
      </c>
      <c r="E162" s="7">
        <v>227025</v>
      </c>
      <c r="F162" s="38">
        <v>5445</v>
      </c>
      <c r="G162" s="88">
        <f t="shared" si="25"/>
        <v>2.3984142715559962</v>
      </c>
      <c r="H162" s="47">
        <v>4550</v>
      </c>
      <c r="I162" s="32">
        <f t="shared" si="26"/>
        <v>895</v>
      </c>
      <c r="J162" s="89">
        <f t="shared" si="24"/>
        <v>83.562901744719937</v>
      </c>
    </row>
    <row r="163" spans="2:10" ht="13">
      <c r="B163" s="154" t="s">
        <v>93</v>
      </c>
      <c r="C163" s="154"/>
      <c r="D163" s="7"/>
      <c r="E163" s="7"/>
      <c r="F163" s="38"/>
      <c r="G163" s="88"/>
      <c r="H163" s="47"/>
      <c r="I163" s="32"/>
      <c r="J163" s="89"/>
    </row>
    <row r="164" spans="2:10">
      <c r="B164" s="6">
        <v>2016</v>
      </c>
      <c r="C164" s="9" t="s">
        <v>20</v>
      </c>
      <c r="D164" s="7">
        <v>15</v>
      </c>
      <c r="E164" s="7">
        <v>427913</v>
      </c>
      <c r="F164" s="38">
        <v>6970</v>
      </c>
      <c r="G164" s="88">
        <f t="shared" si="25"/>
        <v>1.6288357680182655</v>
      </c>
      <c r="H164" s="47">
        <v>5957</v>
      </c>
      <c r="I164" s="32">
        <f t="shared" si="26"/>
        <v>1013</v>
      </c>
      <c r="J164" s="89">
        <f t="shared" si="24"/>
        <v>85.466284074605454</v>
      </c>
    </row>
    <row r="165" spans="2:10">
      <c r="B165" s="6">
        <v>2016</v>
      </c>
      <c r="C165" s="15" t="s">
        <v>94</v>
      </c>
      <c r="D165" s="7">
        <v>11</v>
      </c>
      <c r="E165" s="7">
        <v>354287</v>
      </c>
      <c r="F165" s="38">
        <v>4771</v>
      </c>
      <c r="G165" s="88">
        <f t="shared" si="25"/>
        <v>1.3466483387761898</v>
      </c>
      <c r="H165" s="47">
        <v>3731</v>
      </c>
      <c r="I165" s="32">
        <f t="shared" si="26"/>
        <v>1040</v>
      </c>
      <c r="J165" s="89">
        <f t="shared" si="24"/>
        <v>78.201634877384194</v>
      </c>
    </row>
    <row r="166" spans="2:10" ht="13">
      <c r="B166" s="154" t="s">
        <v>115</v>
      </c>
      <c r="C166" s="154"/>
      <c r="D166" s="7"/>
      <c r="E166" s="7"/>
      <c r="F166" s="38"/>
      <c r="G166" s="88"/>
      <c r="H166" s="47"/>
      <c r="I166" s="32"/>
      <c r="J166" s="89"/>
    </row>
    <row r="167" spans="2:10">
      <c r="B167" s="21">
        <v>42887</v>
      </c>
      <c r="C167" s="1" t="s">
        <v>182</v>
      </c>
      <c r="D167" s="11">
        <v>9</v>
      </c>
      <c r="E167" s="7">
        <v>59289</v>
      </c>
      <c r="F167" s="38">
        <v>669</v>
      </c>
      <c r="G167" s="88">
        <f t="shared" si="25"/>
        <v>1.1283711987046501</v>
      </c>
      <c r="H167" s="47">
        <v>562</v>
      </c>
      <c r="I167" s="32">
        <f t="shared" si="26"/>
        <v>107</v>
      </c>
      <c r="J167" s="89">
        <f t="shared" si="24"/>
        <v>84.005979073243637</v>
      </c>
    </row>
    <row r="168" spans="2:10">
      <c r="B168" s="21">
        <v>42887</v>
      </c>
      <c r="C168" s="6" t="s">
        <v>55</v>
      </c>
      <c r="D168" s="14">
        <v>13</v>
      </c>
      <c r="E168" s="7">
        <v>437268</v>
      </c>
      <c r="F168" s="38">
        <v>3683</v>
      </c>
      <c r="G168" s="88">
        <f t="shared" si="25"/>
        <v>0.84227521794414406</v>
      </c>
      <c r="H168" s="47">
        <v>2854</v>
      </c>
      <c r="I168" s="32">
        <f t="shared" si="26"/>
        <v>829</v>
      </c>
      <c r="J168" s="89">
        <f t="shared" si="24"/>
        <v>77.49117567200652</v>
      </c>
    </row>
    <row r="169" spans="2:10">
      <c r="B169" s="21">
        <v>42887</v>
      </c>
      <c r="C169" s="1" t="s">
        <v>21</v>
      </c>
      <c r="D169" s="11">
        <v>17</v>
      </c>
      <c r="E169" s="7">
        <v>461428</v>
      </c>
      <c r="F169" s="38">
        <v>4352</v>
      </c>
      <c r="G169" s="88">
        <f t="shared" si="25"/>
        <v>0.9431590627356814</v>
      </c>
      <c r="H169" s="47">
        <v>3416</v>
      </c>
      <c r="I169" s="32">
        <f t="shared" si="26"/>
        <v>936</v>
      </c>
      <c r="J169" s="89">
        <f t="shared" si="24"/>
        <v>78.492647058823522</v>
      </c>
    </row>
    <row r="170" spans="2:10">
      <c r="B170" s="21">
        <v>42887</v>
      </c>
      <c r="C170" s="1" t="s">
        <v>22</v>
      </c>
      <c r="D170" s="11">
        <v>15</v>
      </c>
      <c r="E170" s="7">
        <v>461920</v>
      </c>
      <c r="F170" s="38">
        <v>4503</v>
      </c>
      <c r="G170" s="88">
        <f t="shared" si="25"/>
        <v>0.97484412885348115</v>
      </c>
      <c r="H170" s="47">
        <v>3590</v>
      </c>
      <c r="I170" s="32">
        <f t="shared" si="26"/>
        <v>913</v>
      </c>
      <c r="J170" s="89">
        <f t="shared" si="24"/>
        <v>79.724628025760609</v>
      </c>
    </row>
    <row r="171" spans="2:10">
      <c r="B171" s="21">
        <v>42887</v>
      </c>
      <c r="C171" s="1" t="s">
        <v>23</v>
      </c>
      <c r="D171" s="11">
        <v>9</v>
      </c>
      <c r="E171" s="7">
        <v>231755</v>
      </c>
      <c r="F171" s="38">
        <v>3863</v>
      </c>
      <c r="G171" s="88">
        <f t="shared" si="25"/>
        <v>1.6668464542296821</v>
      </c>
      <c r="H171" s="47">
        <v>3155</v>
      </c>
      <c r="I171" s="32">
        <f t="shared" si="26"/>
        <v>708</v>
      </c>
      <c r="J171" s="89">
        <f t="shared" si="24"/>
        <v>81.672275433600831</v>
      </c>
    </row>
    <row r="172" spans="2:10">
      <c r="B172" s="21">
        <v>42887</v>
      </c>
      <c r="C172" s="6" t="s">
        <v>24</v>
      </c>
      <c r="D172" s="14">
        <v>11</v>
      </c>
      <c r="E172" s="7">
        <v>246035</v>
      </c>
      <c r="F172" s="38">
        <v>4047</v>
      </c>
      <c r="G172" s="88">
        <f t="shared" si="25"/>
        <v>1.6448879224500579</v>
      </c>
      <c r="H172" s="47">
        <v>3185</v>
      </c>
      <c r="I172" s="32">
        <f t="shared" si="26"/>
        <v>862</v>
      </c>
      <c r="J172" s="89">
        <f t="shared" si="24"/>
        <v>78.700271806276263</v>
      </c>
    </row>
    <row r="173" spans="2:10">
      <c r="B173" s="21">
        <v>42887</v>
      </c>
      <c r="C173" s="6" t="s">
        <v>25</v>
      </c>
      <c r="D173" s="14">
        <v>10</v>
      </c>
      <c r="E173" s="7">
        <v>271045</v>
      </c>
      <c r="F173" s="38">
        <v>3721</v>
      </c>
      <c r="G173" s="88">
        <f t="shared" si="25"/>
        <v>1.3728347691342766</v>
      </c>
      <c r="H173" s="47">
        <v>3166</v>
      </c>
      <c r="I173" s="32">
        <f t="shared" si="26"/>
        <v>555</v>
      </c>
      <c r="J173" s="89">
        <f t="shared" si="24"/>
        <v>85.084654662725086</v>
      </c>
    </row>
    <row r="174" spans="2:10">
      <c r="B174" s="21">
        <v>42887</v>
      </c>
      <c r="C174" s="6" t="s">
        <v>26</v>
      </c>
      <c r="D174" s="14">
        <v>7</v>
      </c>
      <c r="E174" s="7">
        <v>137795</v>
      </c>
      <c r="F174" s="38">
        <v>2136</v>
      </c>
      <c r="G174" s="88">
        <f t="shared" si="25"/>
        <v>1.5501288145433434</v>
      </c>
      <c r="H174" s="47">
        <v>1716</v>
      </c>
      <c r="I174" s="32">
        <f t="shared" si="26"/>
        <v>420</v>
      </c>
      <c r="J174" s="89">
        <f t="shared" si="24"/>
        <v>80.337078651685388</v>
      </c>
    </row>
    <row r="175" spans="2:10" ht="13">
      <c r="B175" s="169" t="s">
        <v>116</v>
      </c>
      <c r="C175" s="170"/>
      <c r="D175" s="14"/>
      <c r="E175" s="7"/>
      <c r="F175" s="38"/>
      <c r="G175" s="88"/>
      <c r="H175" s="47"/>
      <c r="I175" s="32"/>
      <c r="J175" s="89"/>
    </row>
    <row r="176" spans="2:10">
      <c r="B176" s="21">
        <v>42948</v>
      </c>
      <c r="C176" s="6" t="s">
        <v>65</v>
      </c>
      <c r="D176" s="14">
        <v>57</v>
      </c>
      <c r="E176" s="7">
        <v>2000000</v>
      </c>
      <c r="F176" s="39">
        <v>15733</v>
      </c>
      <c r="G176" s="88">
        <f t="shared" si="25"/>
        <v>0.78664999999999996</v>
      </c>
      <c r="H176" s="49">
        <v>12818</v>
      </c>
      <c r="I176" s="32">
        <f t="shared" si="26"/>
        <v>2915</v>
      </c>
      <c r="J176" s="89">
        <f t="shared" si="24"/>
        <v>81.472065086124701</v>
      </c>
    </row>
    <row r="177" spans="2:10" ht="13">
      <c r="B177" s="169" t="s">
        <v>93</v>
      </c>
      <c r="C177" s="170"/>
      <c r="D177" s="14"/>
      <c r="E177" s="7"/>
      <c r="F177" s="39"/>
      <c r="G177" s="88"/>
      <c r="H177" s="49"/>
      <c r="I177" s="32"/>
      <c r="J177" s="89"/>
    </row>
    <row r="178" spans="2:10">
      <c r="B178" s="21">
        <v>42979</v>
      </c>
      <c r="C178" s="6" t="s">
        <v>117</v>
      </c>
      <c r="D178" s="14">
        <v>10</v>
      </c>
      <c r="E178" s="7">
        <v>245250</v>
      </c>
      <c r="F178" s="39">
        <v>3907</v>
      </c>
      <c r="G178" s="88">
        <f t="shared" si="25"/>
        <v>1.5930682976554535</v>
      </c>
      <c r="H178" s="49">
        <v>3140</v>
      </c>
      <c r="I178" s="32">
        <f t="shared" si="26"/>
        <v>767</v>
      </c>
      <c r="J178" s="89">
        <f t="shared" si="24"/>
        <v>80.368569234706939</v>
      </c>
    </row>
    <row r="179" spans="2:10">
      <c r="B179" s="21">
        <v>42979</v>
      </c>
      <c r="C179" s="6" t="s">
        <v>118</v>
      </c>
      <c r="D179" s="14">
        <v>10</v>
      </c>
      <c r="E179" s="7">
        <v>280076</v>
      </c>
      <c r="F179" s="39">
        <v>3445</v>
      </c>
      <c r="G179" s="88">
        <f t="shared" si="25"/>
        <v>1.2300232793955925</v>
      </c>
      <c r="H179" s="49">
        <v>2818</v>
      </c>
      <c r="I179" s="32">
        <f t="shared" si="26"/>
        <v>627</v>
      </c>
      <c r="J179" s="89">
        <f t="shared" si="24"/>
        <v>81.799709724238028</v>
      </c>
    </row>
    <row r="180" spans="2:10" ht="13">
      <c r="B180" s="166" t="s">
        <v>119</v>
      </c>
      <c r="C180" s="167"/>
      <c r="D180" s="14"/>
      <c r="E180" s="7"/>
      <c r="F180" s="39"/>
      <c r="G180" s="88"/>
      <c r="H180" s="49"/>
      <c r="I180" s="32"/>
      <c r="J180" s="89"/>
    </row>
    <row r="181" spans="2:10">
      <c r="B181" s="20">
        <v>43160</v>
      </c>
      <c r="C181" s="9" t="s">
        <v>20</v>
      </c>
      <c r="D181" s="7">
        <v>10</v>
      </c>
      <c r="E181" s="7">
        <v>261622</v>
      </c>
      <c r="F181" s="39">
        <v>4629</v>
      </c>
      <c r="G181" s="88">
        <f t="shared" si="25"/>
        <v>1.7693466145813426</v>
      </c>
      <c r="H181" s="49">
        <v>3520</v>
      </c>
      <c r="I181" s="32">
        <f t="shared" si="26"/>
        <v>1109</v>
      </c>
      <c r="J181" s="89">
        <f>H181/F181*100</f>
        <v>76.042341758479154</v>
      </c>
    </row>
    <row r="182" spans="2:10">
      <c r="B182" s="20">
        <v>43160</v>
      </c>
      <c r="C182" s="8" t="s">
        <v>73</v>
      </c>
      <c r="D182" s="7">
        <v>7</v>
      </c>
      <c r="E182" s="7">
        <v>171873</v>
      </c>
      <c r="F182" s="39">
        <v>2801</v>
      </c>
      <c r="G182" s="88">
        <f t="shared" si="25"/>
        <v>1.6296916909578585</v>
      </c>
      <c r="H182" s="50">
        <v>2191</v>
      </c>
      <c r="I182" s="32">
        <f t="shared" si="26"/>
        <v>610</v>
      </c>
      <c r="J182" s="89">
        <f t="shared" ref="J182:J246" si="27">H182/F182*100</f>
        <v>78.222063548732606</v>
      </c>
    </row>
    <row r="183" spans="2:10">
      <c r="B183" s="20">
        <v>43160</v>
      </c>
      <c r="C183" s="8" t="s">
        <v>66</v>
      </c>
      <c r="D183" s="7">
        <v>11</v>
      </c>
      <c r="E183" s="7">
        <v>140834</v>
      </c>
      <c r="F183" s="39">
        <v>5139</v>
      </c>
      <c r="G183" s="88">
        <f t="shared" si="25"/>
        <v>3.6489768095772326</v>
      </c>
      <c r="H183" s="49">
        <v>3739</v>
      </c>
      <c r="I183" s="32">
        <f t="shared" si="26"/>
        <v>1400</v>
      </c>
      <c r="J183" s="89">
        <f t="shared" si="27"/>
        <v>72.757345787118126</v>
      </c>
    </row>
    <row r="184" spans="2:10">
      <c r="B184" s="20">
        <v>43160</v>
      </c>
      <c r="C184" s="8" t="s">
        <v>67</v>
      </c>
      <c r="D184" s="7">
        <v>9</v>
      </c>
      <c r="E184" s="7">
        <v>171494</v>
      </c>
      <c r="F184" s="39">
        <v>3207</v>
      </c>
      <c r="G184" s="88">
        <f t="shared" si="25"/>
        <v>1.8700362694904777</v>
      </c>
      <c r="H184" s="49">
        <v>2482</v>
      </c>
      <c r="I184" s="32">
        <f t="shared" si="26"/>
        <v>725</v>
      </c>
      <c r="J184" s="89">
        <f t="shared" si="27"/>
        <v>77.393202369816024</v>
      </c>
    </row>
    <row r="185" spans="2:10">
      <c r="B185" s="20">
        <v>43160</v>
      </c>
      <c r="C185" s="8" t="s">
        <v>68</v>
      </c>
      <c r="D185" s="7">
        <v>8</v>
      </c>
      <c r="E185" s="7">
        <v>427913</v>
      </c>
      <c r="F185" s="39">
        <v>2810</v>
      </c>
      <c r="G185" s="88">
        <f t="shared" si="25"/>
        <v>0.65667553918670385</v>
      </c>
      <c r="H185" s="49">
        <v>2132</v>
      </c>
      <c r="I185" s="32">
        <f t="shared" si="26"/>
        <v>678</v>
      </c>
      <c r="J185" s="89">
        <f t="shared" si="27"/>
        <v>75.87188612099645</v>
      </c>
    </row>
    <row r="186" spans="2:10">
      <c r="B186" s="20">
        <v>43160</v>
      </c>
      <c r="C186" s="8" t="s">
        <v>69</v>
      </c>
      <c r="D186" s="7">
        <v>13</v>
      </c>
      <c r="E186" s="7">
        <v>139318</v>
      </c>
      <c r="F186" s="39">
        <v>3911</v>
      </c>
      <c r="G186" s="88">
        <f t="shared" si="25"/>
        <v>2.8072467305014426</v>
      </c>
      <c r="H186" s="49">
        <v>3427</v>
      </c>
      <c r="I186" s="32">
        <f t="shared" si="26"/>
        <v>484</v>
      </c>
      <c r="J186" s="89">
        <f t="shared" si="27"/>
        <v>87.624648427512142</v>
      </c>
    </row>
    <row r="187" spans="2:10">
      <c r="B187" s="20">
        <v>43160</v>
      </c>
      <c r="C187" s="8" t="s">
        <v>70</v>
      </c>
      <c r="D187" s="7">
        <v>7</v>
      </c>
      <c r="E187" s="7">
        <v>146292</v>
      </c>
      <c r="F187" s="39">
        <v>2741</v>
      </c>
      <c r="G187" s="88">
        <f t="shared" si="25"/>
        <v>1.8736499603532661</v>
      </c>
      <c r="H187" s="49">
        <v>2169</v>
      </c>
      <c r="I187" s="32">
        <f t="shared" si="26"/>
        <v>572</v>
      </c>
      <c r="J187" s="89">
        <f t="shared" si="27"/>
        <v>79.131703757752646</v>
      </c>
    </row>
    <row r="188" spans="2:10" ht="13">
      <c r="B188" s="164" t="s">
        <v>120</v>
      </c>
      <c r="C188" s="168"/>
      <c r="D188" s="7"/>
      <c r="E188" s="7"/>
      <c r="F188" s="39"/>
      <c r="G188" s="88"/>
      <c r="H188" s="49"/>
      <c r="I188" s="32">
        <f t="shared" si="26"/>
        <v>0</v>
      </c>
      <c r="J188" s="89"/>
    </row>
    <row r="189" spans="2:10">
      <c r="B189" s="20">
        <v>43160</v>
      </c>
      <c r="C189" s="9" t="s">
        <v>20</v>
      </c>
      <c r="D189" s="7">
        <v>14</v>
      </c>
      <c r="E189" s="7">
        <v>765667</v>
      </c>
      <c r="F189" s="39">
        <v>6175</v>
      </c>
      <c r="G189" s="88">
        <f t="shared" si="25"/>
        <v>0.8064863707068477</v>
      </c>
      <c r="H189" s="49">
        <v>5404</v>
      </c>
      <c r="I189" s="32">
        <f t="shared" si="26"/>
        <v>771</v>
      </c>
      <c r="J189" s="89">
        <f t="shared" si="27"/>
        <v>87.514170040485823</v>
      </c>
    </row>
    <row r="190" spans="2:10">
      <c r="B190" s="20">
        <v>43160</v>
      </c>
      <c r="C190" s="8" t="s">
        <v>230</v>
      </c>
      <c r="D190" s="7">
        <v>8</v>
      </c>
      <c r="E190" s="7">
        <v>190086</v>
      </c>
      <c r="F190" s="39">
        <v>2417</v>
      </c>
      <c r="G190" s="88">
        <f t="shared" si="25"/>
        <v>1.2715297286491378</v>
      </c>
      <c r="H190" s="49">
        <v>2048</v>
      </c>
      <c r="I190" s="32">
        <f t="shared" si="26"/>
        <v>369</v>
      </c>
      <c r="J190" s="89">
        <f t="shared" si="27"/>
        <v>84.733140256516336</v>
      </c>
    </row>
    <row r="191" spans="2:10">
      <c r="B191" s="20">
        <v>43160</v>
      </c>
      <c r="C191" s="8" t="s">
        <v>229</v>
      </c>
      <c r="D191" s="7">
        <v>12</v>
      </c>
      <c r="E191" s="7">
        <v>284563</v>
      </c>
      <c r="F191" s="39">
        <v>3388</v>
      </c>
      <c r="G191" s="88">
        <f t="shared" si="25"/>
        <v>1.1905975126773334</v>
      </c>
      <c r="H191" s="49">
        <v>2880</v>
      </c>
      <c r="I191" s="32">
        <f t="shared" si="26"/>
        <v>508</v>
      </c>
      <c r="J191" s="89">
        <f t="shared" si="27"/>
        <v>85.005903187721373</v>
      </c>
    </row>
    <row r="192" spans="2:10">
      <c r="B192" s="20">
        <v>43160</v>
      </c>
      <c r="C192" s="8" t="s">
        <v>228</v>
      </c>
      <c r="D192" s="7">
        <v>4</v>
      </c>
      <c r="E192" s="7">
        <v>212612</v>
      </c>
      <c r="F192" s="39">
        <v>1558</v>
      </c>
      <c r="G192" s="88">
        <f t="shared" si="25"/>
        <v>0.73279024702274564</v>
      </c>
      <c r="H192" s="49">
        <v>1274</v>
      </c>
      <c r="I192" s="32">
        <f t="shared" si="26"/>
        <v>284</v>
      </c>
      <c r="J192" s="89">
        <f t="shared" si="27"/>
        <v>81.771501925545579</v>
      </c>
    </row>
    <row r="193" spans="2:10">
      <c r="B193" s="20">
        <v>43160</v>
      </c>
      <c r="C193" s="8" t="s">
        <v>227</v>
      </c>
      <c r="D193" s="7">
        <v>24</v>
      </c>
      <c r="E193" s="7">
        <v>454860</v>
      </c>
      <c r="F193" s="39">
        <v>5638</v>
      </c>
      <c r="G193" s="88">
        <f t="shared" si="25"/>
        <v>1.2395022644330123</v>
      </c>
      <c r="H193" s="49">
        <v>4855</v>
      </c>
      <c r="I193" s="32">
        <f t="shared" si="26"/>
        <v>783</v>
      </c>
      <c r="J193" s="89">
        <f t="shared" si="27"/>
        <v>86.11209648811635</v>
      </c>
    </row>
    <row r="194" spans="2:10">
      <c r="B194" s="20">
        <v>43160</v>
      </c>
      <c r="C194" s="8" t="s">
        <v>226</v>
      </c>
      <c r="D194" s="7">
        <v>9</v>
      </c>
      <c r="E194" s="7">
        <v>315667</v>
      </c>
      <c r="F194" s="39">
        <v>3024</v>
      </c>
      <c r="G194" s="88">
        <f t="shared" si="25"/>
        <v>0.95797153329299545</v>
      </c>
      <c r="H194" s="49">
        <v>2463</v>
      </c>
      <c r="I194" s="32">
        <f t="shared" si="26"/>
        <v>561</v>
      </c>
      <c r="J194" s="89">
        <f t="shared" si="27"/>
        <v>81.448412698412696</v>
      </c>
    </row>
    <row r="195" spans="2:10" ht="13">
      <c r="B195" s="164" t="s">
        <v>121</v>
      </c>
      <c r="C195" s="168"/>
      <c r="D195" s="7"/>
      <c r="E195" s="7"/>
      <c r="F195" s="39"/>
      <c r="G195" s="88"/>
      <c r="H195" s="49"/>
      <c r="I195" s="32"/>
      <c r="J195" s="89"/>
    </row>
    <row r="196" spans="2:10">
      <c r="B196" s="20">
        <v>43191</v>
      </c>
      <c r="C196" s="9" t="s">
        <v>20</v>
      </c>
      <c r="D196" s="7">
        <v>7</v>
      </c>
      <c r="E196" s="7">
        <v>1323600</v>
      </c>
      <c r="F196" s="39">
        <v>3018</v>
      </c>
      <c r="G196" s="88">
        <f t="shared" si="25"/>
        <v>0.22801450589301903</v>
      </c>
      <c r="H196" s="43">
        <v>2171</v>
      </c>
      <c r="I196" s="32">
        <f t="shared" si="26"/>
        <v>847</v>
      </c>
      <c r="J196" s="89">
        <f t="shared" si="27"/>
        <v>71.9350563286945</v>
      </c>
    </row>
    <row r="197" spans="2:10">
      <c r="B197" s="20">
        <v>43191</v>
      </c>
      <c r="C197" s="8" t="s">
        <v>225</v>
      </c>
      <c r="D197" s="7">
        <v>10</v>
      </c>
      <c r="E197" s="7">
        <v>376550</v>
      </c>
      <c r="F197" s="39">
        <v>4135</v>
      </c>
      <c r="G197" s="88">
        <f t="shared" si="25"/>
        <v>1.0981277386801223</v>
      </c>
      <c r="H197" s="49">
        <v>3134</v>
      </c>
      <c r="I197" s="32">
        <f t="shared" si="26"/>
        <v>1001</v>
      </c>
      <c r="J197" s="89">
        <f t="shared" si="27"/>
        <v>75.792019347037481</v>
      </c>
    </row>
    <row r="198" spans="2:10">
      <c r="B198" s="20">
        <v>43191</v>
      </c>
      <c r="C198" s="8" t="s">
        <v>224</v>
      </c>
      <c r="D198" s="7">
        <v>5</v>
      </c>
      <c r="E198" s="7">
        <v>312841</v>
      </c>
      <c r="F198" s="39">
        <v>2822</v>
      </c>
      <c r="G198" s="88">
        <f t="shared" si="25"/>
        <v>0.90205567684542631</v>
      </c>
      <c r="H198" s="49">
        <v>2270</v>
      </c>
      <c r="I198" s="32">
        <f t="shared" ref="I198:I223" si="28">F198-H198</f>
        <v>552</v>
      </c>
      <c r="J198" s="89">
        <f t="shared" si="27"/>
        <v>80.439404677533659</v>
      </c>
    </row>
    <row r="199" spans="2:10">
      <c r="B199" s="20">
        <v>43191</v>
      </c>
      <c r="C199" s="8" t="s">
        <v>223</v>
      </c>
      <c r="D199" s="7">
        <v>5</v>
      </c>
      <c r="E199" s="7">
        <v>239660</v>
      </c>
      <c r="F199" s="39">
        <v>3101</v>
      </c>
      <c r="G199" s="88">
        <f t="shared" ref="G199:G263" si="29">F199*100/E199</f>
        <v>1.2939163815405157</v>
      </c>
      <c r="H199" s="49">
        <v>2366</v>
      </c>
      <c r="I199" s="32">
        <f t="shared" si="28"/>
        <v>735</v>
      </c>
      <c r="J199" s="89">
        <f t="shared" si="27"/>
        <v>76.2979683972912</v>
      </c>
    </row>
    <row r="200" spans="2:10">
      <c r="B200" s="20">
        <v>43191</v>
      </c>
      <c r="C200" s="8" t="s">
        <v>222</v>
      </c>
      <c r="D200" s="7">
        <v>10</v>
      </c>
      <c r="E200" s="7">
        <v>345800</v>
      </c>
      <c r="F200" s="39">
        <v>3055</v>
      </c>
      <c r="G200" s="88">
        <f t="shared" si="29"/>
        <v>0.88345864661654139</v>
      </c>
      <c r="H200" s="49">
        <v>2235</v>
      </c>
      <c r="I200" s="32">
        <f t="shared" si="28"/>
        <v>820</v>
      </c>
      <c r="J200" s="89">
        <f t="shared" si="27"/>
        <v>73.158756137479543</v>
      </c>
    </row>
    <row r="201" spans="2:10" ht="13">
      <c r="B201" s="164" t="s">
        <v>122</v>
      </c>
      <c r="C201" s="165"/>
      <c r="D201" s="7"/>
      <c r="E201" s="7"/>
      <c r="F201" s="39"/>
      <c r="G201" s="88"/>
      <c r="H201" s="49"/>
      <c r="I201" s="32"/>
      <c r="J201" s="89"/>
    </row>
    <row r="202" spans="2:10">
      <c r="B202" s="20">
        <v>43191</v>
      </c>
      <c r="C202" s="9" t="s">
        <v>20</v>
      </c>
      <c r="D202" s="7">
        <v>4</v>
      </c>
      <c r="E202" s="7">
        <v>194997</v>
      </c>
      <c r="F202" s="39">
        <v>2799</v>
      </c>
      <c r="G202" s="88">
        <f t="shared" si="29"/>
        <v>1.4354066985645932</v>
      </c>
      <c r="H202" s="49">
        <v>2031</v>
      </c>
      <c r="I202" s="32">
        <f t="shared" si="28"/>
        <v>768</v>
      </c>
      <c r="J202" s="89">
        <f t="shared" si="27"/>
        <v>72.561629153269024</v>
      </c>
    </row>
    <row r="203" spans="2:10">
      <c r="B203" s="20">
        <v>43191</v>
      </c>
      <c r="C203" s="8" t="s">
        <v>221</v>
      </c>
      <c r="D203" s="7">
        <v>9</v>
      </c>
      <c r="E203" s="7">
        <v>255957</v>
      </c>
      <c r="F203" s="39">
        <v>2957</v>
      </c>
      <c r="G203" s="88">
        <f t="shared" si="29"/>
        <v>1.1552721746230812</v>
      </c>
      <c r="H203" s="49">
        <v>2402</v>
      </c>
      <c r="I203" s="32">
        <f t="shared" si="28"/>
        <v>555</v>
      </c>
      <c r="J203" s="89">
        <f t="shared" si="27"/>
        <v>81.230977341900584</v>
      </c>
    </row>
    <row r="204" spans="2:10">
      <c r="B204" s="20">
        <v>43191</v>
      </c>
      <c r="C204" s="8" t="s">
        <v>101</v>
      </c>
      <c r="D204" s="7">
        <v>11</v>
      </c>
      <c r="E204" s="7">
        <v>321454</v>
      </c>
      <c r="F204" s="39">
        <v>3394</v>
      </c>
      <c r="G204" s="88">
        <f t="shared" si="29"/>
        <v>1.0558275834178452</v>
      </c>
      <c r="H204" s="49">
        <v>2743</v>
      </c>
      <c r="I204" s="32">
        <f t="shared" si="28"/>
        <v>651</v>
      </c>
      <c r="J204" s="89">
        <f t="shared" si="27"/>
        <v>80.819092516205075</v>
      </c>
    </row>
    <row r="205" spans="2:10">
      <c r="B205" s="20">
        <v>43191</v>
      </c>
      <c r="C205" s="8" t="s">
        <v>220</v>
      </c>
      <c r="D205" s="7">
        <v>7</v>
      </c>
      <c r="E205" s="7">
        <v>239660</v>
      </c>
      <c r="F205" s="39">
        <v>2593</v>
      </c>
      <c r="G205" s="88">
        <f t="shared" si="29"/>
        <v>1.0819494283568389</v>
      </c>
      <c r="H205" s="49">
        <v>2233</v>
      </c>
      <c r="I205" s="32">
        <f t="shared" si="28"/>
        <v>360</v>
      </c>
      <c r="J205" s="89">
        <f t="shared" si="27"/>
        <v>86.116467412263788</v>
      </c>
    </row>
    <row r="206" spans="2:10">
      <c r="B206" s="20">
        <v>43191</v>
      </c>
      <c r="C206" s="8" t="s">
        <v>219</v>
      </c>
      <c r="D206" s="7">
        <v>8</v>
      </c>
      <c r="E206" s="7">
        <v>492792</v>
      </c>
      <c r="F206" s="39">
        <v>3916</v>
      </c>
      <c r="G206" s="88">
        <f t="shared" si="29"/>
        <v>0.79465575739865912</v>
      </c>
      <c r="H206" s="49">
        <v>3069</v>
      </c>
      <c r="I206" s="32">
        <f t="shared" si="28"/>
        <v>847</v>
      </c>
      <c r="J206" s="89">
        <f t="shared" si="27"/>
        <v>78.370786516853926</v>
      </c>
    </row>
    <row r="207" spans="2:10" ht="13">
      <c r="B207" s="154" t="s">
        <v>123</v>
      </c>
      <c r="C207" s="154"/>
      <c r="D207" s="7"/>
      <c r="E207" s="7"/>
      <c r="F207" s="39"/>
      <c r="G207" s="88"/>
      <c r="H207" s="49"/>
      <c r="I207" s="32"/>
      <c r="J207" s="89"/>
    </row>
    <row r="208" spans="2:10">
      <c r="B208" s="20">
        <v>43191</v>
      </c>
      <c r="C208" s="9" t="s">
        <v>20</v>
      </c>
      <c r="D208" s="7">
        <v>10</v>
      </c>
      <c r="E208" s="7">
        <v>579000</v>
      </c>
      <c r="F208" s="39">
        <v>6402</v>
      </c>
      <c r="G208" s="88">
        <f t="shared" si="29"/>
        <v>1.105699481865285</v>
      </c>
      <c r="H208" s="49">
        <v>4780</v>
      </c>
      <c r="I208" s="32">
        <f t="shared" si="28"/>
        <v>1622</v>
      </c>
      <c r="J208" s="89">
        <f t="shared" si="27"/>
        <v>74.664167447672597</v>
      </c>
    </row>
    <row r="209" spans="2:10">
      <c r="B209" s="20">
        <v>43191</v>
      </c>
      <c r="C209" s="8" t="s">
        <v>57</v>
      </c>
      <c r="D209" s="7">
        <v>14</v>
      </c>
      <c r="E209" s="7">
        <v>540156</v>
      </c>
      <c r="F209" s="39">
        <v>4908</v>
      </c>
      <c r="G209" s="88">
        <f t="shared" si="29"/>
        <v>0.90862639681869684</v>
      </c>
      <c r="H209" s="49">
        <v>3858</v>
      </c>
      <c r="I209" s="32">
        <f t="shared" si="28"/>
        <v>1050</v>
      </c>
      <c r="J209" s="89">
        <f t="shared" si="27"/>
        <v>78.606356968215167</v>
      </c>
    </row>
    <row r="210" spans="2:10">
      <c r="B210" s="20">
        <v>43191</v>
      </c>
      <c r="C210" s="8" t="s">
        <v>58</v>
      </c>
      <c r="D210" s="7">
        <v>13</v>
      </c>
      <c r="E210" s="7">
        <v>556350</v>
      </c>
      <c r="F210" s="39">
        <v>4438</v>
      </c>
      <c r="G210" s="88">
        <f t="shared" si="29"/>
        <v>0.79769929001527817</v>
      </c>
      <c r="H210" s="49">
        <v>3532</v>
      </c>
      <c r="I210" s="32">
        <f t="shared" si="28"/>
        <v>906</v>
      </c>
      <c r="J210" s="89">
        <f t="shared" si="27"/>
        <v>79.585398828301038</v>
      </c>
    </row>
    <row r="211" spans="2:10">
      <c r="B211" s="20">
        <v>43191</v>
      </c>
      <c r="C211" s="8" t="s">
        <v>59</v>
      </c>
      <c r="D211" s="7">
        <v>12</v>
      </c>
      <c r="E211" s="7">
        <v>285309</v>
      </c>
      <c r="F211" s="39">
        <v>3190</v>
      </c>
      <c r="G211" s="88">
        <f t="shared" si="29"/>
        <v>1.1180860049980899</v>
      </c>
      <c r="H211" s="49">
        <v>2494</v>
      </c>
      <c r="I211" s="32">
        <f t="shared" si="28"/>
        <v>696</v>
      </c>
      <c r="J211" s="89">
        <f t="shared" si="27"/>
        <v>78.181818181818187</v>
      </c>
    </row>
    <row r="212" spans="2:10">
      <c r="B212" s="20">
        <v>43191</v>
      </c>
      <c r="C212" s="8" t="s">
        <v>60</v>
      </c>
      <c r="D212" s="7">
        <v>9</v>
      </c>
      <c r="E212" s="7">
        <v>285445</v>
      </c>
      <c r="F212" s="39">
        <v>4075</v>
      </c>
      <c r="G212" s="88">
        <f t="shared" si="29"/>
        <v>1.4275955087670129</v>
      </c>
      <c r="H212" s="49">
        <v>3360</v>
      </c>
      <c r="I212" s="32">
        <f t="shared" si="28"/>
        <v>715</v>
      </c>
      <c r="J212" s="89">
        <f t="shared" si="27"/>
        <v>82.453987730061357</v>
      </c>
    </row>
    <row r="213" spans="2:10">
      <c r="B213" s="20">
        <v>43191</v>
      </c>
      <c r="C213" s="8" t="s">
        <v>61</v>
      </c>
      <c r="D213" s="7">
        <v>8</v>
      </c>
      <c r="E213" s="7">
        <v>195964</v>
      </c>
      <c r="F213" s="39">
        <v>2864</v>
      </c>
      <c r="G213" s="88">
        <f t="shared" si="29"/>
        <v>1.4614929272723562</v>
      </c>
      <c r="H213" s="49">
        <v>2404</v>
      </c>
      <c r="I213" s="32">
        <f t="shared" si="28"/>
        <v>460</v>
      </c>
      <c r="J213" s="89">
        <f t="shared" si="27"/>
        <v>83.938547486033528</v>
      </c>
    </row>
    <row r="214" spans="2:10">
      <c r="B214" s="20">
        <v>43191</v>
      </c>
      <c r="C214" s="8" t="s">
        <v>62</v>
      </c>
      <c r="D214" s="7">
        <v>4</v>
      </c>
      <c r="E214" s="7">
        <v>133332</v>
      </c>
      <c r="F214" s="39">
        <v>1698</v>
      </c>
      <c r="G214" s="88">
        <f t="shared" si="29"/>
        <v>1.2735127351273512</v>
      </c>
      <c r="H214" s="49">
        <v>1391</v>
      </c>
      <c r="I214" s="32">
        <f t="shared" si="28"/>
        <v>307</v>
      </c>
      <c r="J214" s="89">
        <f t="shared" si="27"/>
        <v>81.919905771495877</v>
      </c>
    </row>
    <row r="215" spans="2:10">
      <c r="B215" s="20">
        <v>43191</v>
      </c>
      <c r="C215" s="8" t="s">
        <v>63</v>
      </c>
      <c r="D215" s="7">
        <v>7</v>
      </c>
      <c r="E215" s="7">
        <v>285445</v>
      </c>
      <c r="F215" s="39">
        <v>3017</v>
      </c>
      <c r="G215" s="88">
        <f t="shared" si="29"/>
        <v>1.0569461717668902</v>
      </c>
      <c r="H215" s="49">
        <v>2164</v>
      </c>
      <c r="I215" s="32">
        <f t="shared" si="28"/>
        <v>853</v>
      </c>
      <c r="J215" s="89">
        <f t="shared" si="27"/>
        <v>71.726881007623462</v>
      </c>
    </row>
    <row r="216" spans="2:10">
      <c r="B216" s="20">
        <v>43191</v>
      </c>
      <c r="C216" s="8" t="s">
        <v>64</v>
      </c>
      <c r="D216" s="7">
        <v>7</v>
      </c>
      <c r="E216" s="7">
        <v>147143</v>
      </c>
      <c r="F216" s="39">
        <v>2118</v>
      </c>
      <c r="G216" s="88">
        <f t="shared" si="29"/>
        <v>1.4394160782368173</v>
      </c>
      <c r="H216" s="49">
        <v>1356</v>
      </c>
      <c r="I216" s="32">
        <f t="shared" si="28"/>
        <v>762</v>
      </c>
      <c r="J216" s="89">
        <f t="shared" si="27"/>
        <v>64.022662889518415</v>
      </c>
    </row>
    <row r="217" spans="2:10" ht="13">
      <c r="B217" s="164" t="s">
        <v>124</v>
      </c>
      <c r="C217" s="165"/>
      <c r="D217" s="7"/>
      <c r="E217" s="7"/>
      <c r="F217" s="39"/>
      <c r="G217" s="39"/>
      <c r="H217" s="39"/>
      <c r="I217" s="39"/>
      <c r="J217" s="89"/>
    </row>
    <row r="218" spans="2:10">
      <c r="B218" s="20">
        <v>43191</v>
      </c>
      <c r="C218" s="9" t="s">
        <v>20</v>
      </c>
      <c r="D218" s="7">
        <v>9</v>
      </c>
      <c r="E218" s="7">
        <v>399560</v>
      </c>
      <c r="F218" s="39">
        <v>3732</v>
      </c>
      <c r="G218" s="88">
        <f t="shared" si="29"/>
        <v>0.93402743017319056</v>
      </c>
      <c r="H218" s="49">
        <v>2782</v>
      </c>
      <c r="I218" s="32">
        <f t="shared" si="28"/>
        <v>950</v>
      </c>
      <c r="J218" s="89">
        <f t="shared" si="27"/>
        <v>74.544480171489809</v>
      </c>
    </row>
    <row r="219" spans="2:10">
      <c r="B219" s="20">
        <v>43191</v>
      </c>
      <c r="C219" s="8" t="s">
        <v>218</v>
      </c>
      <c r="D219" s="7">
        <v>14</v>
      </c>
      <c r="E219" s="7">
        <v>241804</v>
      </c>
      <c r="F219" s="39">
        <v>3756</v>
      </c>
      <c r="G219" s="88">
        <f t="shared" si="29"/>
        <v>1.5533241799143107</v>
      </c>
      <c r="H219" s="49">
        <v>2871</v>
      </c>
      <c r="I219" s="32">
        <f t="shared" si="28"/>
        <v>885</v>
      </c>
      <c r="J219" s="89">
        <f t="shared" si="27"/>
        <v>76.437699680511187</v>
      </c>
    </row>
    <row r="220" spans="2:10">
      <c r="B220" s="20">
        <v>43191</v>
      </c>
      <c r="C220" s="8" t="s">
        <v>217</v>
      </c>
      <c r="D220" s="7"/>
      <c r="E220" s="7">
        <v>197173</v>
      </c>
      <c r="F220" s="39">
        <v>2853</v>
      </c>
      <c r="G220" s="88">
        <f t="shared" si="29"/>
        <v>1.4469526760763392</v>
      </c>
      <c r="H220" s="49">
        <v>2441</v>
      </c>
      <c r="I220" s="32">
        <f t="shared" si="28"/>
        <v>412</v>
      </c>
      <c r="J220" s="89">
        <f t="shared" si="27"/>
        <v>85.559060637924986</v>
      </c>
    </row>
    <row r="221" spans="2:10">
      <c r="B221" s="20">
        <v>43191</v>
      </c>
      <c r="C221" s="8" t="s">
        <v>216</v>
      </c>
      <c r="D221" s="7">
        <v>14</v>
      </c>
      <c r="E221" s="7">
        <v>284563</v>
      </c>
      <c r="F221" s="39">
        <v>4567</v>
      </c>
      <c r="G221" s="88">
        <f t="shared" si="29"/>
        <v>1.6049170131043038</v>
      </c>
      <c r="H221" s="49">
        <v>3457</v>
      </c>
      <c r="I221" s="32">
        <f t="shared" si="28"/>
        <v>1110</v>
      </c>
      <c r="J221" s="89">
        <f t="shared" si="27"/>
        <v>75.695204729581775</v>
      </c>
    </row>
    <row r="222" spans="2:10">
      <c r="B222" s="20">
        <v>43191</v>
      </c>
      <c r="C222" s="8" t="s">
        <v>215</v>
      </c>
      <c r="D222" s="7">
        <v>10</v>
      </c>
      <c r="E222" s="7">
        <v>212612</v>
      </c>
      <c r="F222" s="39">
        <v>2770</v>
      </c>
      <c r="G222" s="88">
        <f t="shared" si="29"/>
        <v>1.3028427370044964</v>
      </c>
      <c r="H222" s="49">
        <v>2200</v>
      </c>
      <c r="I222" s="32">
        <f t="shared" si="28"/>
        <v>570</v>
      </c>
      <c r="J222" s="89">
        <f t="shared" si="27"/>
        <v>79.422382671480136</v>
      </c>
    </row>
    <row r="223" spans="2:10">
      <c r="B223" s="20">
        <v>43191</v>
      </c>
      <c r="C223" s="8" t="s">
        <v>214</v>
      </c>
      <c r="D223" s="7">
        <v>8</v>
      </c>
      <c r="E223" s="7">
        <v>157988</v>
      </c>
      <c r="F223" s="39">
        <v>2676</v>
      </c>
      <c r="G223" s="88">
        <f t="shared" si="29"/>
        <v>1.6937995290781578</v>
      </c>
      <c r="H223" s="49">
        <v>2239</v>
      </c>
      <c r="I223" s="32">
        <f t="shared" si="28"/>
        <v>437</v>
      </c>
      <c r="J223" s="89">
        <f t="shared" si="27"/>
        <v>83.669656203288483</v>
      </c>
    </row>
    <row r="224" spans="2:10" ht="13">
      <c r="B224" s="164" t="s">
        <v>125</v>
      </c>
      <c r="C224" s="165"/>
      <c r="D224" s="7"/>
      <c r="E224" s="7"/>
      <c r="F224" s="39"/>
      <c r="G224" s="88"/>
      <c r="H224" s="49"/>
      <c r="I224" s="32"/>
      <c r="J224" s="89"/>
    </row>
    <row r="225" spans="2:10">
      <c r="B225" s="20">
        <v>43191</v>
      </c>
      <c r="C225" s="9" t="s">
        <v>20</v>
      </c>
      <c r="D225" s="7">
        <v>15</v>
      </c>
      <c r="E225" s="7">
        <v>615072</v>
      </c>
      <c r="F225" s="39">
        <v>4779</v>
      </c>
      <c r="G225" s="88">
        <f t="shared" si="29"/>
        <v>0.77698220696113629</v>
      </c>
      <c r="H225" s="49">
        <v>3394</v>
      </c>
      <c r="I225" s="52">
        <v>1385</v>
      </c>
      <c r="J225" s="89">
        <f t="shared" si="27"/>
        <v>71.019041640510565</v>
      </c>
    </row>
    <row r="226" spans="2:10">
      <c r="B226" s="20">
        <v>43191</v>
      </c>
      <c r="C226" s="17" t="s">
        <v>126</v>
      </c>
      <c r="D226" s="7">
        <v>7</v>
      </c>
      <c r="E226" s="7">
        <v>263608</v>
      </c>
      <c r="F226" s="39">
        <v>2214</v>
      </c>
      <c r="G226" s="88">
        <f t="shared" si="29"/>
        <v>0.83988346332433006</v>
      </c>
      <c r="H226" s="49">
        <v>1748</v>
      </c>
      <c r="I226" s="32">
        <v>466</v>
      </c>
      <c r="J226" s="89">
        <f t="shared" si="27"/>
        <v>78.952122854561878</v>
      </c>
    </row>
    <row r="227" spans="2:10">
      <c r="B227" s="20">
        <v>43191</v>
      </c>
      <c r="C227" s="8" t="s">
        <v>131</v>
      </c>
      <c r="D227" s="7">
        <v>8</v>
      </c>
      <c r="E227" s="7">
        <v>285445</v>
      </c>
      <c r="F227" s="39">
        <v>2487</v>
      </c>
      <c r="G227" s="88">
        <f t="shared" si="29"/>
        <v>0.87127117308062851</v>
      </c>
      <c r="H227" s="49">
        <v>1937</v>
      </c>
      <c r="I227" s="32">
        <v>550</v>
      </c>
      <c r="J227" s="89">
        <f t="shared" si="27"/>
        <v>77.885002010454357</v>
      </c>
    </row>
    <row r="228" spans="2:10">
      <c r="B228" s="20">
        <v>43191</v>
      </c>
      <c r="C228" s="8" t="s">
        <v>127</v>
      </c>
      <c r="D228" s="7">
        <v>7</v>
      </c>
      <c r="E228" s="7">
        <v>218930</v>
      </c>
      <c r="F228" s="39">
        <v>2946</v>
      </c>
      <c r="G228" s="88">
        <f t="shared" si="29"/>
        <v>1.3456355912848856</v>
      </c>
      <c r="H228" s="49">
        <v>2326</v>
      </c>
      <c r="I228" s="32">
        <v>620</v>
      </c>
      <c r="J228" s="89">
        <f t="shared" si="27"/>
        <v>78.954514596062452</v>
      </c>
    </row>
    <row r="229" spans="2:10">
      <c r="B229" s="20">
        <v>43191</v>
      </c>
      <c r="C229" s="8" t="s">
        <v>128</v>
      </c>
      <c r="D229" s="7">
        <v>12</v>
      </c>
      <c r="E229" s="7">
        <v>289337</v>
      </c>
      <c r="F229" s="39">
        <v>2623</v>
      </c>
      <c r="G229" s="88">
        <f t="shared" si="29"/>
        <v>0.90655533167206404</v>
      </c>
      <c r="H229" s="49">
        <v>2210</v>
      </c>
      <c r="I229" s="32">
        <v>413</v>
      </c>
      <c r="J229" s="89">
        <f t="shared" si="27"/>
        <v>84.254670224933278</v>
      </c>
    </row>
    <row r="230" spans="2:10">
      <c r="B230" s="20">
        <v>43191</v>
      </c>
      <c r="C230" s="8" t="s">
        <v>129</v>
      </c>
      <c r="D230" s="7">
        <v>8</v>
      </c>
      <c r="E230" s="7">
        <v>258133</v>
      </c>
      <c r="F230" s="39">
        <v>2223</v>
      </c>
      <c r="G230" s="88">
        <f t="shared" si="29"/>
        <v>0.86118396330573777</v>
      </c>
      <c r="H230" s="49">
        <v>1824</v>
      </c>
      <c r="I230" s="32">
        <v>339</v>
      </c>
      <c r="J230" s="89">
        <f t="shared" si="27"/>
        <v>82.051282051282044</v>
      </c>
    </row>
    <row r="231" spans="2:10">
      <c r="B231" s="20">
        <v>43191</v>
      </c>
      <c r="C231" s="8" t="s">
        <v>130</v>
      </c>
      <c r="D231" s="7">
        <v>11</v>
      </c>
      <c r="E231" s="7">
        <v>292347</v>
      </c>
      <c r="F231" s="39">
        <v>2015</v>
      </c>
      <c r="G231" s="88">
        <f t="shared" si="29"/>
        <v>0.68924941935439732</v>
      </c>
      <c r="H231" s="49">
        <v>1596</v>
      </c>
      <c r="I231" s="32">
        <v>419</v>
      </c>
      <c r="J231" s="89">
        <f t="shared" si="27"/>
        <v>79.205955334987593</v>
      </c>
    </row>
    <row r="232" spans="2:10" ht="13">
      <c r="B232" s="164" t="s">
        <v>132</v>
      </c>
      <c r="C232" s="165"/>
      <c r="D232" s="7"/>
      <c r="E232" s="7"/>
      <c r="F232" s="39"/>
      <c r="G232" s="88"/>
      <c r="H232" s="49"/>
      <c r="I232" s="32"/>
      <c r="J232" s="89"/>
    </row>
    <row r="233" spans="2:10">
      <c r="B233" s="20">
        <v>43191</v>
      </c>
      <c r="C233" s="9" t="s">
        <v>20</v>
      </c>
      <c r="D233" s="7">
        <v>14</v>
      </c>
      <c r="E233" s="7">
        <v>399560</v>
      </c>
      <c r="F233" s="39">
        <v>4395</v>
      </c>
      <c r="G233" s="88">
        <f t="shared" si="29"/>
        <v>1.0999599559515467</v>
      </c>
      <c r="H233" s="49">
        <v>3541</v>
      </c>
      <c r="I233" s="32">
        <v>854</v>
      </c>
      <c r="J233" s="89">
        <f t="shared" si="27"/>
        <v>80.568828213879414</v>
      </c>
    </row>
    <row r="234" spans="2:10">
      <c r="B234" s="20">
        <v>43191</v>
      </c>
      <c r="C234" s="8" t="s">
        <v>133</v>
      </c>
      <c r="D234" s="7">
        <v>10</v>
      </c>
      <c r="E234" s="7">
        <v>259648</v>
      </c>
      <c r="F234" s="39">
        <v>2621</v>
      </c>
      <c r="G234" s="88">
        <f t="shared" si="29"/>
        <v>1.0094435543505054</v>
      </c>
      <c r="H234" s="49">
        <v>2058</v>
      </c>
      <c r="I234" s="32">
        <v>563</v>
      </c>
      <c r="J234" s="89">
        <f t="shared" si="27"/>
        <v>78.519648988935515</v>
      </c>
    </row>
    <row r="235" spans="2:10">
      <c r="B235" s="20">
        <v>43191</v>
      </c>
      <c r="C235" s="8" t="s">
        <v>134</v>
      </c>
      <c r="D235" s="7">
        <v>7</v>
      </c>
      <c r="E235" s="7">
        <v>157988</v>
      </c>
      <c r="F235" s="39">
        <v>2267</v>
      </c>
      <c r="G235" s="88">
        <f t="shared" si="29"/>
        <v>1.4349191077803378</v>
      </c>
      <c r="H235" s="49">
        <v>1713</v>
      </c>
      <c r="I235" s="32">
        <v>554</v>
      </c>
      <c r="J235" s="89">
        <f t="shared" si="27"/>
        <v>75.562417291574775</v>
      </c>
    </row>
    <row r="236" spans="2:10">
      <c r="B236" s="20">
        <v>43191</v>
      </c>
      <c r="C236" s="8" t="s">
        <v>135</v>
      </c>
      <c r="D236" s="7">
        <v>12</v>
      </c>
      <c r="E236" s="7">
        <v>284563</v>
      </c>
      <c r="F236" s="39">
        <v>4146</v>
      </c>
      <c r="G236" s="88">
        <f t="shared" si="29"/>
        <v>1.4569708640968784</v>
      </c>
      <c r="H236" s="49">
        <v>3311</v>
      </c>
      <c r="I236" s="32">
        <v>835</v>
      </c>
      <c r="J236" s="89">
        <f t="shared" si="27"/>
        <v>79.860106126386881</v>
      </c>
    </row>
    <row r="237" spans="2:10">
      <c r="B237" s="20">
        <v>43191</v>
      </c>
      <c r="C237" s="8" t="s">
        <v>136</v>
      </c>
      <c r="D237" s="7">
        <v>9</v>
      </c>
      <c r="E237" s="7">
        <v>198080</v>
      </c>
      <c r="F237" s="39">
        <v>2170</v>
      </c>
      <c r="G237" s="88">
        <f t="shared" si="29"/>
        <v>1.0955169628432957</v>
      </c>
      <c r="H237" s="49">
        <v>1654</v>
      </c>
      <c r="I237" s="32">
        <v>516</v>
      </c>
      <c r="J237" s="89">
        <f t="shared" si="27"/>
        <v>76.221198156682021</v>
      </c>
    </row>
    <row r="238" spans="2:10" ht="13">
      <c r="B238" s="164" t="s">
        <v>91</v>
      </c>
      <c r="C238" s="165"/>
      <c r="D238" s="7"/>
      <c r="E238" s="7"/>
      <c r="F238" s="39"/>
      <c r="G238" s="88"/>
      <c r="H238" s="49"/>
      <c r="I238" s="32"/>
      <c r="J238" s="89"/>
    </row>
    <row r="239" spans="2:10">
      <c r="B239" s="20">
        <v>43221</v>
      </c>
      <c r="C239" s="3" t="s">
        <v>690</v>
      </c>
      <c r="D239" s="103">
        <v>33</v>
      </c>
      <c r="E239" s="104">
        <v>471858</v>
      </c>
      <c r="F239" s="34">
        <v>4084</v>
      </c>
      <c r="G239" s="88">
        <f t="shared" si="29"/>
        <v>0.86551462516265487</v>
      </c>
      <c r="H239" s="43">
        <v>3332</v>
      </c>
      <c r="I239" s="32">
        <v>752</v>
      </c>
      <c r="J239" s="89">
        <f t="shared" si="27"/>
        <v>81.586679725759055</v>
      </c>
    </row>
    <row r="240" spans="2:10">
      <c r="B240" s="20">
        <v>43221</v>
      </c>
      <c r="C240" s="9" t="s">
        <v>20</v>
      </c>
      <c r="D240" s="7">
        <v>13</v>
      </c>
      <c r="E240" s="7">
        <v>674452</v>
      </c>
      <c r="F240" s="39">
        <v>3870</v>
      </c>
      <c r="G240" s="88">
        <f>F240*100/E240</f>
        <v>0.57379917325473129</v>
      </c>
      <c r="H240" s="49">
        <v>2887</v>
      </c>
      <c r="I240" s="32">
        <v>983</v>
      </c>
      <c r="J240" s="89">
        <f>H240/F240*100</f>
        <v>74.599483204134359</v>
      </c>
    </row>
    <row r="241" spans="2:10">
      <c r="B241" s="20">
        <v>43221</v>
      </c>
      <c r="C241" s="8" t="s">
        <v>97</v>
      </c>
      <c r="D241" s="7">
        <v>13</v>
      </c>
      <c r="E241" s="7">
        <v>448467</v>
      </c>
      <c r="F241" s="39">
        <v>4153</v>
      </c>
      <c r="G241" s="88">
        <f t="shared" si="29"/>
        <v>0.92604361078964559</v>
      </c>
      <c r="H241" s="49">
        <v>3173</v>
      </c>
      <c r="I241" s="32">
        <v>980</v>
      </c>
      <c r="J241" s="89">
        <f t="shared" si="27"/>
        <v>76.402600529737541</v>
      </c>
    </row>
    <row r="242" spans="2:10">
      <c r="B242" s="20">
        <v>43221</v>
      </c>
      <c r="C242" s="8" t="s">
        <v>137</v>
      </c>
      <c r="D242" s="23">
        <v>12</v>
      </c>
      <c r="E242" s="22">
        <v>435803</v>
      </c>
      <c r="F242" s="39">
        <v>3261</v>
      </c>
      <c r="G242" s="88">
        <f t="shared" si="29"/>
        <v>0.74827387604032092</v>
      </c>
      <c r="H242" s="49">
        <v>2697</v>
      </c>
      <c r="I242" s="32">
        <v>564</v>
      </c>
      <c r="J242" s="89">
        <f t="shared" si="27"/>
        <v>82.704691812327496</v>
      </c>
    </row>
    <row r="243" spans="2:10">
      <c r="B243" s="20">
        <v>43221</v>
      </c>
      <c r="C243" s="8" t="s">
        <v>138</v>
      </c>
      <c r="D243" s="7">
        <v>11</v>
      </c>
      <c r="E243" s="7">
        <v>308778</v>
      </c>
      <c r="F243" s="39">
        <v>2624</v>
      </c>
      <c r="G243" s="88">
        <f t="shared" si="29"/>
        <v>0.84980147549372043</v>
      </c>
      <c r="H243" s="49">
        <v>2183</v>
      </c>
      <c r="I243" s="32">
        <v>441</v>
      </c>
      <c r="J243" s="89">
        <f t="shared" si="27"/>
        <v>83.193597560975604</v>
      </c>
    </row>
    <row r="244" spans="2:10">
      <c r="B244" s="20">
        <v>43221</v>
      </c>
      <c r="C244" s="8" t="s">
        <v>98</v>
      </c>
      <c r="D244" s="7">
        <v>10</v>
      </c>
      <c r="E244" s="7">
        <v>366397</v>
      </c>
      <c r="F244" s="39">
        <v>3826</v>
      </c>
      <c r="G244" s="88">
        <f t="shared" si="29"/>
        <v>1.0442225236560343</v>
      </c>
      <c r="H244" s="49">
        <v>2634</v>
      </c>
      <c r="I244" s="32">
        <v>1192</v>
      </c>
      <c r="J244" s="89">
        <f t="shared" si="27"/>
        <v>68.844746471510717</v>
      </c>
    </row>
    <row r="245" spans="2:10">
      <c r="B245" s="20">
        <v>43221</v>
      </c>
      <c r="C245" s="8" t="s">
        <v>139</v>
      </c>
      <c r="D245" s="7">
        <v>7</v>
      </c>
      <c r="E245" s="7">
        <v>427913</v>
      </c>
      <c r="F245" s="39">
        <v>4395</v>
      </c>
      <c r="G245" s="88">
        <f t="shared" si="29"/>
        <v>1.0270779340660368</v>
      </c>
      <c r="H245" s="49">
        <v>3447</v>
      </c>
      <c r="I245" s="32">
        <v>936</v>
      </c>
      <c r="J245" s="89">
        <f t="shared" si="27"/>
        <v>78.430034129692842</v>
      </c>
    </row>
    <row r="246" spans="2:10">
      <c r="B246" s="20">
        <v>43221</v>
      </c>
      <c r="C246" s="8" t="s">
        <v>140</v>
      </c>
      <c r="D246" s="7">
        <v>10</v>
      </c>
      <c r="E246" s="7">
        <v>315272</v>
      </c>
      <c r="F246" s="39">
        <v>4468</v>
      </c>
      <c r="G246" s="88">
        <f t="shared" si="29"/>
        <v>1.4171889669872364</v>
      </c>
      <c r="H246" s="49">
        <v>3655</v>
      </c>
      <c r="I246" s="32">
        <v>953</v>
      </c>
      <c r="J246" s="89">
        <f t="shared" si="27"/>
        <v>81.803939122649965</v>
      </c>
    </row>
    <row r="247" spans="2:10">
      <c r="B247" s="20">
        <v>43221</v>
      </c>
      <c r="C247" s="8" t="s">
        <v>141</v>
      </c>
      <c r="D247" s="7">
        <v>12</v>
      </c>
      <c r="E247" s="7">
        <v>290043</v>
      </c>
      <c r="F247" s="39">
        <v>5020</v>
      </c>
      <c r="G247" s="88">
        <f t="shared" si="29"/>
        <v>1.7307778501808353</v>
      </c>
      <c r="H247" s="49">
        <v>3651</v>
      </c>
      <c r="I247" s="32">
        <v>1369</v>
      </c>
      <c r="J247" s="89">
        <f t="shared" ref="J247:J309" si="30">H247/F247*100</f>
        <v>72.729083665338649</v>
      </c>
    </row>
    <row r="248" spans="2:10">
      <c r="B248" s="20">
        <v>43221</v>
      </c>
      <c r="C248" s="8" t="s">
        <v>142</v>
      </c>
      <c r="D248" s="7">
        <v>10</v>
      </c>
      <c r="E248" s="7">
        <v>300265</v>
      </c>
      <c r="F248" s="39">
        <v>3987</v>
      </c>
      <c r="G248" s="88">
        <f t="shared" si="29"/>
        <v>1.327827086073968</v>
      </c>
      <c r="H248" s="49">
        <v>3376</v>
      </c>
      <c r="I248" s="32">
        <v>611</v>
      </c>
      <c r="J248" s="89">
        <f t="shared" si="30"/>
        <v>84.675194381740653</v>
      </c>
    </row>
    <row r="249" spans="2:10">
      <c r="B249" s="20">
        <v>43221</v>
      </c>
      <c r="C249" s="8" t="s">
        <v>143</v>
      </c>
      <c r="D249" s="7">
        <v>15</v>
      </c>
      <c r="E249" s="7">
        <v>413488</v>
      </c>
      <c r="F249" s="39">
        <v>4622</v>
      </c>
      <c r="G249" s="88">
        <f t="shared" si="29"/>
        <v>1.1178075300855164</v>
      </c>
      <c r="H249" s="49">
        <v>3675</v>
      </c>
      <c r="I249" s="32">
        <v>947</v>
      </c>
      <c r="J249" s="89">
        <f t="shared" si="30"/>
        <v>79.511034184335784</v>
      </c>
    </row>
    <row r="250" spans="2:10">
      <c r="B250" s="20">
        <v>43221</v>
      </c>
      <c r="C250" s="8" t="s">
        <v>144</v>
      </c>
      <c r="D250" s="7">
        <v>11</v>
      </c>
      <c r="E250" s="7">
        <v>574452</v>
      </c>
      <c r="F250" s="39">
        <v>3593</v>
      </c>
      <c r="G250" s="88">
        <f t="shared" si="29"/>
        <v>0.62546566118666136</v>
      </c>
      <c r="H250" s="49">
        <v>3016</v>
      </c>
      <c r="I250" s="32">
        <v>577</v>
      </c>
      <c r="J250" s="89">
        <f t="shared" si="30"/>
        <v>83.940996381853608</v>
      </c>
    </row>
    <row r="251" spans="2:10">
      <c r="B251" s="20">
        <v>43221</v>
      </c>
      <c r="C251" s="8" t="s">
        <v>145</v>
      </c>
      <c r="D251" s="7">
        <v>12</v>
      </c>
      <c r="E251" s="7">
        <v>420717</v>
      </c>
      <c r="F251" s="39">
        <v>4154</v>
      </c>
      <c r="G251" s="88">
        <f t="shared" si="29"/>
        <v>0.98736205097488339</v>
      </c>
      <c r="H251" s="49">
        <v>3326</v>
      </c>
      <c r="I251" s="32">
        <v>828</v>
      </c>
      <c r="J251" s="89">
        <f t="shared" si="30"/>
        <v>80.067404910929227</v>
      </c>
    </row>
    <row r="252" spans="2:10">
      <c r="B252" s="20">
        <v>43221</v>
      </c>
      <c r="C252" s="8" t="s">
        <v>146</v>
      </c>
      <c r="D252" s="7">
        <v>10</v>
      </c>
      <c r="E252" s="7">
        <v>412261</v>
      </c>
      <c r="F252" s="39">
        <v>3705</v>
      </c>
      <c r="G252" s="88">
        <f t="shared" si="29"/>
        <v>0.89870252097578962</v>
      </c>
      <c r="H252" s="49">
        <v>3107</v>
      </c>
      <c r="I252" s="32">
        <v>596</v>
      </c>
      <c r="J252" s="89">
        <f t="shared" si="30"/>
        <v>83.859649122807028</v>
      </c>
    </row>
    <row r="253" spans="2:10" ht="13">
      <c r="B253" s="164" t="s">
        <v>147</v>
      </c>
      <c r="C253" s="165"/>
      <c r="D253" s="7"/>
      <c r="E253" s="7"/>
      <c r="F253" s="39"/>
      <c r="G253" s="88"/>
      <c r="H253" s="49"/>
      <c r="I253" s="32"/>
      <c r="J253" s="89"/>
    </row>
    <row r="254" spans="2:10">
      <c r="B254" s="20">
        <v>43221</v>
      </c>
      <c r="C254" s="9" t="s">
        <v>20</v>
      </c>
      <c r="D254" s="7">
        <v>11</v>
      </c>
      <c r="E254" s="7">
        <v>300317</v>
      </c>
      <c r="F254" s="39">
        <v>3630</v>
      </c>
      <c r="G254" s="88">
        <f t="shared" si="29"/>
        <v>1.2087227829260414</v>
      </c>
      <c r="H254" s="49">
        <v>2708</v>
      </c>
      <c r="I254" s="32">
        <v>922</v>
      </c>
      <c r="J254" s="89">
        <f t="shared" si="30"/>
        <v>74.600550964187335</v>
      </c>
    </row>
    <row r="255" spans="2:10">
      <c r="B255" s="20">
        <v>43221</v>
      </c>
      <c r="C255" s="8" t="s">
        <v>105</v>
      </c>
      <c r="D255" s="7">
        <v>9</v>
      </c>
      <c r="E255" s="7">
        <v>148040</v>
      </c>
      <c r="F255" s="39">
        <v>2881</v>
      </c>
      <c r="G255" s="88">
        <f t="shared" si="29"/>
        <v>1.9460956498243718</v>
      </c>
      <c r="H255" s="49">
        <v>2520</v>
      </c>
      <c r="I255" s="32">
        <v>361</v>
      </c>
      <c r="J255" s="89">
        <f t="shared" si="30"/>
        <v>87.469628601180148</v>
      </c>
    </row>
    <row r="256" spans="2:10">
      <c r="B256" s="20">
        <v>43221</v>
      </c>
      <c r="C256" s="8" t="s">
        <v>154</v>
      </c>
      <c r="D256" s="7">
        <v>11</v>
      </c>
      <c r="E256" s="7">
        <v>134529</v>
      </c>
      <c r="F256" s="39">
        <v>3698</v>
      </c>
      <c r="G256" s="88">
        <f t="shared" si="29"/>
        <v>2.7488496904013262</v>
      </c>
      <c r="H256" s="49">
        <v>3026</v>
      </c>
      <c r="I256" s="52">
        <f>F256-H256</f>
        <v>672</v>
      </c>
      <c r="J256" s="89">
        <f t="shared" si="30"/>
        <v>81.828015143320712</v>
      </c>
    </row>
    <row r="257" spans="2:11">
      <c r="B257" s="20">
        <v>43221</v>
      </c>
      <c r="C257" s="8" t="s">
        <v>153</v>
      </c>
      <c r="D257" s="7">
        <v>7</v>
      </c>
      <c r="E257" s="7">
        <v>95950</v>
      </c>
      <c r="F257" s="39">
        <v>2187</v>
      </c>
      <c r="G257" s="88">
        <f t="shared" si="29"/>
        <v>2.27931214174049</v>
      </c>
      <c r="H257" s="49">
        <v>1916</v>
      </c>
      <c r="I257" s="32">
        <v>271</v>
      </c>
      <c r="J257" s="89">
        <f t="shared" si="30"/>
        <v>87.608596250571551</v>
      </c>
    </row>
    <row r="258" spans="2:11">
      <c r="B258" s="20">
        <v>43221</v>
      </c>
      <c r="C258" s="8" t="s">
        <v>152</v>
      </c>
      <c r="D258" s="7">
        <v>7</v>
      </c>
      <c r="E258" s="7">
        <v>152190</v>
      </c>
      <c r="F258" s="39">
        <v>1645</v>
      </c>
      <c r="G258" s="88">
        <f t="shared" si="29"/>
        <v>1.0808857349365923</v>
      </c>
      <c r="H258" s="49">
        <v>1340</v>
      </c>
      <c r="I258" s="32">
        <v>305</v>
      </c>
      <c r="J258" s="89">
        <f t="shared" si="30"/>
        <v>81.458966565349542</v>
      </c>
    </row>
    <row r="259" spans="2:11">
      <c r="B259" s="20">
        <v>43221</v>
      </c>
      <c r="C259" s="8" t="s">
        <v>151</v>
      </c>
      <c r="D259" s="7">
        <v>6</v>
      </c>
      <c r="E259" s="7">
        <v>165070</v>
      </c>
      <c r="F259" s="39">
        <v>2422</v>
      </c>
      <c r="G259" s="88">
        <f t="shared" si="29"/>
        <v>1.467256315502514</v>
      </c>
      <c r="H259" s="49">
        <v>1998</v>
      </c>
      <c r="I259" s="32">
        <v>424</v>
      </c>
      <c r="J259" s="89">
        <f t="shared" si="30"/>
        <v>82.493806771263422</v>
      </c>
    </row>
    <row r="260" spans="2:11">
      <c r="B260" s="20">
        <v>43221</v>
      </c>
      <c r="C260" s="8" t="s">
        <v>104</v>
      </c>
      <c r="D260" s="7">
        <v>11</v>
      </c>
      <c r="E260" s="7">
        <v>210355</v>
      </c>
      <c r="F260" s="39">
        <v>2223</v>
      </c>
      <c r="G260" s="88">
        <f t="shared" si="29"/>
        <v>1.0567849587601912</v>
      </c>
      <c r="H260" s="49">
        <v>1824</v>
      </c>
      <c r="I260" s="32">
        <v>399</v>
      </c>
      <c r="J260" s="89">
        <f t="shared" si="30"/>
        <v>82.051282051282044</v>
      </c>
    </row>
    <row r="261" spans="2:11">
      <c r="B261" s="20">
        <v>43221</v>
      </c>
      <c r="C261" s="8" t="s">
        <v>150</v>
      </c>
      <c r="D261" s="7">
        <v>6</v>
      </c>
      <c r="E261" s="7">
        <v>165070</v>
      </c>
      <c r="F261" s="39">
        <v>1560</v>
      </c>
      <c r="G261" s="88">
        <f t="shared" si="29"/>
        <v>0.94505361361846485</v>
      </c>
      <c r="H261" s="49">
        <v>1256</v>
      </c>
      <c r="I261" s="32">
        <v>304</v>
      </c>
      <c r="J261" s="89">
        <f t="shared" si="30"/>
        <v>80.512820512820511</v>
      </c>
    </row>
    <row r="262" spans="2:11">
      <c r="B262" s="20">
        <v>43221</v>
      </c>
      <c r="C262" s="8" t="s">
        <v>149</v>
      </c>
      <c r="D262" s="7">
        <v>11</v>
      </c>
      <c r="E262" s="7">
        <v>251882</v>
      </c>
      <c r="F262" s="39">
        <v>3057</v>
      </c>
      <c r="G262" s="88">
        <f t="shared" si="29"/>
        <v>1.213663540864373</v>
      </c>
      <c r="H262" s="49">
        <v>2750</v>
      </c>
      <c r="I262" s="32">
        <v>307</v>
      </c>
      <c r="J262" s="89">
        <f t="shared" si="30"/>
        <v>89.957474648348054</v>
      </c>
    </row>
    <row r="263" spans="2:11">
      <c r="B263" s="20">
        <v>43221</v>
      </c>
      <c r="C263" s="8" t="s">
        <v>107</v>
      </c>
      <c r="D263" s="7">
        <v>11</v>
      </c>
      <c r="E263" s="7">
        <v>500052</v>
      </c>
      <c r="F263" s="39">
        <v>2563</v>
      </c>
      <c r="G263" s="88">
        <f t="shared" si="29"/>
        <v>0.5125466951437051</v>
      </c>
      <c r="H263" s="49">
        <v>2156</v>
      </c>
      <c r="I263" s="52">
        <f>F263-H263</f>
        <v>407</v>
      </c>
      <c r="J263" s="89">
        <f t="shared" si="30"/>
        <v>84.12017167381974</v>
      </c>
    </row>
    <row r="264" spans="2:11">
      <c r="B264" s="20">
        <v>43221</v>
      </c>
      <c r="C264" s="8" t="s">
        <v>148</v>
      </c>
      <c r="D264" s="7">
        <v>8</v>
      </c>
      <c r="E264" s="7">
        <v>308778</v>
      </c>
      <c r="F264" s="39">
        <v>2113</v>
      </c>
      <c r="G264" s="88">
        <f t="shared" ref="G264:G328" si="31">F264*100/E264</f>
        <v>0.68431041071578935</v>
      </c>
      <c r="H264" s="49">
        <v>1820</v>
      </c>
      <c r="I264" s="32">
        <v>293</v>
      </c>
      <c r="J264" s="89">
        <f t="shared" si="30"/>
        <v>86.133459536204455</v>
      </c>
    </row>
    <row r="265" spans="2:11">
      <c r="B265" s="20">
        <v>43221</v>
      </c>
      <c r="C265" s="8" t="s">
        <v>106</v>
      </c>
      <c r="D265" s="7">
        <v>6</v>
      </c>
      <c r="E265" s="7">
        <v>574452</v>
      </c>
      <c r="F265" s="39">
        <v>1676</v>
      </c>
      <c r="G265" s="88">
        <f t="shared" si="31"/>
        <v>0.29175631732503327</v>
      </c>
      <c r="H265" s="49">
        <v>1458</v>
      </c>
      <c r="I265" s="32">
        <v>218</v>
      </c>
      <c r="J265" s="89">
        <f t="shared" si="30"/>
        <v>86.992840095465397</v>
      </c>
    </row>
    <row r="266" spans="2:11">
      <c r="B266" s="20">
        <v>43221</v>
      </c>
      <c r="C266" s="8" t="s">
        <v>108</v>
      </c>
      <c r="D266" s="7">
        <v>7</v>
      </c>
      <c r="E266" s="7">
        <v>156743</v>
      </c>
      <c r="F266" s="39">
        <v>1538</v>
      </c>
      <c r="G266" s="88">
        <f t="shared" si="31"/>
        <v>0.98122404190298773</v>
      </c>
      <c r="H266" s="49">
        <v>1230</v>
      </c>
      <c r="I266" s="32">
        <v>308</v>
      </c>
      <c r="J266" s="89">
        <f t="shared" si="30"/>
        <v>79.9739921976593</v>
      </c>
      <c r="K266" s="19"/>
    </row>
    <row r="267" spans="2:11" ht="13">
      <c r="B267" s="164" t="s">
        <v>155</v>
      </c>
      <c r="C267" s="165"/>
      <c r="D267" s="7"/>
      <c r="E267" s="7"/>
      <c r="F267" s="39"/>
      <c r="G267" s="88"/>
      <c r="H267" s="49"/>
      <c r="I267" s="32"/>
      <c r="J267" s="89"/>
    </row>
    <row r="268" spans="2:11">
      <c r="B268" s="20">
        <v>43252</v>
      </c>
      <c r="C268" s="9" t="s">
        <v>20</v>
      </c>
      <c r="D268" s="7">
        <v>12</v>
      </c>
      <c r="E268" s="7">
        <v>349540</v>
      </c>
      <c r="F268" s="39">
        <f t="shared" ref="F268:F273" si="32">H268+I268</f>
        <v>4014</v>
      </c>
      <c r="G268" s="88">
        <f t="shared" si="31"/>
        <v>1.1483664244435543</v>
      </c>
      <c r="H268" s="49">
        <v>3407</v>
      </c>
      <c r="I268" s="32">
        <v>607</v>
      </c>
      <c r="J268" s="89">
        <f t="shared" si="30"/>
        <v>84.877927254608863</v>
      </c>
    </row>
    <row r="269" spans="2:11">
      <c r="B269" s="20">
        <v>43252</v>
      </c>
      <c r="C269" s="8" t="s">
        <v>156</v>
      </c>
      <c r="D269" s="7">
        <v>7</v>
      </c>
      <c r="E269" s="7">
        <v>180449</v>
      </c>
      <c r="F269" s="39">
        <f t="shared" si="32"/>
        <v>2747</v>
      </c>
      <c r="G269" s="88">
        <f t="shared" si="31"/>
        <v>1.5223137839500358</v>
      </c>
      <c r="H269" s="49">
        <v>2228</v>
      </c>
      <c r="I269" s="32">
        <v>519</v>
      </c>
      <c r="J269" s="89">
        <f t="shared" si="30"/>
        <v>81.106661812886784</v>
      </c>
    </row>
    <row r="270" spans="2:11">
      <c r="B270" s="20">
        <v>43252</v>
      </c>
      <c r="C270" s="8" t="s">
        <v>157</v>
      </c>
      <c r="D270" s="7">
        <v>7</v>
      </c>
      <c r="E270" s="7">
        <v>224893</v>
      </c>
      <c r="F270" s="39">
        <f t="shared" si="32"/>
        <v>2951</v>
      </c>
      <c r="G270" s="88">
        <f t="shared" si="31"/>
        <v>1.3121795698398795</v>
      </c>
      <c r="H270" s="49">
        <v>2173</v>
      </c>
      <c r="I270" s="32">
        <v>778</v>
      </c>
      <c r="J270" s="89">
        <f t="shared" si="30"/>
        <v>73.636055574381558</v>
      </c>
    </row>
    <row r="271" spans="2:11">
      <c r="B271" s="20">
        <v>43252</v>
      </c>
      <c r="C271" s="8" t="s">
        <v>158</v>
      </c>
      <c r="D271" s="7">
        <v>13</v>
      </c>
      <c r="E271" s="7">
        <v>314450</v>
      </c>
      <c r="F271" s="39">
        <f t="shared" si="32"/>
        <v>3349</v>
      </c>
      <c r="G271" s="88">
        <f t="shared" si="31"/>
        <v>1.0650341866751472</v>
      </c>
      <c r="H271" s="49">
        <v>2705</v>
      </c>
      <c r="I271" s="32">
        <v>644</v>
      </c>
      <c r="J271" s="89">
        <f t="shared" si="30"/>
        <v>80.770379217676918</v>
      </c>
    </row>
    <row r="272" spans="2:11">
      <c r="B272" s="20">
        <v>43252</v>
      </c>
      <c r="C272" s="8" t="s">
        <v>159</v>
      </c>
      <c r="D272" s="7">
        <v>7</v>
      </c>
      <c r="E272" s="7">
        <v>132440</v>
      </c>
      <c r="F272" s="39">
        <f t="shared" si="32"/>
        <v>2072</v>
      </c>
      <c r="G272" s="88">
        <f t="shared" si="31"/>
        <v>1.5644820295983086</v>
      </c>
      <c r="H272" s="49">
        <v>1674</v>
      </c>
      <c r="I272" s="32">
        <v>398</v>
      </c>
      <c r="J272" s="89">
        <f t="shared" si="30"/>
        <v>80.791505791505784</v>
      </c>
    </row>
    <row r="273" spans="2:11">
      <c r="B273" s="20">
        <v>43252</v>
      </c>
      <c r="C273" s="8" t="s">
        <v>160</v>
      </c>
      <c r="D273" s="7">
        <v>8</v>
      </c>
      <c r="E273" s="7">
        <v>142472</v>
      </c>
      <c r="F273" s="39">
        <f t="shared" si="32"/>
        <v>2367</v>
      </c>
      <c r="G273" s="88">
        <f t="shared" si="31"/>
        <v>1.6613790779942725</v>
      </c>
      <c r="H273" s="49">
        <v>1844</v>
      </c>
      <c r="I273" s="32">
        <v>523</v>
      </c>
      <c r="J273" s="89">
        <f t="shared" si="30"/>
        <v>77.904520490071818</v>
      </c>
    </row>
    <row r="274" spans="2:11">
      <c r="B274" s="20">
        <v>43252</v>
      </c>
      <c r="C274" s="8" t="s">
        <v>161</v>
      </c>
      <c r="D274" s="7">
        <v>11</v>
      </c>
      <c r="E274" s="7">
        <v>310838</v>
      </c>
      <c r="F274" s="39">
        <f t="shared" ref="F274:F282" si="33">H274+I274</f>
        <v>3299</v>
      </c>
      <c r="G274" s="88">
        <f t="shared" si="31"/>
        <v>1.0613245484786287</v>
      </c>
      <c r="H274" s="49">
        <v>2748</v>
      </c>
      <c r="I274" s="32">
        <v>551</v>
      </c>
      <c r="J274" s="89">
        <f t="shared" si="30"/>
        <v>83.297969081539861</v>
      </c>
    </row>
    <row r="275" spans="2:11">
      <c r="B275" s="20">
        <v>43252</v>
      </c>
      <c r="C275" s="8" t="s">
        <v>162</v>
      </c>
      <c r="D275" s="7">
        <v>8</v>
      </c>
      <c r="E275" s="7">
        <v>271912</v>
      </c>
      <c r="F275" s="39">
        <f t="shared" si="33"/>
        <v>3520</v>
      </c>
      <c r="G275" s="88">
        <f t="shared" si="31"/>
        <v>1.2945364676807203</v>
      </c>
      <c r="H275" s="49">
        <v>2878</v>
      </c>
      <c r="I275" s="32">
        <v>642</v>
      </c>
      <c r="J275" s="89">
        <f t="shared" si="30"/>
        <v>81.76136363636364</v>
      </c>
    </row>
    <row r="276" spans="2:11">
      <c r="B276" s="20">
        <v>43252</v>
      </c>
      <c r="C276" s="8" t="s">
        <v>163</v>
      </c>
      <c r="D276" s="7">
        <v>7</v>
      </c>
      <c r="E276" s="7">
        <v>243535</v>
      </c>
      <c r="F276" s="39">
        <f t="shared" si="33"/>
        <v>3038</v>
      </c>
      <c r="G276" s="88">
        <f t="shared" si="31"/>
        <v>1.2474592974315806</v>
      </c>
      <c r="H276" s="49">
        <v>2571</v>
      </c>
      <c r="I276" s="32">
        <v>467</v>
      </c>
      <c r="J276" s="89">
        <f t="shared" si="30"/>
        <v>84.628044766293613</v>
      </c>
    </row>
    <row r="277" spans="2:11">
      <c r="B277" s="20">
        <v>43252</v>
      </c>
      <c r="C277" s="8" t="s">
        <v>164</v>
      </c>
      <c r="D277" s="7">
        <v>6</v>
      </c>
      <c r="E277" s="7">
        <v>94660</v>
      </c>
      <c r="F277" s="39">
        <f t="shared" si="33"/>
        <v>1609</v>
      </c>
      <c r="G277" s="88">
        <f t="shared" si="31"/>
        <v>1.6997675892668498</v>
      </c>
      <c r="H277" s="49">
        <v>1359</v>
      </c>
      <c r="I277" s="32">
        <v>250</v>
      </c>
      <c r="J277" s="89">
        <f t="shared" si="30"/>
        <v>84.462399005593539</v>
      </c>
    </row>
    <row r="278" spans="2:11" ht="13">
      <c r="B278" s="164" t="s">
        <v>165</v>
      </c>
      <c r="C278" s="165"/>
      <c r="D278" s="7"/>
      <c r="E278" s="7"/>
      <c r="F278" s="39"/>
      <c r="G278" s="88"/>
      <c r="H278" s="49"/>
      <c r="I278" s="32"/>
      <c r="J278" s="89"/>
      <c r="K278" s="19"/>
    </row>
    <row r="279" spans="2:11">
      <c r="B279" s="20">
        <v>43252</v>
      </c>
      <c r="C279" s="9" t="s">
        <v>20</v>
      </c>
      <c r="D279" s="7">
        <v>12</v>
      </c>
      <c r="E279" s="7">
        <v>521104</v>
      </c>
      <c r="F279" s="39">
        <f t="shared" si="33"/>
        <v>3979</v>
      </c>
      <c r="G279" s="88">
        <f t="shared" si="31"/>
        <v>0.76357118732537077</v>
      </c>
      <c r="H279" s="49">
        <v>2994</v>
      </c>
      <c r="I279" s="32">
        <v>985</v>
      </c>
      <c r="J279" s="89">
        <f t="shared" si="30"/>
        <v>75.245036441316913</v>
      </c>
    </row>
    <row r="280" spans="2:11">
      <c r="B280" s="20">
        <v>43252</v>
      </c>
      <c r="C280" s="87" t="s">
        <v>166</v>
      </c>
      <c r="D280" s="7">
        <v>6</v>
      </c>
      <c r="E280" s="7">
        <v>160346</v>
      </c>
      <c r="F280" s="39">
        <f t="shared" si="33"/>
        <v>2824</v>
      </c>
      <c r="G280" s="88">
        <f t="shared" si="31"/>
        <v>1.7611914235465804</v>
      </c>
      <c r="H280" s="49">
        <v>2272</v>
      </c>
      <c r="I280" s="32">
        <v>552</v>
      </c>
      <c r="J280" s="89">
        <f t="shared" si="30"/>
        <v>80.453257790368269</v>
      </c>
    </row>
    <row r="281" spans="2:11">
      <c r="B281" s="20">
        <v>43252</v>
      </c>
      <c r="C281" s="8" t="s">
        <v>167</v>
      </c>
      <c r="D281" s="7">
        <v>6</v>
      </c>
      <c r="E281" s="7">
        <v>190910</v>
      </c>
      <c r="F281" s="39">
        <f t="shared" si="33"/>
        <v>1946</v>
      </c>
      <c r="G281" s="88">
        <f t="shared" si="31"/>
        <v>1.0193284793881934</v>
      </c>
      <c r="H281" s="49">
        <v>1590</v>
      </c>
      <c r="I281" s="32">
        <v>356</v>
      </c>
      <c r="J281" s="89">
        <f t="shared" si="30"/>
        <v>81.706063720452207</v>
      </c>
    </row>
    <row r="282" spans="2:11">
      <c r="B282" s="20">
        <v>43252</v>
      </c>
      <c r="C282" s="8" t="s">
        <v>168</v>
      </c>
      <c r="D282" s="7">
        <v>8</v>
      </c>
      <c r="E282" s="7">
        <v>188449</v>
      </c>
      <c r="F282" s="39">
        <f t="shared" si="33"/>
        <v>2492</v>
      </c>
      <c r="G282" s="88">
        <f t="shared" si="31"/>
        <v>1.3223736926171006</v>
      </c>
      <c r="H282" s="49">
        <v>1829</v>
      </c>
      <c r="I282" s="32">
        <v>663</v>
      </c>
      <c r="J282" s="89">
        <f t="shared" si="30"/>
        <v>73.394863563402893</v>
      </c>
    </row>
    <row r="283" spans="2:11">
      <c r="B283" s="20">
        <v>43252</v>
      </c>
      <c r="C283" s="8" t="s">
        <v>169</v>
      </c>
      <c r="D283" s="7">
        <v>11</v>
      </c>
      <c r="E283" s="7">
        <v>434300</v>
      </c>
      <c r="F283" s="39">
        <v>4134</v>
      </c>
      <c r="G283" s="88">
        <f t="shared" si="31"/>
        <v>0.95187658300713796</v>
      </c>
      <c r="H283" s="49">
        <v>3381</v>
      </c>
      <c r="I283" s="32">
        <v>753</v>
      </c>
      <c r="J283" s="89">
        <f t="shared" si="30"/>
        <v>81.785195936139331</v>
      </c>
    </row>
    <row r="284" spans="2:11">
      <c r="B284" s="20">
        <v>43252</v>
      </c>
      <c r="C284" s="8" t="s">
        <v>170</v>
      </c>
      <c r="D284" s="7">
        <v>7</v>
      </c>
      <c r="E284" s="7">
        <v>274273</v>
      </c>
      <c r="F284" s="39">
        <f t="shared" ref="F284:F289" si="34">H284+I284</f>
        <v>3224</v>
      </c>
      <c r="G284" s="88">
        <f t="shared" si="31"/>
        <v>1.1754711546524812</v>
      </c>
      <c r="H284" s="49">
        <v>2672</v>
      </c>
      <c r="I284" s="32">
        <v>552</v>
      </c>
      <c r="J284" s="89">
        <f t="shared" si="30"/>
        <v>82.878411910669982</v>
      </c>
    </row>
    <row r="285" spans="2:11">
      <c r="B285" s="20">
        <v>43252</v>
      </c>
      <c r="C285" s="8" t="s">
        <v>171</v>
      </c>
      <c r="D285" s="7">
        <v>11</v>
      </c>
      <c r="E285" s="7">
        <v>296748</v>
      </c>
      <c r="F285" s="39">
        <f t="shared" si="34"/>
        <v>3990</v>
      </c>
      <c r="G285" s="88">
        <f t="shared" si="31"/>
        <v>1.3445751951150471</v>
      </c>
      <c r="H285" s="49">
        <v>3186</v>
      </c>
      <c r="I285" s="32">
        <v>804</v>
      </c>
      <c r="J285" s="89">
        <f t="shared" si="30"/>
        <v>79.849624060150376</v>
      </c>
    </row>
    <row r="286" spans="2:11">
      <c r="B286" s="20">
        <v>43252</v>
      </c>
      <c r="C286" s="8" t="s">
        <v>172</v>
      </c>
      <c r="D286" s="7">
        <v>12</v>
      </c>
      <c r="E286" s="7">
        <v>258431</v>
      </c>
      <c r="F286" s="39">
        <f t="shared" si="34"/>
        <v>4688</v>
      </c>
      <c r="G286" s="88">
        <f t="shared" si="31"/>
        <v>1.8140238593667168</v>
      </c>
      <c r="H286" s="49">
        <v>4026</v>
      </c>
      <c r="I286" s="32">
        <v>662</v>
      </c>
      <c r="J286" s="89">
        <f t="shared" si="30"/>
        <v>85.87883959044369</v>
      </c>
    </row>
    <row r="287" spans="2:11">
      <c r="B287" s="20">
        <v>43252</v>
      </c>
      <c r="C287" s="8" t="s">
        <v>173</v>
      </c>
      <c r="D287" s="7">
        <v>8</v>
      </c>
      <c r="E287" s="7">
        <v>275986</v>
      </c>
      <c r="F287" s="39">
        <f t="shared" si="34"/>
        <v>3347</v>
      </c>
      <c r="G287" s="88">
        <f t="shared" si="31"/>
        <v>1.2127426753530977</v>
      </c>
      <c r="H287" s="49">
        <v>2228</v>
      </c>
      <c r="I287" s="32">
        <v>1119</v>
      </c>
      <c r="J287" s="89">
        <f t="shared" si="30"/>
        <v>66.567074992530621</v>
      </c>
    </row>
    <row r="288" spans="2:11">
      <c r="B288" s="20">
        <v>43252</v>
      </c>
      <c r="C288" s="8" t="s">
        <v>174</v>
      </c>
      <c r="D288" s="7">
        <v>7</v>
      </c>
      <c r="E288" s="7">
        <v>203284</v>
      </c>
      <c r="F288" s="39">
        <f t="shared" si="34"/>
        <v>2885</v>
      </c>
      <c r="G288" s="88">
        <f t="shared" si="31"/>
        <v>1.4191967887290686</v>
      </c>
      <c r="H288" s="49">
        <v>2412</v>
      </c>
      <c r="I288" s="32">
        <v>473</v>
      </c>
      <c r="J288" s="89">
        <f t="shared" si="30"/>
        <v>83.60485268630849</v>
      </c>
    </row>
    <row r="289" spans="2:10">
      <c r="B289" s="20">
        <v>43252</v>
      </c>
      <c r="C289" s="8" t="s">
        <v>175</v>
      </c>
      <c r="D289" s="7">
        <v>17</v>
      </c>
      <c r="E289" s="7">
        <v>410293</v>
      </c>
      <c r="F289" s="39">
        <f t="shared" si="34"/>
        <v>5508</v>
      </c>
      <c r="G289" s="88">
        <f t="shared" si="31"/>
        <v>1.3424552697706273</v>
      </c>
      <c r="H289" s="49">
        <v>4219</v>
      </c>
      <c r="I289" s="32">
        <v>1289</v>
      </c>
      <c r="J289" s="89">
        <f t="shared" si="30"/>
        <v>76.597676107480027</v>
      </c>
    </row>
    <row r="290" spans="2:10">
      <c r="B290" s="20">
        <v>43252</v>
      </c>
      <c r="C290" s="8" t="s">
        <v>176</v>
      </c>
      <c r="D290" s="7">
        <v>14</v>
      </c>
      <c r="E290" s="7">
        <v>423708</v>
      </c>
      <c r="F290" s="39">
        <v>5373</v>
      </c>
      <c r="G290" s="88">
        <f t="shared" si="31"/>
        <v>1.2680902885949759</v>
      </c>
      <c r="H290" s="49">
        <v>4600</v>
      </c>
      <c r="I290" s="32">
        <v>773</v>
      </c>
      <c r="J290" s="89">
        <f t="shared" si="30"/>
        <v>85.613251442397171</v>
      </c>
    </row>
    <row r="291" spans="2:10" ht="12.75" customHeight="1">
      <c r="B291" s="20">
        <v>43313</v>
      </c>
      <c r="C291" s="29" t="s">
        <v>56</v>
      </c>
      <c r="D291" s="7">
        <v>27</v>
      </c>
      <c r="E291" s="7">
        <v>1397242</v>
      </c>
      <c r="F291" s="39">
        <v>5947</v>
      </c>
      <c r="G291" s="88">
        <f t="shared" si="31"/>
        <v>0.42562419394779144</v>
      </c>
      <c r="H291" s="49">
        <v>5485</v>
      </c>
      <c r="I291" s="32">
        <v>462</v>
      </c>
      <c r="J291" s="89">
        <f t="shared" si="30"/>
        <v>92.231377164957124</v>
      </c>
    </row>
    <row r="292" spans="2:10" ht="13">
      <c r="B292" s="20">
        <v>43313</v>
      </c>
      <c r="C292" s="29" t="s">
        <v>192</v>
      </c>
      <c r="D292" s="7">
        <v>8</v>
      </c>
      <c r="E292" s="24">
        <v>96970</v>
      </c>
      <c r="F292" s="34">
        <v>982</v>
      </c>
      <c r="G292" s="88">
        <f t="shared" si="31"/>
        <v>1.0126843353614521</v>
      </c>
      <c r="H292" s="49">
        <v>817</v>
      </c>
      <c r="I292" s="32">
        <v>165</v>
      </c>
      <c r="J292" s="89">
        <f t="shared" si="30"/>
        <v>83.197556008146648</v>
      </c>
    </row>
    <row r="293" spans="2:10" ht="13">
      <c r="B293" s="20">
        <v>43361</v>
      </c>
      <c r="C293" s="29" t="s">
        <v>8</v>
      </c>
      <c r="D293" s="7">
        <v>41</v>
      </c>
      <c r="E293" s="25">
        <v>4009423</v>
      </c>
      <c r="F293" s="39">
        <v>9507</v>
      </c>
      <c r="G293" s="88">
        <f t="shared" si="31"/>
        <v>0.23711641301005157</v>
      </c>
      <c r="H293" s="43">
        <v>8470</v>
      </c>
      <c r="I293" s="32">
        <v>1065</v>
      </c>
      <c r="J293" s="89">
        <f t="shared" si="30"/>
        <v>89.092247817397705</v>
      </c>
    </row>
    <row r="294" spans="2:10" ht="13">
      <c r="B294" s="20">
        <v>43361</v>
      </c>
      <c r="C294" s="29" t="s">
        <v>101</v>
      </c>
      <c r="D294" s="7">
        <v>8</v>
      </c>
      <c r="E294" s="7">
        <v>321454</v>
      </c>
      <c r="F294" s="39">
        <v>4436</v>
      </c>
      <c r="G294" s="88">
        <f t="shared" si="31"/>
        <v>1.3799797171601536</v>
      </c>
      <c r="H294" s="43">
        <v>3840</v>
      </c>
      <c r="I294" s="32">
        <v>596</v>
      </c>
      <c r="J294" s="89">
        <f t="shared" si="30"/>
        <v>86.564472497745712</v>
      </c>
    </row>
    <row r="295" spans="2:10" ht="13">
      <c r="B295" s="164" t="s">
        <v>239</v>
      </c>
      <c r="C295" s="165"/>
      <c r="D295" s="7"/>
      <c r="E295" s="7"/>
      <c r="F295" s="39"/>
      <c r="G295" s="88"/>
      <c r="H295" s="43"/>
      <c r="I295" s="32"/>
      <c r="J295" s="89"/>
    </row>
    <row r="296" spans="2:10">
      <c r="B296" s="20">
        <v>43391</v>
      </c>
      <c r="C296" s="26" t="s">
        <v>9</v>
      </c>
      <c r="D296" s="7">
        <v>27</v>
      </c>
      <c r="E296" s="7">
        <v>485138</v>
      </c>
      <c r="F296" s="39">
        <v>2775</v>
      </c>
      <c r="G296" s="88">
        <f t="shared" si="31"/>
        <v>0.57200219319039114</v>
      </c>
      <c r="H296" s="43">
        <v>2430</v>
      </c>
      <c r="I296" s="52">
        <f>F296-H296</f>
        <v>345</v>
      </c>
      <c r="J296" s="89">
        <f t="shared" si="30"/>
        <v>87.567567567567579</v>
      </c>
    </row>
    <row r="297" spans="2:10">
      <c r="B297" s="20">
        <v>43391</v>
      </c>
      <c r="C297" s="26" t="s">
        <v>240</v>
      </c>
      <c r="D297" s="7">
        <v>8</v>
      </c>
      <c r="E297" s="7">
        <v>493784</v>
      </c>
      <c r="F297" s="39">
        <v>3670</v>
      </c>
      <c r="G297" s="88">
        <f t="shared" si="31"/>
        <v>0.74323995917243169</v>
      </c>
      <c r="H297" s="43">
        <v>3240</v>
      </c>
      <c r="I297" s="52">
        <f>F297-H297</f>
        <v>430</v>
      </c>
      <c r="J297" s="89">
        <f t="shared" si="30"/>
        <v>88.283378746594011</v>
      </c>
    </row>
    <row r="298" spans="2:10">
      <c r="B298" s="20">
        <v>43391</v>
      </c>
      <c r="C298" s="26" t="s">
        <v>241</v>
      </c>
      <c r="D298" s="7">
        <v>10</v>
      </c>
      <c r="E298" s="7">
        <v>188675</v>
      </c>
      <c r="F298" s="39">
        <v>3170</v>
      </c>
      <c r="G298" s="88">
        <f t="shared" si="31"/>
        <v>1.6801378031005698</v>
      </c>
      <c r="H298" s="43">
        <v>2380</v>
      </c>
      <c r="I298" s="52">
        <f>F298-H298</f>
        <v>790</v>
      </c>
      <c r="J298" s="89">
        <f t="shared" si="30"/>
        <v>75.078864353312298</v>
      </c>
    </row>
    <row r="299" spans="2:10">
      <c r="B299" s="20">
        <v>43391</v>
      </c>
      <c r="C299" s="26" t="s">
        <v>242</v>
      </c>
      <c r="D299" s="22">
        <v>9</v>
      </c>
      <c r="E299" s="23">
        <v>266085</v>
      </c>
      <c r="F299" s="39">
        <v>1735</v>
      </c>
      <c r="G299" s="88">
        <f t="shared" si="31"/>
        <v>0.65204727812541108</v>
      </c>
      <c r="H299" s="43">
        <v>1369</v>
      </c>
      <c r="I299" s="52">
        <f>F299-H299</f>
        <v>366</v>
      </c>
      <c r="J299" s="89">
        <f t="shared" si="30"/>
        <v>78.904899135446684</v>
      </c>
    </row>
    <row r="300" spans="2:10">
      <c r="B300" s="20">
        <v>43391</v>
      </c>
      <c r="C300" s="26" t="s">
        <v>243</v>
      </c>
      <c r="D300" s="16">
        <v>6</v>
      </c>
      <c r="E300" s="7">
        <v>214652</v>
      </c>
      <c r="F300" s="40">
        <v>1706</v>
      </c>
      <c r="G300" s="88">
        <f t="shared" si="31"/>
        <v>0.79477479827814324</v>
      </c>
      <c r="H300" s="43">
        <v>1476</v>
      </c>
      <c r="I300" s="52">
        <f t="shared" ref="I300:I340" si="35">F300-H300</f>
        <v>230</v>
      </c>
      <c r="J300" s="89">
        <f t="shared" si="30"/>
        <v>86.518171160609612</v>
      </c>
    </row>
    <row r="301" spans="2:10">
      <c r="B301" s="20">
        <v>43391</v>
      </c>
      <c r="C301" s="26" t="s">
        <v>244</v>
      </c>
      <c r="D301" s="7">
        <v>6</v>
      </c>
      <c r="E301" s="7">
        <v>121458</v>
      </c>
      <c r="F301" s="39">
        <v>1789</v>
      </c>
      <c r="G301" s="88">
        <f t="shared" si="31"/>
        <v>1.472937146997316</v>
      </c>
      <c r="H301" s="43">
        <v>1464</v>
      </c>
      <c r="I301" s="52">
        <f t="shared" si="35"/>
        <v>325</v>
      </c>
      <c r="J301" s="89">
        <f t="shared" si="30"/>
        <v>81.833426495248744</v>
      </c>
    </row>
    <row r="302" spans="2:10">
      <c r="B302" s="20">
        <v>43391</v>
      </c>
      <c r="C302" s="26" t="s">
        <v>245</v>
      </c>
      <c r="D302" s="7">
        <v>9</v>
      </c>
      <c r="E302" s="7">
        <v>207170</v>
      </c>
      <c r="F302" s="39">
        <v>2701</v>
      </c>
      <c r="G302" s="88">
        <f t="shared" si="31"/>
        <v>1.3037601969397115</v>
      </c>
      <c r="H302" s="43">
        <v>2185</v>
      </c>
      <c r="I302" s="52">
        <f t="shared" si="35"/>
        <v>516</v>
      </c>
      <c r="J302" s="89">
        <f t="shared" si="30"/>
        <v>80.895964457608301</v>
      </c>
    </row>
    <row r="303" spans="2:10">
      <c r="B303" s="20">
        <v>43391</v>
      </c>
      <c r="C303" s="26" t="s">
        <v>246</v>
      </c>
      <c r="D303" s="7">
        <v>5</v>
      </c>
      <c r="E303" s="7">
        <v>95161</v>
      </c>
      <c r="F303" s="39">
        <v>1475</v>
      </c>
      <c r="G303" s="88">
        <f t="shared" si="31"/>
        <v>1.5500047288279863</v>
      </c>
      <c r="H303" s="43">
        <v>1280</v>
      </c>
      <c r="I303" s="52">
        <v>195</v>
      </c>
      <c r="J303" s="89">
        <f t="shared" si="30"/>
        <v>86.779661016949149</v>
      </c>
    </row>
    <row r="304" spans="2:10">
      <c r="B304" s="20">
        <v>43391</v>
      </c>
      <c r="C304" s="26" t="s">
        <v>247</v>
      </c>
      <c r="D304" s="7">
        <v>8</v>
      </c>
      <c r="E304" s="7">
        <v>189775</v>
      </c>
      <c r="F304" s="39">
        <v>1419</v>
      </c>
      <c r="G304" s="88">
        <f t="shared" si="31"/>
        <v>0.74772757212488472</v>
      </c>
      <c r="H304" s="43">
        <v>1139</v>
      </c>
      <c r="I304" s="52">
        <f t="shared" si="35"/>
        <v>280</v>
      </c>
      <c r="J304" s="89">
        <f t="shared" si="30"/>
        <v>80.2677942212826</v>
      </c>
    </row>
    <row r="305" spans="2:10">
      <c r="B305" s="20">
        <v>43391</v>
      </c>
      <c r="C305" s="26" t="s">
        <v>248</v>
      </c>
      <c r="D305" s="7">
        <v>10</v>
      </c>
      <c r="E305" s="7">
        <v>210673</v>
      </c>
      <c r="F305" s="39">
        <v>1794</v>
      </c>
      <c r="G305" s="88">
        <f t="shared" si="31"/>
        <v>0.85155667788468381</v>
      </c>
      <c r="H305" s="43">
        <v>1650</v>
      </c>
      <c r="I305" s="52">
        <f t="shared" si="35"/>
        <v>144</v>
      </c>
      <c r="J305" s="89">
        <f t="shared" si="30"/>
        <v>91.973244147157203</v>
      </c>
    </row>
    <row r="306" spans="2:10">
      <c r="B306" s="20">
        <v>43391</v>
      </c>
      <c r="C306" s="26" t="s">
        <v>249</v>
      </c>
      <c r="D306" s="7">
        <v>14</v>
      </c>
      <c r="E306" s="7">
        <v>256239</v>
      </c>
      <c r="F306" s="39">
        <v>2280</v>
      </c>
      <c r="G306" s="88">
        <f t="shared" si="31"/>
        <v>0.88979429360870121</v>
      </c>
      <c r="H306" s="43">
        <v>1870</v>
      </c>
      <c r="I306" s="52">
        <f t="shared" si="35"/>
        <v>410</v>
      </c>
      <c r="J306" s="89">
        <f t="shared" si="30"/>
        <v>82.017543859649123</v>
      </c>
    </row>
    <row r="307" spans="2:10">
      <c r="B307" s="20">
        <v>43391</v>
      </c>
      <c r="C307" s="26" t="s">
        <v>250</v>
      </c>
      <c r="D307" s="7">
        <v>11</v>
      </c>
      <c r="E307" s="7">
        <v>263953</v>
      </c>
      <c r="F307" s="39">
        <v>3660</v>
      </c>
      <c r="G307" s="88">
        <f t="shared" si="31"/>
        <v>1.3866104950502551</v>
      </c>
      <c r="H307" s="43">
        <v>2730</v>
      </c>
      <c r="I307" s="52">
        <f t="shared" si="35"/>
        <v>930</v>
      </c>
      <c r="J307" s="89">
        <f t="shared" si="30"/>
        <v>74.590163934426229</v>
      </c>
    </row>
    <row r="308" spans="2:10">
      <c r="B308" s="20">
        <v>43391</v>
      </c>
      <c r="C308" s="26" t="s">
        <v>251</v>
      </c>
      <c r="D308" s="7">
        <v>8</v>
      </c>
      <c r="E308" s="7">
        <v>230546</v>
      </c>
      <c r="F308" s="39">
        <v>1979</v>
      </c>
      <c r="G308" s="88">
        <f t="shared" si="31"/>
        <v>0.85839702271997775</v>
      </c>
      <c r="H308" s="43">
        <v>1682</v>
      </c>
      <c r="I308" s="52">
        <v>297</v>
      </c>
      <c r="J308" s="89">
        <f t="shared" si="30"/>
        <v>84.992420414350676</v>
      </c>
    </row>
    <row r="309" spans="2:10">
      <c r="B309" s="20">
        <v>43391</v>
      </c>
      <c r="C309" s="26" t="s">
        <v>252</v>
      </c>
      <c r="D309" s="7">
        <v>9</v>
      </c>
      <c r="E309" s="7">
        <v>427913</v>
      </c>
      <c r="F309" s="39">
        <v>2195</v>
      </c>
      <c r="G309" s="88">
        <f t="shared" si="31"/>
        <v>0.51295473612626863</v>
      </c>
      <c r="H309" s="43">
        <v>1813</v>
      </c>
      <c r="I309" s="52">
        <f t="shared" si="35"/>
        <v>382</v>
      </c>
      <c r="J309" s="89">
        <f t="shared" si="30"/>
        <v>82.596810933940773</v>
      </c>
    </row>
    <row r="310" spans="2:10" ht="13">
      <c r="B310" s="152" t="s">
        <v>261</v>
      </c>
      <c r="C310" s="153"/>
      <c r="D310" s="7"/>
      <c r="E310" s="7"/>
      <c r="F310" s="39"/>
      <c r="G310" s="88"/>
      <c r="H310" s="43"/>
      <c r="I310" s="52"/>
      <c r="J310" s="89"/>
    </row>
    <row r="311" spans="2:10">
      <c r="B311" s="20">
        <v>43391</v>
      </c>
      <c r="C311" s="8" t="s">
        <v>263</v>
      </c>
      <c r="D311" s="7">
        <v>9</v>
      </c>
      <c r="E311" s="7">
        <v>219338</v>
      </c>
      <c r="F311" s="39">
        <v>3274</v>
      </c>
      <c r="G311" s="88">
        <f t="shared" si="31"/>
        <v>1.4926734081645678</v>
      </c>
      <c r="H311" s="43">
        <v>2789</v>
      </c>
      <c r="I311" s="52">
        <f t="shared" si="35"/>
        <v>485</v>
      </c>
      <c r="J311" s="89">
        <f t="shared" ref="J311:J340" si="36">H311/F311*100</f>
        <v>85.186316432498472</v>
      </c>
    </row>
    <row r="312" spans="2:10">
      <c r="B312" s="20">
        <v>43391</v>
      </c>
      <c r="C312" s="28" t="s">
        <v>264</v>
      </c>
      <c r="D312" s="7">
        <v>9</v>
      </c>
      <c r="E312" s="7">
        <v>188675</v>
      </c>
      <c r="F312" s="39">
        <v>2179</v>
      </c>
      <c r="G312" s="88">
        <f t="shared" si="31"/>
        <v>1.1548959851596661</v>
      </c>
      <c r="H312" s="43">
        <v>1875</v>
      </c>
      <c r="I312" s="52">
        <f t="shared" si="35"/>
        <v>304</v>
      </c>
      <c r="J312" s="89">
        <f t="shared" si="36"/>
        <v>86.048646167966965</v>
      </c>
    </row>
    <row r="313" spans="2:10">
      <c r="B313" s="20">
        <v>43391</v>
      </c>
      <c r="C313" s="28" t="s">
        <v>265</v>
      </c>
      <c r="D313" s="7">
        <v>13</v>
      </c>
      <c r="E313" s="7">
        <v>266085</v>
      </c>
      <c r="F313" s="39">
        <v>2998</v>
      </c>
      <c r="G313" s="88">
        <f t="shared" si="31"/>
        <v>1.1267076310201627</v>
      </c>
      <c r="H313" s="43">
        <v>2780</v>
      </c>
      <c r="I313" s="52">
        <f t="shared" si="35"/>
        <v>218</v>
      </c>
      <c r="J313" s="89">
        <f t="shared" si="36"/>
        <v>92.728485657104727</v>
      </c>
    </row>
    <row r="314" spans="2:10">
      <c r="B314" s="20">
        <v>43391</v>
      </c>
      <c r="C314" s="28" t="s">
        <v>266</v>
      </c>
      <c r="D314" s="7">
        <v>8</v>
      </c>
      <c r="E314" s="7">
        <v>183825</v>
      </c>
      <c r="F314" s="39">
        <v>2307</v>
      </c>
      <c r="G314" s="88">
        <f t="shared" si="31"/>
        <v>1.2549979600163199</v>
      </c>
      <c r="H314" s="43">
        <v>2125</v>
      </c>
      <c r="I314" s="52">
        <f t="shared" si="35"/>
        <v>182</v>
      </c>
      <c r="J314" s="89">
        <f t="shared" si="36"/>
        <v>92.110966623320337</v>
      </c>
    </row>
    <row r="315" spans="2:10">
      <c r="B315" s="20">
        <v>43391</v>
      </c>
      <c r="C315" s="28" t="s">
        <v>267</v>
      </c>
      <c r="D315" s="7">
        <v>6</v>
      </c>
      <c r="E315" s="7">
        <v>167354</v>
      </c>
      <c r="F315" s="39">
        <v>1350</v>
      </c>
      <c r="G315" s="88">
        <f t="shared" si="31"/>
        <v>0.80667327939577183</v>
      </c>
      <c r="H315" s="43">
        <v>1075</v>
      </c>
      <c r="I315" s="52">
        <f t="shared" si="35"/>
        <v>275</v>
      </c>
      <c r="J315" s="89">
        <f t="shared" si="36"/>
        <v>79.629629629629633</v>
      </c>
    </row>
    <row r="316" spans="2:10">
      <c r="B316" s="20">
        <v>43391</v>
      </c>
      <c r="C316" s="28" t="s">
        <v>268</v>
      </c>
      <c r="D316" s="7">
        <v>7</v>
      </c>
      <c r="E316" s="7">
        <v>155198</v>
      </c>
      <c r="F316" s="39">
        <v>2160</v>
      </c>
      <c r="G316" s="88">
        <f t="shared" si="31"/>
        <v>1.3917705125066044</v>
      </c>
      <c r="H316" s="43">
        <v>1852</v>
      </c>
      <c r="I316" s="52">
        <f t="shared" si="35"/>
        <v>308</v>
      </c>
      <c r="J316" s="89">
        <f t="shared" si="36"/>
        <v>85.740740740740733</v>
      </c>
    </row>
    <row r="317" spans="2:10">
      <c r="B317" s="20">
        <v>43391</v>
      </c>
      <c r="C317" s="28" t="s">
        <v>269</v>
      </c>
      <c r="D317" s="7">
        <v>5</v>
      </c>
      <c r="E317" s="7">
        <v>140855</v>
      </c>
      <c r="F317" s="39">
        <v>1692</v>
      </c>
      <c r="G317" s="88">
        <f t="shared" si="31"/>
        <v>1.2012353129104398</v>
      </c>
      <c r="H317" s="43">
        <v>1457</v>
      </c>
      <c r="I317" s="52">
        <f t="shared" si="35"/>
        <v>235</v>
      </c>
      <c r="J317" s="89">
        <f t="shared" si="36"/>
        <v>86.111111111111114</v>
      </c>
    </row>
    <row r="318" spans="2:10">
      <c r="B318" s="20">
        <v>43391</v>
      </c>
      <c r="C318" s="28" t="s">
        <v>270</v>
      </c>
      <c r="D318" s="7">
        <v>4</v>
      </c>
      <c r="E318" s="7">
        <v>110056</v>
      </c>
      <c r="F318" s="39">
        <v>1156</v>
      </c>
      <c r="G318" s="88">
        <f t="shared" si="31"/>
        <v>1.0503743548738824</v>
      </c>
      <c r="H318" s="43">
        <v>980</v>
      </c>
      <c r="I318" s="52">
        <f t="shared" si="35"/>
        <v>176</v>
      </c>
      <c r="J318" s="89">
        <f t="shared" si="36"/>
        <v>84.775086505190316</v>
      </c>
    </row>
    <row r="319" spans="2:10">
      <c r="B319" s="20">
        <v>43391</v>
      </c>
      <c r="C319" s="28" t="s">
        <v>271</v>
      </c>
      <c r="D319" s="7">
        <v>8</v>
      </c>
      <c r="E319" s="7">
        <v>259449</v>
      </c>
      <c r="F319" s="39">
        <v>2600</v>
      </c>
      <c r="G319" s="88">
        <f t="shared" si="31"/>
        <v>1.0021237314462572</v>
      </c>
      <c r="H319" s="43">
        <v>2121</v>
      </c>
      <c r="I319" s="52">
        <f t="shared" si="35"/>
        <v>479</v>
      </c>
      <c r="J319" s="89">
        <f t="shared" si="36"/>
        <v>81.57692307692308</v>
      </c>
    </row>
    <row r="320" spans="2:10">
      <c r="B320" s="20">
        <v>43391</v>
      </c>
      <c r="C320" s="26" t="s">
        <v>272</v>
      </c>
      <c r="D320" s="7">
        <v>9</v>
      </c>
      <c r="E320" s="7">
        <v>243690</v>
      </c>
      <c r="F320" s="39">
        <v>3031</v>
      </c>
      <c r="G320" s="88">
        <f t="shared" si="31"/>
        <v>1.2437933440026263</v>
      </c>
      <c r="H320" s="43">
        <v>2520</v>
      </c>
      <c r="I320" s="52">
        <f t="shared" si="35"/>
        <v>511</v>
      </c>
      <c r="J320" s="89">
        <f t="shared" si="36"/>
        <v>83.140877598152429</v>
      </c>
    </row>
    <row r="321" spans="2:10">
      <c r="B321" s="20">
        <v>43391</v>
      </c>
      <c r="C321" s="28" t="s">
        <v>273</v>
      </c>
      <c r="D321" s="7">
        <v>10</v>
      </c>
      <c r="E321" s="7">
        <v>197935</v>
      </c>
      <c r="F321" s="39">
        <v>2630</v>
      </c>
      <c r="G321" s="88">
        <f t="shared" si="31"/>
        <v>1.3287190239219946</v>
      </c>
      <c r="H321" s="43">
        <v>2470</v>
      </c>
      <c r="I321" s="52">
        <f t="shared" si="35"/>
        <v>160</v>
      </c>
      <c r="J321" s="89">
        <f t="shared" si="36"/>
        <v>93.916349809885929</v>
      </c>
    </row>
    <row r="322" spans="2:10" ht="13">
      <c r="B322" s="20">
        <v>43391</v>
      </c>
      <c r="C322" s="30" t="s">
        <v>283</v>
      </c>
      <c r="D322" s="7">
        <v>3</v>
      </c>
      <c r="E322" s="7">
        <v>60000</v>
      </c>
      <c r="F322" s="39">
        <v>3698</v>
      </c>
      <c r="G322" s="88">
        <f t="shared" si="31"/>
        <v>6.1633333333333331</v>
      </c>
      <c r="H322" s="43">
        <v>3126</v>
      </c>
      <c r="I322" s="52">
        <f t="shared" si="35"/>
        <v>572</v>
      </c>
      <c r="J322" s="89">
        <f t="shared" si="36"/>
        <v>84.532179556517036</v>
      </c>
    </row>
    <row r="323" spans="2:10" ht="13">
      <c r="B323" s="152" t="s">
        <v>253</v>
      </c>
      <c r="C323" s="153"/>
      <c r="D323" s="7"/>
      <c r="E323" s="7"/>
      <c r="F323" s="39"/>
      <c r="G323" s="88"/>
      <c r="H323" s="43"/>
      <c r="I323" s="52"/>
      <c r="J323" s="89"/>
    </row>
    <row r="324" spans="2:10">
      <c r="B324" s="20">
        <v>43422</v>
      </c>
      <c r="C324" s="8" t="s">
        <v>254</v>
      </c>
      <c r="D324" s="7">
        <v>12</v>
      </c>
      <c r="E324" s="7">
        <v>281593</v>
      </c>
      <c r="F324" s="39">
        <v>3460</v>
      </c>
      <c r="G324" s="88">
        <f t="shared" si="31"/>
        <v>1.2287237253766961</v>
      </c>
      <c r="H324" s="43">
        <v>2882</v>
      </c>
      <c r="I324" s="52">
        <f t="shared" si="35"/>
        <v>578</v>
      </c>
      <c r="J324" s="89">
        <f t="shared" si="36"/>
        <v>83.294797687861262</v>
      </c>
    </row>
    <row r="325" spans="2:10">
      <c r="B325" s="20">
        <v>43422</v>
      </c>
      <c r="C325" s="8" t="s">
        <v>255</v>
      </c>
      <c r="D325" s="7">
        <v>8</v>
      </c>
      <c r="E325" s="7">
        <v>232666</v>
      </c>
      <c r="F325" s="39">
        <v>2601</v>
      </c>
      <c r="G325" s="88">
        <f t="shared" si="31"/>
        <v>1.1179115126404373</v>
      </c>
      <c r="H325" s="43">
        <v>2194</v>
      </c>
      <c r="I325" s="52">
        <f t="shared" si="35"/>
        <v>407</v>
      </c>
      <c r="J325" s="89">
        <f t="shared" si="36"/>
        <v>84.352172241445601</v>
      </c>
    </row>
    <row r="326" spans="2:10">
      <c r="B326" s="20">
        <v>43422</v>
      </c>
      <c r="C326" s="8" t="s">
        <v>256</v>
      </c>
      <c r="D326" s="7">
        <v>9</v>
      </c>
      <c r="E326" s="7">
        <v>287980</v>
      </c>
      <c r="F326" s="39">
        <v>4713</v>
      </c>
      <c r="G326" s="88">
        <f t="shared" si="31"/>
        <v>1.636571984165567</v>
      </c>
      <c r="H326" s="43">
        <v>4134</v>
      </c>
      <c r="I326" s="52">
        <f t="shared" si="35"/>
        <v>579</v>
      </c>
      <c r="J326" s="89">
        <f t="shared" si="36"/>
        <v>87.714831317632076</v>
      </c>
    </row>
    <row r="327" spans="2:10">
      <c r="B327" s="20">
        <v>43422</v>
      </c>
      <c r="C327" s="8" t="s">
        <v>257</v>
      </c>
      <c r="D327" s="7">
        <v>9</v>
      </c>
      <c r="E327" s="7">
        <v>259130</v>
      </c>
      <c r="F327" s="39">
        <v>2998</v>
      </c>
      <c r="G327" s="88">
        <f t="shared" si="31"/>
        <v>1.1569482499131709</v>
      </c>
      <c r="H327" s="43">
        <v>2780</v>
      </c>
      <c r="I327" s="52">
        <f t="shared" si="35"/>
        <v>218</v>
      </c>
      <c r="J327" s="89">
        <f t="shared" si="36"/>
        <v>92.728485657104727</v>
      </c>
    </row>
    <row r="328" spans="2:10">
      <c r="B328" s="20">
        <v>43422</v>
      </c>
      <c r="C328" s="8" t="s">
        <v>258</v>
      </c>
      <c r="D328" s="7">
        <v>13</v>
      </c>
      <c r="E328" s="7">
        <v>360195</v>
      </c>
      <c r="F328" s="39">
        <v>2630</v>
      </c>
      <c r="G328" s="88">
        <f t="shared" si="31"/>
        <v>0.73016005219395053</v>
      </c>
      <c r="H328" s="43">
        <v>2470</v>
      </c>
      <c r="I328" s="52">
        <f t="shared" si="35"/>
        <v>160</v>
      </c>
      <c r="J328" s="89">
        <f t="shared" si="36"/>
        <v>93.916349809885929</v>
      </c>
    </row>
    <row r="329" spans="2:10">
      <c r="B329" s="20">
        <v>43422</v>
      </c>
      <c r="C329" s="8" t="s">
        <v>259</v>
      </c>
      <c r="D329" s="7">
        <v>6</v>
      </c>
      <c r="E329" s="7">
        <v>148958</v>
      </c>
      <c r="F329" s="39">
        <v>2073</v>
      </c>
      <c r="G329" s="88">
        <f t="shared" ref="G329:G340" si="37">F329*100/E329</f>
        <v>1.3916674498852026</v>
      </c>
      <c r="H329" s="43">
        <v>1780</v>
      </c>
      <c r="I329" s="52">
        <f t="shared" si="35"/>
        <v>293</v>
      </c>
      <c r="J329" s="89">
        <f t="shared" si="36"/>
        <v>85.865894838398461</v>
      </c>
    </row>
    <row r="330" spans="2:10">
      <c r="B330" s="20">
        <v>43422</v>
      </c>
      <c r="C330" s="8" t="s">
        <v>260</v>
      </c>
      <c r="D330" s="7">
        <v>10</v>
      </c>
      <c r="E330" s="7">
        <v>267743</v>
      </c>
      <c r="F330" s="39">
        <v>2280</v>
      </c>
      <c r="G330" s="88">
        <f t="shared" si="37"/>
        <v>0.8515628793283111</v>
      </c>
      <c r="H330" s="43">
        <v>2070</v>
      </c>
      <c r="I330" s="52">
        <f t="shared" si="35"/>
        <v>210</v>
      </c>
      <c r="J330" s="89">
        <f t="shared" si="36"/>
        <v>90.789473684210535</v>
      </c>
    </row>
    <row r="331" spans="2:10" ht="13">
      <c r="B331" s="152" t="s">
        <v>262</v>
      </c>
      <c r="C331" s="153"/>
      <c r="D331" s="7"/>
      <c r="E331" s="7"/>
      <c r="F331" s="39"/>
      <c r="G331" s="88"/>
      <c r="H331" s="43"/>
      <c r="I331" s="52"/>
      <c r="J331" s="89"/>
    </row>
    <row r="332" spans="2:10">
      <c r="B332" s="20">
        <v>43422</v>
      </c>
      <c r="C332" s="1" t="s">
        <v>274</v>
      </c>
      <c r="D332" s="7">
        <v>10</v>
      </c>
      <c r="E332" s="7">
        <v>275074</v>
      </c>
      <c r="F332" s="39">
        <v>3342</v>
      </c>
      <c r="G332" s="88">
        <f t="shared" si="37"/>
        <v>1.2149457964038768</v>
      </c>
      <c r="H332" s="43">
        <v>2857</v>
      </c>
      <c r="I332" s="52">
        <f t="shared" si="35"/>
        <v>485</v>
      </c>
      <c r="J332" s="89">
        <f t="shared" si="36"/>
        <v>85.487731897067619</v>
      </c>
    </row>
    <row r="333" spans="2:10">
      <c r="B333" s="20">
        <v>43422</v>
      </c>
      <c r="C333" s="1" t="s">
        <v>275</v>
      </c>
      <c r="D333" s="7">
        <v>15</v>
      </c>
      <c r="E333" s="16">
        <v>334605</v>
      </c>
      <c r="F333" s="41">
        <v>3010</v>
      </c>
      <c r="G333" s="88">
        <f t="shared" si="37"/>
        <v>0.89956814751722181</v>
      </c>
      <c r="H333" s="43">
        <v>2622</v>
      </c>
      <c r="I333" s="52">
        <f t="shared" si="35"/>
        <v>388</v>
      </c>
      <c r="J333" s="89">
        <f t="shared" si="36"/>
        <v>87.10963455149502</v>
      </c>
    </row>
    <row r="334" spans="2:10">
      <c r="B334" s="20">
        <v>43422</v>
      </c>
      <c r="C334" s="1" t="s">
        <v>276</v>
      </c>
      <c r="D334" s="7">
        <v>5</v>
      </c>
      <c r="E334" s="7">
        <v>99240</v>
      </c>
      <c r="F334" s="39">
        <v>1956</v>
      </c>
      <c r="G334" s="88">
        <f t="shared" si="37"/>
        <v>1.9709794437726722</v>
      </c>
      <c r="H334" s="43">
        <v>1672</v>
      </c>
      <c r="I334" s="52">
        <f t="shared" si="35"/>
        <v>284</v>
      </c>
      <c r="J334" s="89">
        <f t="shared" si="36"/>
        <v>85.480572597137012</v>
      </c>
    </row>
    <row r="335" spans="2:10">
      <c r="B335" s="20">
        <v>43422</v>
      </c>
      <c r="C335" s="1" t="s">
        <v>277</v>
      </c>
      <c r="D335" s="7">
        <v>13</v>
      </c>
      <c r="E335" s="7">
        <v>285040</v>
      </c>
      <c r="F335" s="39">
        <v>3410</v>
      </c>
      <c r="G335" s="88">
        <f t="shared" si="37"/>
        <v>1.19632332304238</v>
      </c>
      <c r="H335" s="43">
        <v>2700</v>
      </c>
      <c r="I335" s="52">
        <f t="shared" si="35"/>
        <v>710</v>
      </c>
      <c r="J335" s="89">
        <f t="shared" si="36"/>
        <v>79.178885630498527</v>
      </c>
    </row>
    <row r="336" spans="2:10">
      <c r="B336" s="20">
        <v>43422</v>
      </c>
      <c r="C336" s="1" t="s">
        <v>278</v>
      </c>
      <c r="D336" s="7">
        <v>11</v>
      </c>
      <c r="E336" s="7">
        <v>319016</v>
      </c>
      <c r="F336" s="39">
        <v>2640</v>
      </c>
      <c r="G336" s="88">
        <f t="shared" si="37"/>
        <v>0.82754469995235347</v>
      </c>
      <c r="H336" s="43">
        <v>2301</v>
      </c>
      <c r="I336" s="52">
        <f t="shared" si="35"/>
        <v>339</v>
      </c>
      <c r="J336" s="89">
        <f t="shared" si="36"/>
        <v>87.159090909090907</v>
      </c>
    </row>
    <row r="337" spans="2:10">
      <c r="B337" s="20">
        <v>43422</v>
      </c>
      <c r="C337" s="1" t="s">
        <v>279</v>
      </c>
      <c r="D337" s="7">
        <v>6</v>
      </c>
      <c r="E337" s="7">
        <v>148811</v>
      </c>
      <c r="F337" s="39">
        <v>1522</v>
      </c>
      <c r="G337" s="88">
        <f t="shared" si="37"/>
        <v>1.0227738540833675</v>
      </c>
      <c r="H337" s="43">
        <v>1363</v>
      </c>
      <c r="I337" s="52">
        <f t="shared" si="35"/>
        <v>159</v>
      </c>
      <c r="J337" s="89">
        <f t="shared" si="36"/>
        <v>89.553219448094609</v>
      </c>
    </row>
    <row r="338" spans="2:10">
      <c r="B338" s="20">
        <v>43422</v>
      </c>
      <c r="C338" s="1" t="s">
        <v>280</v>
      </c>
      <c r="D338" s="7">
        <v>10</v>
      </c>
      <c r="E338" s="7">
        <v>267020</v>
      </c>
      <c r="F338" s="39">
        <v>3385</v>
      </c>
      <c r="G338" s="88">
        <f t="shared" si="37"/>
        <v>1.2676953037225676</v>
      </c>
      <c r="H338" s="43">
        <v>2870</v>
      </c>
      <c r="I338" s="52">
        <f t="shared" si="35"/>
        <v>515</v>
      </c>
      <c r="J338" s="89">
        <f t="shared" si="36"/>
        <v>84.78581979320532</v>
      </c>
    </row>
    <row r="339" spans="2:10">
      <c r="B339" s="20">
        <v>43422</v>
      </c>
      <c r="C339" s="1" t="s">
        <v>281</v>
      </c>
      <c r="D339" s="7">
        <v>7</v>
      </c>
      <c r="E339" s="7">
        <v>197997</v>
      </c>
      <c r="F339" s="39">
        <v>1720</v>
      </c>
      <c r="G339" s="88">
        <f t="shared" si="37"/>
        <v>0.86870003080854763</v>
      </c>
      <c r="H339" s="43">
        <v>1510</v>
      </c>
      <c r="I339" s="52">
        <f t="shared" si="35"/>
        <v>210</v>
      </c>
      <c r="J339" s="89">
        <f t="shared" si="36"/>
        <v>87.79069767441861</v>
      </c>
    </row>
    <row r="340" spans="2:10" ht="13">
      <c r="B340" s="20">
        <v>43422</v>
      </c>
      <c r="C340" s="30" t="s">
        <v>282</v>
      </c>
      <c r="D340" s="7">
        <v>5</v>
      </c>
      <c r="E340" s="7">
        <v>100000</v>
      </c>
      <c r="F340" s="39">
        <v>1777</v>
      </c>
      <c r="G340" s="88">
        <f t="shared" si="37"/>
        <v>1.7769999999999999</v>
      </c>
      <c r="H340" s="43">
        <v>1572</v>
      </c>
      <c r="I340" s="52">
        <f t="shared" si="35"/>
        <v>205</v>
      </c>
      <c r="J340" s="89">
        <f t="shared" si="36"/>
        <v>88.463702870005619</v>
      </c>
    </row>
    <row r="341" spans="2:10" ht="13">
      <c r="B341" s="154" t="s">
        <v>284</v>
      </c>
      <c r="C341" s="154"/>
      <c r="D341" s="7"/>
      <c r="E341" s="7"/>
      <c r="F341" s="38"/>
      <c r="G341" s="88"/>
      <c r="H341" s="47"/>
      <c r="I341" s="32"/>
      <c r="J341" s="89"/>
    </row>
    <row r="342" spans="2:10">
      <c r="B342" s="21">
        <v>43435</v>
      </c>
      <c r="C342" s="6" t="s">
        <v>55</v>
      </c>
      <c r="D342" s="14">
        <v>13</v>
      </c>
      <c r="E342" s="7">
        <v>437268</v>
      </c>
      <c r="F342" s="38">
        <v>4497</v>
      </c>
      <c r="G342" s="88">
        <f t="shared" ref="G342:G405" si="38">F342*100/E342</f>
        <v>1.0284310765937594</v>
      </c>
      <c r="H342" s="47">
        <v>3579</v>
      </c>
      <c r="I342" s="32">
        <v>918</v>
      </c>
      <c r="J342" s="89">
        <f t="shared" ref="J342:J405" si="39">H342/F342*100</f>
        <v>79.586390927284853</v>
      </c>
    </row>
    <row r="343" spans="2:10">
      <c r="B343" s="21">
        <v>43435</v>
      </c>
      <c r="C343" s="1" t="s">
        <v>21</v>
      </c>
      <c r="D343" s="11">
        <v>17</v>
      </c>
      <c r="E343" s="7">
        <v>461428</v>
      </c>
      <c r="F343" s="38">
        <v>6411</v>
      </c>
      <c r="G343" s="88">
        <f t="shared" si="38"/>
        <v>1.3893825255511152</v>
      </c>
      <c r="H343" s="47">
        <v>5062</v>
      </c>
      <c r="I343" s="32">
        <f>F343-H343</f>
        <v>1349</v>
      </c>
      <c r="J343" s="89">
        <f t="shared" si="39"/>
        <v>78.958040867259399</v>
      </c>
    </row>
    <row r="344" spans="2:10">
      <c r="B344" s="21">
        <v>43435</v>
      </c>
      <c r="C344" s="1" t="s">
        <v>22</v>
      </c>
      <c r="D344" s="11">
        <v>15</v>
      </c>
      <c r="E344" s="7">
        <v>461920</v>
      </c>
      <c r="F344" s="38">
        <v>3990</v>
      </c>
      <c r="G344" s="88">
        <f t="shared" si="38"/>
        <v>0.8637859369587807</v>
      </c>
      <c r="H344" s="47">
        <v>2934</v>
      </c>
      <c r="I344" s="32">
        <f t="shared" ref="I344:I407" si="40">F344-H344</f>
        <v>1056</v>
      </c>
      <c r="J344" s="89">
        <f t="shared" si="39"/>
        <v>73.533834586466156</v>
      </c>
    </row>
    <row r="345" spans="2:10">
      <c r="B345" s="21">
        <v>43435</v>
      </c>
      <c r="C345" s="1" t="s">
        <v>23</v>
      </c>
      <c r="D345" s="11">
        <v>9</v>
      </c>
      <c r="E345" s="7">
        <v>231755</v>
      </c>
      <c r="F345" s="38">
        <v>3216</v>
      </c>
      <c r="G345" s="88">
        <f t="shared" si="38"/>
        <v>1.3876723263791504</v>
      </c>
      <c r="H345" s="47">
        <v>2612</v>
      </c>
      <c r="I345" s="32">
        <f t="shared" si="40"/>
        <v>604</v>
      </c>
      <c r="J345" s="89">
        <f t="shared" si="39"/>
        <v>81.21890547263682</v>
      </c>
    </row>
    <row r="346" spans="2:10">
      <c r="B346" s="21">
        <v>43435</v>
      </c>
      <c r="C346" s="6" t="s">
        <v>24</v>
      </c>
      <c r="D346" s="14">
        <v>11</v>
      </c>
      <c r="E346" s="7">
        <v>246035</v>
      </c>
      <c r="F346" s="38">
        <v>3724</v>
      </c>
      <c r="G346" s="88">
        <f t="shared" si="38"/>
        <v>1.5136057877944196</v>
      </c>
      <c r="H346" s="47">
        <v>3088</v>
      </c>
      <c r="I346" s="32">
        <f t="shared" si="40"/>
        <v>636</v>
      </c>
      <c r="J346" s="89">
        <f t="shared" si="39"/>
        <v>82.921589688506984</v>
      </c>
    </row>
    <row r="347" spans="2:10">
      <c r="B347" s="21">
        <v>43435</v>
      </c>
      <c r="C347" s="6" t="s">
        <v>25</v>
      </c>
      <c r="D347" s="14">
        <v>10</v>
      </c>
      <c r="E347" s="7">
        <v>271045</v>
      </c>
      <c r="F347" s="38">
        <v>3703</v>
      </c>
      <c r="G347" s="88">
        <f t="shared" si="38"/>
        <v>1.3661938054566585</v>
      </c>
      <c r="H347" s="47">
        <v>3012</v>
      </c>
      <c r="I347" s="32">
        <f t="shared" si="40"/>
        <v>691</v>
      </c>
      <c r="J347" s="89">
        <f t="shared" si="39"/>
        <v>81.339454496354307</v>
      </c>
    </row>
    <row r="348" spans="2:10">
      <c r="B348" s="21">
        <v>43435</v>
      </c>
      <c r="C348" s="6" t="s">
        <v>26</v>
      </c>
      <c r="D348" s="14">
        <v>7</v>
      </c>
      <c r="E348" s="7">
        <v>137795</v>
      </c>
      <c r="F348" s="38">
        <v>1941</v>
      </c>
      <c r="G348" s="88">
        <f t="shared" si="38"/>
        <v>1.4086142457999202</v>
      </c>
      <c r="H348" s="47">
        <v>1580</v>
      </c>
      <c r="I348" s="32">
        <f t="shared" si="40"/>
        <v>361</v>
      </c>
      <c r="J348" s="89">
        <f t="shared" si="39"/>
        <v>81.401339515713545</v>
      </c>
    </row>
    <row r="349" spans="2:10" ht="13">
      <c r="B349" s="152" t="s">
        <v>285</v>
      </c>
      <c r="C349" s="156"/>
      <c r="D349" s="7"/>
      <c r="E349" s="7"/>
      <c r="F349" s="39"/>
      <c r="G349" s="88"/>
      <c r="H349" s="43"/>
      <c r="I349" s="32"/>
      <c r="J349" s="89"/>
    </row>
    <row r="350" spans="2:10">
      <c r="B350" s="21">
        <v>43435</v>
      </c>
      <c r="C350" s="1" t="s">
        <v>286</v>
      </c>
      <c r="D350" s="7">
        <v>8</v>
      </c>
      <c r="E350" s="7">
        <v>259157</v>
      </c>
      <c r="F350" s="39">
        <v>2994</v>
      </c>
      <c r="G350" s="88">
        <f t="shared" si="38"/>
        <v>1.1552842485443187</v>
      </c>
      <c r="H350" s="43">
        <v>2626</v>
      </c>
      <c r="I350" s="32">
        <f t="shared" si="40"/>
        <v>368</v>
      </c>
      <c r="J350" s="89">
        <f t="shared" si="39"/>
        <v>87.708750835003329</v>
      </c>
    </row>
    <row r="351" spans="2:10">
      <c r="B351" s="21">
        <v>43435</v>
      </c>
      <c r="C351" s="1" t="s">
        <v>287</v>
      </c>
      <c r="D351" s="7">
        <v>13</v>
      </c>
      <c r="E351" s="7">
        <v>359626</v>
      </c>
      <c r="F351" s="39">
        <v>4452</v>
      </c>
      <c r="G351" s="88">
        <f t="shared" si="38"/>
        <v>1.2379527620361153</v>
      </c>
      <c r="H351" s="43">
        <v>3914</v>
      </c>
      <c r="I351" s="32">
        <f t="shared" si="40"/>
        <v>538</v>
      </c>
      <c r="J351" s="89">
        <f t="shared" si="39"/>
        <v>87.915543575920935</v>
      </c>
    </row>
    <row r="352" spans="2:10">
      <c r="B352" s="21">
        <v>43435</v>
      </c>
      <c r="C352" s="1" t="s">
        <v>288</v>
      </c>
      <c r="D352" s="7">
        <v>10</v>
      </c>
      <c r="E352" s="7">
        <v>197070</v>
      </c>
      <c r="F352" s="39">
        <v>2616</v>
      </c>
      <c r="G352" s="88">
        <f t="shared" si="38"/>
        <v>1.327447100015223</v>
      </c>
      <c r="H352" s="43">
        <v>2204</v>
      </c>
      <c r="I352" s="32">
        <f t="shared" si="40"/>
        <v>412</v>
      </c>
      <c r="J352" s="89">
        <f t="shared" si="39"/>
        <v>84.250764525993887</v>
      </c>
    </row>
    <row r="353" spans="2:10">
      <c r="B353" s="21">
        <v>43435</v>
      </c>
      <c r="C353" s="1" t="s">
        <v>289</v>
      </c>
      <c r="D353" s="7">
        <v>3</v>
      </c>
      <c r="E353" s="7">
        <v>70307</v>
      </c>
      <c r="F353" s="39">
        <v>1150</v>
      </c>
      <c r="G353" s="88">
        <f t="shared" si="38"/>
        <v>1.635683502353962</v>
      </c>
      <c r="H353" s="43">
        <v>930</v>
      </c>
      <c r="I353" s="32">
        <f t="shared" si="40"/>
        <v>220</v>
      </c>
      <c r="J353" s="89">
        <f t="shared" si="39"/>
        <v>80.869565217391298</v>
      </c>
    </row>
    <row r="354" spans="2:10">
      <c r="B354" s="21">
        <v>43435</v>
      </c>
      <c r="C354" s="1" t="s">
        <v>290</v>
      </c>
      <c r="D354" s="7">
        <v>6</v>
      </c>
      <c r="E354" s="7">
        <v>114350</v>
      </c>
      <c r="F354" s="39">
        <v>1460</v>
      </c>
      <c r="G354" s="88">
        <f t="shared" si="38"/>
        <v>1.2767818102317448</v>
      </c>
      <c r="H354" s="43">
        <v>1271</v>
      </c>
      <c r="I354" s="32">
        <f t="shared" si="40"/>
        <v>189</v>
      </c>
      <c r="J354" s="89">
        <f t="shared" si="39"/>
        <v>87.054794520547944</v>
      </c>
    </row>
    <row r="355" spans="2:10">
      <c r="B355" s="21">
        <v>43435</v>
      </c>
      <c r="C355" s="1" t="s">
        <v>291</v>
      </c>
      <c r="D355" s="7">
        <v>6</v>
      </c>
      <c r="E355" s="7">
        <v>140392</v>
      </c>
      <c r="F355" s="39">
        <v>1943</v>
      </c>
      <c r="G355" s="88">
        <f t="shared" si="38"/>
        <v>1.38398199327597</v>
      </c>
      <c r="H355" s="43">
        <v>1617</v>
      </c>
      <c r="I355" s="32">
        <f t="shared" si="40"/>
        <v>326</v>
      </c>
      <c r="J355" s="89">
        <f t="shared" si="39"/>
        <v>83.22182192485846</v>
      </c>
    </row>
    <row r="356" spans="2:10">
      <c r="B356" s="21">
        <v>43435</v>
      </c>
      <c r="C356" s="1" t="s">
        <v>292</v>
      </c>
      <c r="D356" s="7">
        <v>15</v>
      </c>
      <c r="E356" s="7">
        <v>322339</v>
      </c>
      <c r="F356" s="39">
        <v>3159</v>
      </c>
      <c r="G356" s="88">
        <f t="shared" si="38"/>
        <v>0.98002413608033778</v>
      </c>
      <c r="H356" s="43">
        <v>2516</v>
      </c>
      <c r="I356" s="32">
        <f t="shared" si="40"/>
        <v>643</v>
      </c>
      <c r="J356" s="89">
        <f t="shared" si="39"/>
        <v>79.6454574232352</v>
      </c>
    </row>
    <row r="357" spans="2:10">
      <c r="B357" s="21">
        <v>43435</v>
      </c>
      <c r="C357" s="1" t="s">
        <v>293</v>
      </c>
      <c r="D357" s="7">
        <v>5</v>
      </c>
      <c r="E357" s="7">
        <v>165815</v>
      </c>
      <c r="F357" s="39">
        <v>2015</v>
      </c>
      <c r="G357" s="88">
        <f t="shared" si="38"/>
        <v>1.2152097216777735</v>
      </c>
      <c r="H357" s="43">
        <v>1643</v>
      </c>
      <c r="I357" s="32">
        <f t="shared" si="40"/>
        <v>372</v>
      </c>
      <c r="J357" s="89">
        <f t="shared" si="39"/>
        <v>81.538461538461533</v>
      </c>
    </row>
    <row r="358" spans="2:10">
      <c r="B358" s="21">
        <v>43435</v>
      </c>
      <c r="C358" s="1" t="s">
        <v>294</v>
      </c>
      <c r="D358" s="7">
        <v>7</v>
      </c>
      <c r="E358" s="7">
        <v>169579</v>
      </c>
      <c r="F358" s="39">
        <v>1935</v>
      </c>
      <c r="G358" s="88">
        <f t="shared" si="38"/>
        <v>1.1410610983671328</v>
      </c>
      <c r="H358" s="43">
        <v>1642</v>
      </c>
      <c r="I358" s="32">
        <f t="shared" si="40"/>
        <v>293</v>
      </c>
      <c r="J358" s="89">
        <f t="shared" si="39"/>
        <v>84.857881136950908</v>
      </c>
    </row>
    <row r="359" spans="2:10" ht="13">
      <c r="B359" s="152" t="s">
        <v>295</v>
      </c>
      <c r="C359" s="156"/>
      <c r="D359" s="7"/>
      <c r="E359" s="7"/>
      <c r="F359" s="39"/>
      <c r="G359" s="88"/>
      <c r="H359" s="43"/>
      <c r="I359" s="32"/>
      <c r="J359" s="89"/>
    </row>
    <row r="360" spans="2:10" ht="13">
      <c r="B360" s="21">
        <v>43435</v>
      </c>
      <c r="C360" s="166" t="s">
        <v>296</v>
      </c>
      <c r="D360" s="167"/>
      <c r="E360" s="7">
        <v>716556</v>
      </c>
      <c r="F360" s="39">
        <v>6720</v>
      </c>
      <c r="G360" s="88">
        <f>F360*100/E360</f>
        <v>0.93781923534238776</v>
      </c>
      <c r="H360" s="43">
        <v>5680</v>
      </c>
      <c r="I360" s="32">
        <f>F360-H360</f>
        <v>1040</v>
      </c>
      <c r="J360" s="89">
        <f>H360/F360*100</f>
        <v>84.523809523809518</v>
      </c>
    </row>
    <row r="361" spans="2:10">
      <c r="B361" s="21">
        <v>43435</v>
      </c>
      <c r="C361" s="1" t="s">
        <v>297</v>
      </c>
      <c r="D361" s="7">
        <v>5</v>
      </c>
      <c r="E361" s="7">
        <v>204465</v>
      </c>
      <c r="F361" s="39">
        <v>2893</v>
      </c>
      <c r="G361" s="88">
        <f>F361*100/E361</f>
        <v>1.4149120876433618</v>
      </c>
      <c r="H361" s="43">
        <v>2435</v>
      </c>
      <c r="I361" s="32">
        <f>F361-H361</f>
        <v>458</v>
      </c>
      <c r="J361" s="89">
        <f>H361/F361*100</f>
        <v>84.168683027998611</v>
      </c>
    </row>
    <row r="362" spans="2:10">
      <c r="B362" s="21">
        <v>43435</v>
      </c>
      <c r="C362" s="1" t="s">
        <v>298</v>
      </c>
      <c r="D362" s="7">
        <v>10</v>
      </c>
      <c r="E362" s="7">
        <v>259856</v>
      </c>
      <c r="F362" s="39">
        <v>3962</v>
      </c>
      <c r="G362" s="88">
        <f t="shared" si="38"/>
        <v>1.5246905978695893</v>
      </c>
      <c r="H362" s="43">
        <v>3380</v>
      </c>
      <c r="I362" s="32">
        <f t="shared" si="40"/>
        <v>582</v>
      </c>
      <c r="J362" s="89">
        <f t="shared" si="39"/>
        <v>85.31044926804644</v>
      </c>
    </row>
    <row r="363" spans="2:10">
      <c r="B363" s="21">
        <v>43435</v>
      </c>
      <c r="C363" s="1" t="s">
        <v>299</v>
      </c>
      <c r="D363" s="7">
        <v>5</v>
      </c>
      <c r="E363" s="7">
        <v>119927</v>
      </c>
      <c r="F363" s="39">
        <v>1320</v>
      </c>
      <c r="G363" s="88">
        <f t="shared" si="38"/>
        <v>1.1006695739908445</v>
      </c>
      <c r="H363" s="43">
        <v>1130</v>
      </c>
      <c r="I363" s="32">
        <f t="shared" si="40"/>
        <v>190</v>
      </c>
      <c r="J363" s="89">
        <f t="shared" si="39"/>
        <v>85.606060606060609</v>
      </c>
    </row>
    <row r="364" spans="2:10">
      <c r="B364" s="21">
        <v>43435</v>
      </c>
      <c r="C364" s="1" t="s">
        <v>300</v>
      </c>
      <c r="D364" s="7">
        <v>10</v>
      </c>
      <c r="E364" s="7">
        <v>257846</v>
      </c>
      <c r="F364" s="39">
        <v>2796</v>
      </c>
      <c r="G364" s="88">
        <f t="shared" si="38"/>
        <v>1.0843681887638357</v>
      </c>
      <c r="H364" s="43">
        <v>2449</v>
      </c>
      <c r="I364" s="32">
        <f t="shared" si="40"/>
        <v>347</v>
      </c>
      <c r="J364" s="89">
        <f t="shared" si="39"/>
        <v>87.589413447782547</v>
      </c>
    </row>
    <row r="365" spans="2:10">
      <c r="B365" s="21">
        <v>43435</v>
      </c>
      <c r="C365" s="1" t="s">
        <v>301</v>
      </c>
      <c r="D365" s="7">
        <v>17</v>
      </c>
      <c r="E365" s="7">
        <v>449612</v>
      </c>
      <c r="F365" s="39">
        <v>5672</v>
      </c>
      <c r="G365" s="88">
        <f t="shared" si="38"/>
        <v>1.2615321655115967</v>
      </c>
      <c r="H365" s="43">
        <v>4723</v>
      </c>
      <c r="I365" s="32">
        <f t="shared" si="40"/>
        <v>949</v>
      </c>
      <c r="J365" s="89">
        <f t="shared" si="39"/>
        <v>83.268688293370943</v>
      </c>
    </row>
    <row r="366" spans="2:10">
      <c r="B366" s="21">
        <v>43435</v>
      </c>
      <c r="C366" s="1" t="s">
        <v>302</v>
      </c>
      <c r="D366" s="7">
        <v>15</v>
      </c>
      <c r="E366" s="7">
        <v>345593</v>
      </c>
      <c r="F366" s="39">
        <v>5234</v>
      </c>
      <c r="G366" s="88">
        <f t="shared" si="38"/>
        <v>1.5144982681940895</v>
      </c>
      <c r="H366" s="43">
        <v>4470</v>
      </c>
      <c r="I366" s="32">
        <f t="shared" si="40"/>
        <v>764</v>
      </c>
      <c r="J366" s="89">
        <f t="shared" si="39"/>
        <v>85.403133358807793</v>
      </c>
    </row>
    <row r="367" spans="2:10">
      <c r="B367" s="21">
        <v>43435</v>
      </c>
      <c r="C367" s="1" t="s">
        <v>303</v>
      </c>
      <c r="D367" s="7">
        <v>6</v>
      </c>
      <c r="E367" s="7">
        <v>214317</v>
      </c>
      <c r="F367" s="39">
        <v>2109</v>
      </c>
      <c r="G367" s="88">
        <f t="shared" si="38"/>
        <v>0.98405632777614471</v>
      </c>
      <c r="H367" s="43">
        <v>1789</v>
      </c>
      <c r="I367" s="32">
        <f t="shared" si="40"/>
        <v>320</v>
      </c>
      <c r="J367" s="89">
        <f t="shared" si="39"/>
        <v>84.826932195353237</v>
      </c>
    </row>
    <row r="368" spans="2:10">
      <c r="B368" s="21">
        <v>43435</v>
      </c>
      <c r="C368" s="1" t="s">
        <v>304</v>
      </c>
      <c r="D368" s="7">
        <v>9</v>
      </c>
      <c r="E368" s="7">
        <v>295050</v>
      </c>
      <c r="F368" s="39">
        <v>3118</v>
      </c>
      <c r="G368" s="88">
        <f t="shared" si="38"/>
        <v>1.0567700389764447</v>
      </c>
      <c r="H368" s="43">
        <v>2682</v>
      </c>
      <c r="I368" s="32">
        <f t="shared" si="40"/>
        <v>436</v>
      </c>
      <c r="J368" s="89">
        <f t="shared" si="39"/>
        <v>86.016677357280315</v>
      </c>
    </row>
    <row r="369" spans="2:10" ht="13">
      <c r="B369" s="162" t="s">
        <v>305</v>
      </c>
      <c r="C369" s="163"/>
      <c r="D369" s="7"/>
      <c r="E369" s="7"/>
      <c r="F369" s="39"/>
      <c r="G369" s="88"/>
      <c r="H369" s="43"/>
      <c r="I369" s="32"/>
      <c r="J369" s="89"/>
    </row>
    <row r="370" spans="2:10">
      <c r="B370" s="21">
        <v>43435</v>
      </c>
      <c r="C370" s="1" t="s">
        <v>306</v>
      </c>
      <c r="D370" s="7">
        <v>10</v>
      </c>
      <c r="E370" s="7">
        <v>424776</v>
      </c>
      <c r="F370" s="39">
        <v>5402</v>
      </c>
      <c r="G370" s="88">
        <f t="shared" si="38"/>
        <v>1.2717290995724806</v>
      </c>
      <c r="H370" s="43">
        <v>4339</v>
      </c>
      <c r="I370" s="32">
        <f t="shared" si="40"/>
        <v>1063</v>
      </c>
      <c r="J370" s="89">
        <f t="shared" si="39"/>
        <v>80.322102924842653</v>
      </c>
    </row>
    <row r="371" spans="2:10">
      <c r="B371" s="21">
        <v>43435</v>
      </c>
      <c r="C371" s="1" t="s">
        <v>307</v>
      </c>
      <c r="D371" s="7">
        <v>6</v>
      </c>
      <c r="E371" s="7">
        <v>150792</v>
      </c>
      <c r="F371" s="39">
        <v>1842</v>
      </c>
      <c r="G371" s="88">
        <f t="shared" si="38"/>
        <v>1.2215502148655102</v>
      </c>
      <c r="H371" s="43">
        <v>1634</v>
      </c>
      <c r="I371" s="32">
        <f t="shared" si="40"/>
        <v>208</v>
      </c>
      <c r="J371" s="89">
        <f t="shared" si="39"/>
        <v>88.70792616720955</v>
      </c>
    </row>
    <row r="372" spans="2:10">
      <c r="B372" s="21">
        <v>43435</v>
      </c>
      <c r="C372" s="1" t="s">
        <v>308</v>
      </c>
      <c r="D372" s="7">
        <v>6</v>
      </c>
      <c r="E372" s="7">
        <v>137315</v>
      </c>
      <c r="F372" s="39">
        <v>1731</v>
      </c>
      <c r="G372" s="88">
        <f t="shared" si="38"/>
        <v>1.2606051778756873</v>
      </c>
      <c r="H372" s="43">
        <v>1394</v>
      </c>
      <c r="I372" s="32">
        <f t="shared" si="40"/>
        <v>337</v>
      </c>
      <c r="J372" s="89">
        <f t="shared" si="39"/>
        <v>80.5314846909301</v>
      </c>
    </row>
    <row r="373" spans="2:10">
      <c r="B373" s="21">
        <v>43435</v>
      </c>
      <c r="C373" s="1" t="s">
        <v>309</v>
      </c>
      <c r="D373" s="7">
        <v>4</v>
      </c>
      <c r="E373" s="7">
        <v>103119</v>
      </c>
      <c r="F373" s="39">
        <v>2197</v>
      </c>
      <c r="G373" s="88">
        <f t="shared" si="38"/>
        <v>2.1305482015923349</v>
      </c>
      <c r="H373" s="43">
        <v>1942</v>
      </c>
      <c r="I373" s="32">
        <f t="shared" si="40"/>
        <v>255</v>
      </c>
      <c r="J373" s="89">
        <f t="shared" si="39"/>
        <v>88.393263541192539</v>
      </c>
    </row>
    <row r="374" spans="2:10">
      <c r="B374" s="21">
        <v>43435</v>
      </c>
      <c r="C374" s="1" t="s">
        <v>310</v>
      </c>
      <c r="D374" s="7">
        <v>12</v>
      </c>
      <c r="E374" s="7">
        <v>265176</v>
      </c>
      <c r="F374" s="39">
        <v>3535</v>
      </c>
      <c r="G374" s="88">
        <f t="shared" si="38"/>
        <v>1.3330768998702749</v>
      </c>
      <c r="H374" s="43">
        <v>2872</v>
      </c>
      <c r="I374" s="32">
        <f t="shared" si="40"/>
        <v>663</v>
      </c>
      <c r="J374" s="89">
        <f t="shared" si="39"/>
        <v>81.24469589816124</v>
      </c>
    </row>
    <row r="375" spans="2:10">
      <c r="B375" s="21">
        <v>43435</v>
      </c>
      <c r="C375" s="1" t="s">
        <v>311</v>
      </c>
      <c r="D375" s="7">
        <v>9</v>
      </c>
      <c r="E375" s="7">
        <v>204351</v>
      </c>
      <c r="F375" s="39">
        <v>2945</v>
      </c>
      <c r="G375" s="88">
        <f t="shared" si="38"/>
        <v>1.4411478289805286</v>
      </c>
      <c r="H375" s="43">
        <v>2511</v>
      </c>
      <c r="I375" s="32">
        <f t="shared" si="40"/>
        <v>434</v>
      </c>
      <c r="J375" s="89">
        <f t="shared" si="39"/>
        <v>85.263157894736835</v>
      </c>
    </row>
    <row r="376" spans="2:10">
      <c r="B376" s="21">
        <v>43435</v>
      </c>
      <c r="C376" s="1" t="s">
        <v>312</v>
      </c>
      <c r="D376" s="7">
        <v>10</v>
      </c>
      <c r="E376" s="7">
        <v>325070</v>
      </c>
      <c r="F376" s="39">
        <v>4521</v>
      </c>
      <c r="G376" s="88">
        <f t="shared" si="38"/>
        <v>1.3907773710277787</v>
      </c>
      <c r="H376" s="43">
        <v>3703</v>
      </c>
      <c r="I376" s="32">
        <f t="shared" si="40"/>
        <v>818</v>
      </c>
      <c r="J376" s="89">
        <f t="shared" si="39"/>
        <v>81.906657819066581</v>
      </c>
    </row>
    <row r="377" spans="2:10">
      <c r="B377" s="21">
        <v>43435</v>
      </c>
      <c r="C377" s="1" t="s">
        <v>291</v>
      </c>
      <c r="D377" s="7">
        <v>7</v>
      </c>
      <c r="E377" s="7">
        <v>151939</v>
      </c>
      <c r="F377" s="39">
        <v>3204</v>
      </c>
      <c r="G377" s="88">
        <f t="shared" si="38"/>
        <v>2.1087410079044879</v>
      </c>
      <c r="H377" s="43">
        <v>2539</v>
      </c>
      <c r="I377" s="32">
        <f t="shared" si="40"/>
        <v>665</v>
      </c>
      <c r="J377" s="89">
        <f t="shared" si="39"/>
        <v>79.244694132334587</v>
      </c>
    </row>
    <row r="378" spans="2:10">
      <c r="B378" s="21">
        <v>43435</v>
      </c>
      <c r="C378" s="1" t="s">
        <v>313</v>
      </c>
      <c r="D378" s="7">
        <v>10</v>
      </c>
      <c r="E378" s="7">
        <v>231476</v>
      </c>
      <c r="F378" s="39">
        <v>3441</v>
      </c>
      <c r="G378" s="88">
        <f t="shared" si="38"/>
        <v>1.4865472014377301</v>
      </c>
      <c r="H378" s="43">
        <v>2747</v>
      </c>
      <c r="I378" s="32">
        <f t="shared" si="40"/>
        <v>694</v>
      </c>
      <c r="J378" s="89">
        <f t="shared" si="39"/>
        <v>79.831444347573381</v>
      </c>
    </row>
    <row r="379" spans="2:10">
      <c r="B379" s="21">
        <v>43435</v>
      </c>
      <c r="C379" s="1" t="s">
        <v>314</v>
      </c>
      <c r="D379" s="7">
        <v>7</v>
      </c>
      <c r="E379" s="7">
        <v>150620</v>
      </c>
      <c r="F379" s="39">
        <v>2865</v>
      </c>
      <c r="G379" s="88">
        <f t="shared" si="38"/>
        <v>1.9021378303014207</v>
      </c>
      <c r="H379" s="43">
        <v>2400</v>
      </c>
      <c r="I379" s="32">
        <f t="shared" si="40"/>
        <v>465</v>
      </c>
      <c r="J379" s="89">
        <f t="shared" si="39"/>
        <v>83.769633507853399</v>
      </c>
    </row>
    <row r="380" spans="2:10">
      <c r="B380" s="21">
        <v>43435</v>
      </c>
      <c r="C380" s="1" t="s">
        <v>315</v>
      </c>
      <c r="D380" s="7">
        <v>11</v>
      </c>
      <c r="E380" s="7">
        <v>269893</v>
      </c>
      <c r="F380" s="39">
        <v>3111</v>
      </c>
      <c r="G380" s="88">
        <f t="shared" si="38"/>
        <v>1.1526790246505096</v>
      </c>
      <c r="H380" s="43">
        <v>2391</v>
      </c>
      <c r="I380" s="32">
        <f t="shared" si="40"/>
        <v>720</v>
      </c>
      <c r="J380" s="89">
        <f t="shared" si="39"/>
        <v>76.856316297010608</v>
      </c>
    </row>
    <row r="381" spans="2:10">
      <c r="B381" s="21">
        <v>43435</v>
      </c>
      <c r="C381" s="1" t="s">
        <v>316</v>
      </c>
      <c r="D381" s="7">
        <v>6</v>
      </c>
      <c r="E381" s="7">
        <v>145295</v>
      </c>
      <c r="F381" s="39">
        <v>2049</v>
      </c>
      <c r="G381" s="88">
        <f t="shared" si="38"/>
        <v>1.4102343508035375</v>
      </c>
      <c r="H381" s="43">
        <v>1696</v>
      </c>
      <c r="I381" s="32">
        <f t="shared" si="40"/>
        <v>353</v>
      </c>
      <c r="J381" s="89">
        <f t="shared" si="39"/>
        <v>82.772083943387017</v>
      </c>
    </row>
    <row r="382" spans="2:10">
      <c r="B382" s="21">
        <v>43435</v>
      </c>
      <c r="C382" s="1" t="s">
        <v>317</v>
      </c>
      <c r="D382" s="7">
        <v>3</v>
      </c>
      <c r="E382" s="7">
        <v>83028</v>
      </c>
      <c r="F382" s="39">
        <v>1613</v>
      </c>
      <c r="G382" s="88">
        <f t="shared" si="38"/>
        <v>1.9427181191887075</v>
      </c>
      <c r="H382" s="43">
        <v>1359</v>
      </c>
      <c r="I382" s="32">
        <f t="shared" si="40"/>
        <v>254</v>
      </c>
      <c r="J382" s="89">
        <f t="shared" si="39"/>
        <v>84.2529448233106</v>
      </c>
    </row>
    <row r="383" spans="2:10" ht="13">
      <c r="B383" s="162" t="s">
        <v>318</v>
      </c>
      <c r="C383" s="163"/>
      <c r="D383" s="7"/>
      <c r="E383" s="7"/>
      <c r="F383" s="39"/>
      <c r="G383" s="88"/>
      <c r="H383" s="43"/>
      <c r="I383" s="32"/>
      <c r="J383" s="89"/>
    </row>
    <row r="384" spans="2:10">
      <c r="B384" s="21">
        <v>43466</v>
      </c>
      <c r="C384" s="1" t="s">
        <v>319</v>
      </c>
      <c r="D384" s="7">
        <v>10</v>
      </c>
      <c r="E384" s="7">
        <v>229237</v>
      </c>
      <c r="F384" s="39">
        <v>3109</v>
      </c>
      <c r="G384" s="88">
        <f t="shared" si="38"/>
        <v>1.3562383035897347</v>
      </c>
      <c r="H384" s="43">
        <v>2278</v>
      </c>
      <c r="I384" s="32">
        <f t="shared" si="40"/>
        <v>831</v>
      </c>
      <c r="J384" s="89">
        <f t="shared" si="39"/>
        <v>73.271148279189447</v>
      </c>
    </row>
    <row r="385" spans="2:10">
      <c r="B385" s="21">
        <v>43466</v>
      </c>
      <c r="C385" s="1" t="s">
        <v>320</v>
      </c>
      <c r="D385" s="7">
        <v>10</v>
      </c>
      <c r="E385" s="7">
        <v>185960</v>
      </c>
      <c r="F385" s="39">
        <v>3469</v>
      </c>
      <c r="G385" s="88">
        <f t="shared" si="38"/>
        <v>1.8654549365454935</v>
      </c>
      <c r="H385" s="43">
        <v>2895</v>
      </c>
      <c r="I385" s="32">
        <f t="shared" si="40"/>
        <v>574</v>
      </c>
      <c r="J385" s="89">
        <f t="shared" si="39"/>
        <v>83.453444796771407</v>
      </c>
    </row>
    <row r="386" spans="2:10">
      <c r="B386" s="21">
        <v>43466</v>
      </c>
      <c r="C386" s="1" t="s">
        <v>321</v>
      </c>
      <c r="D386" s="7">
        <v>10</v>
      </c>
      <c r="E386" s="7">
        <v>200693</v>
      </c>
      <c r="F386" s="39">
        <v>3787</v>
      </c>
      <c r="G386" s="88">
        <f t="shared" si="38"/>
        <v>1.8869616777864699</v>
      </c>
      <c r="H386" s="43">
        <v>2977</v>
      </c>
      <c r="I386" s="32">
        <f t="shared" si="40"/>
        <v>810</v>
      </c>
      <c r="J386" s="89">
        <f t="shared" si="39"/>
        <v>78.611037760760496</v>
      </c>
    </row>
    <row r="387" spans="2:10">
      <c r="B387" s="21">
        <v>43466</v>
      </c>
      <c r="C387" s="1" t="s">
        <v>322</v>
      </c>
      <c r="D387" s="7">
        <v>6</v>
      </c>
      <c r="E387" s="7">
        <v>114938</v>
      </c>
      <c r="F387" s="39">
        <v>1360</v>
      </c>
      <c r="G387" s="88">
        <f t="shared" si="38"/>
        <v>1.1832466199168248</v>
      </c>
      <c r="H387" s="43">
        <v>973</v>
      </c>
      <c r="I387" s="32">
        <f t="shared" si="40"/>
        <v>387</v>
      </c>
      <c r="J387" s="89">
        <f t="shared" si="39"/>
        <v>71.544117647058826</v>
      </c>
    </row>
    <row r="388" spans="2:10">
      <c r="B388" s="21">
        <v>43466</v>
      </c>
      <c r="C388" s="1" t="s">
        <v>323</v>
      </c>
      <c r="D388" s="7">
        <v>7</v>
      </c>
      <c r="E388" s="7">
        <v>105368</v>
      </c>
      <c r="F388" s="39">
        <v>1541</v>
      </c>
      <c r="G388" s="88">
        <f t="shared" si="38"/>
        <v>1.4624933566168097</v>
      </c>
      <c r="H388" s="43">
        <v>1326</v>
      </c>
      <c r="I388" s="32">
        <f t="shared" si="40"/>
        <v>215</v>
      </c>
      <c r="J388" s="89">
        <f t="shared" si="39"/>
        <v>86.048020765736538</v>
      </c>
    </row>
    <row r="389" spans="2:10" ht="13">
      <c r="B389" s="162" t="s">
        <v>324</v>
      </c>
      <c r="C389" s="163"/>
      <c r="D389" s="7"/>
      <c r="E389" s="7"/>
      <c r="F389" s="39"/>
      <c r="G389" s="88"/>
      <c r="H389" s="43"/>
      <c r="I389" s="32"/>
      <c r="J389" s="89"/>
    </row>
    <row r="390" spans="2:10">
      <c r="B390" s="21">
        <v>43466</v>
      </c>
      <c r="C390" s="1" t="s">
        <v>325</v>
      </c>
      <c r="D390" s="7">
        <v>15</v>
      </c>
      <c r="E390" s="7">
        <v>371879</v>
      </c>
      <c r="F390" s="39">
        <v>6585</v>
      </c>
      <c r="G390" s="88">
        <f t="shared" si="38"/>
        <v>1.7707372559353984</v>
      </c>
      <c r="H390" s="43">
        <v>5058</v>
      </c>
      <c r="I390" s="32">
        <f t="shared" si="40"/>
        <v>1527</v>
      </c>
      <c r="J390" s="89">
        <f t="shared" si="39"/>
        <v>76.81093394077449</v>
      </c>
    </row>
    <row r="391" spans="2:10">
      <c r="B391" s="21">
        <v>43466</v>
      </c>
      <c r="C391" s="1" t="s">
        <v>326</v>
      </c>
      <c r="D391" s="7">
        <v>9</v>
      </c>
      <c r="E391" s="7">
        <v>253192</v>
      </c>
      <c r="F391" s="39">
        <v>3093</v>
      </c>
      <c r="G391" s="88">
        <f t="shared" si="38"/>
        <v>1.2216025782805144</v>
      </c>
      <c r="H391" s="43">
        <v>2348</v>
      </c>
      <c r="I391" s="32">
        <f t="shared" si="40"/>
        <v>745</v>
      </c>
      <c r="J391" s="89">
        <f t="shared" si="39"/>
        <v>75.913352731975422</v>
      </c>
    </row>
    <row r="392" spans="2:10">
      <c r="B392" s="21">
        <v>43466</v>
      </c>
      <c r="C392" s="1" t="s">
        <v>327</v>
      </c>
      <c r="D392" s="7">
        <v>12</v>
      </c>
      <c r="E392" s="7">
        <v>354267</v>
      </c>
      <c r="F392" s="39">
        <v>3936</v>
      </c>
      <c r="G392" s="88">
        <f t="shared" si="38"/>
        <v>1.1110264292186403</v>
      </c>
      <c r="H392" s="43">
        <v>3126</v>
      </c>
      <c r="I392" s="32">
        <f t="shared" si="40"/>
        <v>810</v>
      </c>
      <c r="J392" s="89">
        <f t="shared" si="39"/>
        <v>79.420731707317074</v>
      </c>
    </row>
    <row r="393" spans="2:10">
      <c r="B393" s="21">
        <v>43466</v>
      </c>
      <c r="C393" s="1" t="s">
        <v>328</v>
      </c>
      <c r="D393" s="7">
        <v>10</v>
      </c>
      <c r="E393" s="7">
        <v>223975</v>
      </c>
      <c r="F393" s="39">
        <v>2807</v>
      </c>
      <c r="G393" s="88">
        <f t="shared" si="38"/>
        <v>1.2532648733117535</v>
      </c>
      <c r="H393" s="43">
        <v>2289</v>
      </c>
      <c r="I393" s="32">
        <f t="shared" si="40"/>
        <v>518</v>
      </c>
      <c r="J393" s="89">
        <f t="shared" si="39"/>
        <v>81.546134663341647</v>
      </c>
    </row>
    <row r="394" spans="2:10">
      <c r="B394" s="21">
        <v>43466</v>
      </c>
      <c r="C394" s="1" t="s">
        <v>117</v>
      </c>
      <c r="D394" s="7">
        <v>10</v>
      </c>
      <c r="E394" s="7">
        <v>215699</v>
      </c>
      <c r="F394" s="39">
        <v>2956</v>
      </c>
      <c r="G394" s="88">
        <f t="shared" si="38"/>
        <v>1.3704282356431881</v>
      </c>
      <c r="H394" s="43">
        <v>2431</v>
      </c>
      <c r="I394" s="32">
        <f t="shared" si="40"/>
        <v>525</v>
      </c>
      <c r="J394" s="89">
        <f t="shared" si="39"/>
        <v>82.239512855209739</v>
      </c>
    </row>
    <row r="395" spans="2:10">
      <c r="B395" s="21">
        <v>43466</v>
      </c>
      <c r="C395" s="1" t="s">
        <v>329</v>
      </c>
      <c r="D395" s="7">
        <v>5</v>
      </c>
      <c r="E395" s="7">
        <v>232209</v>
      </c>
      <c r="F395" s="39">
        <v>2450</v>
      </c>
      <c r="G395" s="88">
        <f t="shared" si="38"/>
        <v>1.0550839976056052</v>
      </c>
      <c r="H395" s="43">
        <v>1906</v>
      </c>
      <c r="I395" s="32">
        <f t="shared" si="40"/>
        <v>544</v>
      </c>
      <c r="J395" s="89">
        <f t="shared" si="39"/>
        <v>77.795918367346943</v>
      </c>
    </row>
    <row r="396" spans="2:10" ht="13">
      <c r="B396" s="162" t="s">
        <v>330</v>
      </c>
      <c r="C396" s="163"/>
      <c r="D396" s="7"/>
      <c r="E396" s="7"/>
      <c r="F396" s="39"/>
      <c r="G396" s="88"/>
      <c r="H396" s="43"/>
      <c r="I396" s="32"/>
      <c r="J396" s="89"/>
    </row>
    <row r="397" spans="2:10">
      <c r="B397" s="21">
        <v>43466</v>
      </c>
      <c r="C397" s="1" t="s">
        <v>331</v>
      </c>
      <c r="D397" s="7">
        <v>9</v>
      </c>
      <c r="E397" s="7">
        <v>289272</v>
      </c>
      <c r="F397" s="39">
        <v>5825</v>
      </c>
      <c r="G397" s="88">
        <f t="shared" si="38"/>
        <v>2.0136757100583536</v>
      </c>
      <c r="H397" s="43">
        <v>4025</v>
      </c>
      <c r="I397" s="32">
        <f t="shared" si="40"/>
        <v>1800</v>
      </c>
      <c r="J397" s="89">
        <f t="shared" si="39"/>
        <v>69.098712446351925</v>
      </c>
    </row>
    <row r="398" spans="2:10">
      <c r="B398" s="21">
        <v>43466</v>
      </c>
      <c r="C398" s="1" t="s">
        <v>332</v>
      </c>
      <c r="D398" s="7">
        <v>8</v>
      </c>
      <c r="E398" s="7">
        <v>203742</v>
      </c>
      <c r="F398" s="39">
        <v>2250</v>
      </c>
      <c r="G398" s="88">
        <f t="shared" si="38"/>
        <v>1.1043378390317167</v>
      </c>
      <c r="H398" s="43">
        <v>1950</v>
      </c>
      <c r="I398" s="32">
        <f t="shared" si="40"/>
        <v>300</v>
      </c>
      <c r="J398" s="89">
        <f t="shared" si="39"/>
        <v>86.666666666666671</v>
      </c>
    </row>
    <row r="399" spans="2:10">
      <c r="B399" s="21">
        <v>43466</v>
      </c>
      <c r="C399" s="1" t="s">
        <v>220</v>
      </c>
      <c r="D399" s="7">
        <v>8</v>
      </c>
      <c r="E399" s="7">
        <v>216868</v>
      </c>
      <c r="F399" s="39">
        <v>2330</v>
      </c>
      <c r="G399" s="88">
        <f t="shared" si="38"/>
        <v>1.0743862626113581</v>
      </c>
      <c r="H399" s="43">
        <v>2002</v>
      </c>
      <c r="I399" s="32">
        <f t="shared" si="40"/>
        <v>328</v>
      </c>
      <c r="J399" s="89">
        <f t="shared" si="39"/>
        <v>85.922746781115876</v>
      </c>
    </row>
    <row r="400" spans="2:10">
      <c r="B400" s="21">
        <v>43466</v>
      </c>
      <c r="C400" s="1" t="s">
        <v>333</v>
      </c>
      <c r="D400" s="7">
        <v>7</v>
      </c>
      <c r="E400" s="7">
        <v>193185</v>
      </c>
      <c r="F400" s="39">
        <v>1907</v>
      </c>
      <c r="G400" s="88">
        <f t="shared" si="38"/>
        <v>0.98713668245464192</v>
      </c>
      <c r="H400" s="43">
        <v>1525</v>
      </c>
      <c r="I400" s="32">
        <f t="shared" si="40"/>
        <v>382</v>
      </c>
      <c r="J400" s="89">
        <f t="shared" si="39"/>
        <v>79.968536969061361</v>
      </c>
    </row>
    <row r="401" spans="2:10">
      <c r="B401" s="21">
        <v>43466</v>
      </c>
      <c r="C401" s="1" t="s">
        <v>334</v>
      </c>
      <c r="D401" s="7">
        <v>10</v>
      </c>
      <c r="E401" s="7">
        <v>206276</v>
      </c>
      <c r="F401" s="39">
        <v>3330</v>
      </c>
      <c r="G401" s="88">
        <f t="shared" si="38"/>
        <v>1.6143419496208962</v>
      </c>
      <c r="H401" s="43">
        <v>2632</v>
      </c>
      <c r="I401" s="32">
        <f t="shared" si="40"/>
        <v>698</v>
      </c>
      <c r="J401" s="89">
        <f t="shared" si="39"/>
        <v>79.039039039039039</v>
      </c>
    </row>
    <row r="402" spans="2:10" ht="13">
      <c r="B402" s="152" t="s">
        <v>335</v>
      </c>
      <c r="C402" s="156"/>
      <c r="D402" s="7"/>
      <c r="E402" s="7"/>
      <c r="F402" s="39"/>
      <c r="G402" s="88"/>
      <c r="H402" s="43"/>
      <c r="I402" s="32"/>
      <c r="J402" s="89"/>
    </row>
    <row r="403" spans="2:10">
      <c r="B403" s="21">
        <v>43466</v>
      </c>
      <c r="C403" s="1" t="s">
        <v>336</v>
      </c>
      <c r="D403" s="7">
        <v>21</v>
      </c>
      <c r="E403" s="7">
        <v>504428</v>
      </c>
      <c r="F403" s="39">
        <v>9124</v>
      </c>
      <c r="G403" s="88">
        <f t="shared" si="38"/>
        <v>1.8087814316413839</v>
      </c>
      <c r="H403" s="43">
        <v>7656</v>
      </c>
      <c r="I403" s="32">
        <f t="shared" si="40"/>
        <v>1468</v>
      </c>
      <c r="J403" s="89">
        <f t="shared" si="39"/>
        <v>83.910565541429193</v>
      </c>
    </row>
    <row r="404" spans="2:10">
      <c r="B404" s="21">
        <v>43466</v>
      </c>
      <c r="C404" s="1" t="s">
        <v>302</v>
      </c>
      <c r="D404" s="7">
        <v>10</v>
      </c>
      <c r="E404" s="7">
        <v>215754</v>
      </c>
      <c r="F404" s="39">
        <v>4081</v>
      </c>
      <c r="G404" s="88">
        <f t="shared" si="38"/>
        <v>1.8915060670949322</v>
      </c>
      <c r="H404" s="43">
        <v>3293</v>
      </c>
      <c r="I404" s="32">
        <f t="shared" si="40"/>
        <v>788</v>
      </c>
      <c r="J404" s="89">
        <f t="shared" si="39"/>
        <v>80.691007106101438</v>
      </c>
    </row>
    <row r="405" spans="2:10">
      <c r="B405" s="21">
        <v>43466</v>
      </c>
      <c r="C405" s="1" t="s">
        <v>337</v>
      </c>
      <c r="D405" s="7">
        <v>8</v>
      </c>
      <c r="E405" s="7">
        <v>169771</v>
      </c>
      <c r="F405" s="39">
        <v>1956</v>
      </c>
      <c r="G405" s="88">
        <f t="shared" si="38"/>
        <v>1.1521402359649175</v>
      </c>
      <c r="H405" s="43">
        <v>1683</v>
      </c>
      <c r="I405" s="32">
        <f t="shared" si="40"/>
        <v>273</v>
      </c>
      <c r="J405" s="89">
        <f t="shared" si="39"/>
        <v>86.042944785276077</v>
      </c>
    </row>
    <row r="406" spans="2:10">
      <c r="B406" s="21">
        <v>43466</v>
      </c>
      <c r="C406" s="1" t="s">
        <v>338</v>
      </c>
      <c r="D406" s="7">
        <v>8</v>
      </c>
      <c r="E406" s="7">
        <v>196134</v>
      </c>
      <c r="F406" s="39">
        <v>2663</v>
      </c>
      <c r="G406" s="88">
        <f>F406*100/E406</f>
        <v>1.3577452150060674</v>
      </c>
      <c r="H406" s="43">
        <v>2278</v>
      </c>
      <c r="I406" s="32">
        <f t="shared" si="40"/>
        <v>385</v>
      </c>
      <c r="J406" s="89">
        <f>H406/F406*100</f>
        <v>85.542621104018025</v>
      </c>
    </row>
    <row r="407" spans="2:10">
      <c r="B407" s="21">
        <v>43466</v>
      </c>
      <c r="C407" s="1" t="s">
        <v>339</v>
      </c>
      <c r="D407" s="7">
        <v>6</v>
      </c>
      <c r="E407" s="7">
        <v>128289</v>
      </c>
      <c r="F407" s="39">
        <v>1799</v>
      </c>
      <c r="G407" s="88">
        <f>F407*100/E407</f>
        <v>1.4023026136301631</v>
      </c>
      <c r="H407" s="43">
        <v>1460</v>
      </c>
      <c r="I407" s="32">
        <f t="shared" si="40"/>
        <v>339</v>
      </c>
      <c r="J407" s="89">
        <f>H407/F407*100</f>
        <v>81.156197887715393</v>
      </c>
    </row>
    <row r="408" spans="2:10" ht="13">
      <c r="B408" s="152" t="s">
        <v>340</v>
      </c>
      <c r="C408" s="156"/>
      <c r="D408" s="7"/>
      <c r="E408" s="7"/>
      <c r="F408" s="39"/>
      <c r="G408" s="88"/>
      <c r="H408" s="43"/>
      <c r="I408" s="32"/>
      <c r="J408" s="89"/>
    </row>
    <row r="409" spans="2:10">
      <c r="B409" s="20">
        <v>43502</v>
      </c>
      <c r="C409" s="1" t="s">
        <v>341</v>
      </c>
      <c r="D409" s="7">
        <v>12</v>
      </c>
      <c r="E409" s="7">
        <v>354570</v>
      </c>
      <c r="F409" s="39">
        <v>5798</v>
      </c>
      <c r="G409" s="88">
        <f t="shared" ref="G409:G414" si="41">F409*100/E409</f>
        <v>1.6352201257861636</v>
      </c>
      <c r="H409" s="43">
        <v>4813</v>
      </c>
      <c r="I409" s="32">
        <f t="shared" ref="I409:I414" si="42">F409-H409</f>
        <v>985</v>
      </c>
      <c r="J409" s="89">
        <f t="shared" ref="J409:J414" si="43">H409/F409*100</f>
        <v>83.011383235598473</v>
      </c>
    </row>
    <row r="410" spans="2:10">
      <c r="B410" s="20">
        <v>43502</v>
      </c>
      <c r="C410" s="1" t="s">
        <v>342</v>
      </c>
      <c r="D410" s="7">
        <v>11</v>
      </c>
      <c r="E410" s="7">
        <v>209440</v>
      </c>
      <c r="F410" s="39">
        <v>4991</v>
      </c>
      <c r="G410" s="88">
        <f t="shared" si="41"/>
        <v>2.3830213903743314</v>
      </c>
      <c r="H410" s="43">
        <v>4375</v>
      </c>
      <c r="I410" s="32">
        <f t="shared" si="42"/>
        <v>616</v>
      </c>
      <c r="J410" s="89">
        <f t="shared" si="43"/>
        <v>87.657784011220201</v>
      </c>
    </row>
    <row r="411" spans="2:10">
      <c r="B411" s="20">
        <v>43502</v>
      </c>
      <c r="C411" s="1" t="s">
        <v>343</v>
      </c>
      <c r="D411" s="7">
        <v>8</v>
      </c>
      <c r="E411" s="7">
        <v>179799</v>
      </c>
      <c r="F411" s="39">
        <v>2346</v>
      </c>
      <c r="G411" s="88">
        <f t="shared" si="41"/>
        <v>1.3047903492232993</v>
      </c>
      <c r="H411" s="43">
        <v>2021</v>
      </c>
      <c r="I411" s="32">
        <f t="shared" si="42"/>
        <v>325</v>
      </c>
      <c r="J411" s="89">
        <f t="shared" si="43"/>
        <v>86.146632566069897</v>
      </c>
    </row>
    <row r="412" spans="2:10">
      <c r="B412" s="20">
        <v>43502</v>
      </c>
      <c r="C412" s="1" t="s">
        <v>344</v>
      </c>
      <c r="D412" s="7">
        <v>8</v>
      </c>
      <c r="E412" s="7">
        <v>169693</v>
      </c>
      <c r="F412" s="39">
        <v>3621</v>
      </c>
      <c r="G412" s="88">
        <f t="shared" si="41"/>
        <v>2.1338534883583882</v>
      </c>
      <c r="H412" s="43">
        <v>3315</v>
      </c>
      <c r="I412" s="32">
        <f t="shared" si="42"/>
        <v>306</v>
      </c>
      <c r="J412" s="89">
        <f t="shared" si="43"/>
        <v>91.549295774647888</v>
      </c>
    </row>
    <row r="413" spans="2:10">
      <c r="B413" s="20">
        <v>43502</v>
      </c>
      <c r="C413" s="1" t="s">
        <v>345</v>
      </c>
      <c r="D413" s="7">
        <v>8</v>
      </c>
      <c r="E413" s="7">
        <v>226614</v>
      </c>
      <c r="F413" s="39">
        <v>5653</v>
      </c>
      <c r="G413" s="88">
        <f t="shared" si="41"/>
        <v>2.4945502043121786</v>
      </c>
      <c r="H413" s="43">
        <v>4510</v>
      </c>
      <c r="I413" s="32">
        <f t="shared" si="42"/>
        <v>1143</v>
      </c>
      <c r="J413" s="89">
        <f t="shared" si="43"/>
        <v>79.780647443835136</v>
      </c>
    </row>
    <row r="414" spans="2:10">
      <c r="B414" s="20">
        <v>43502</v>
      </c>
      <c r="C414" s="1" t="s">
        <v>346</v>
      </c>
      <c r="D414" s="7">
        <v>6</v>
      </c>
      <c r="E414" s="7">
        <v>121809</v>
      </c>
      <c r="F414" s="39">
        <v>2983</v>
      </c>
      <c r="G414" s="88">
        <f t="shared" si="41"/>
        <v>2.4489159257526127</v>
      </c>
      <c r="H414" s="43">
        <v>2532</v>
      </c>
      <c r="I414" s="32">
        <f t="shared" si="42"/>
        <v>451</v>
      </c>
      <c r="J414" s="89">
        <f t="shared" si="43"/>
        <v>84.880992289641298</v>
      </c>
    </row>
    <row r="415" spans="2:10">
      <c r="B415" s="20">
        <v>43502</v>
      </c>
      <c r="C415" s="1" t="s">
        <v>347</v>
      </c>
      <c r="D415" s="7">
        <v>8</v>
      </c>
      <c r="E415" s="7">
        <v>186058</v>
      </c>
      <c r="F415" s="39">
        <v>4174</v>
      </c>
      <c r="G415" s="88">
        <f>F415*100/E415</f>
        <v>2.2433864708854228</v>
      </c>
      <c r="H415" s="43">
        <v>3205</v>
      </c>
      <c r="I415" s="32">
        <f>F415-H415</f>
        <v>969</v>
      </c>
      <c r="J415" s="89">
        <f>H415/F415*100</f>
        <v>76.784858648778155</v>
      </c>
    </row>
    <row r="416" spans="2:10">
      <c r="B416" s="20">
        <v>43502</v>
      </c>
      <c r="C416" s="1" t="s">
        <v>348</v>
      </c>
      <c r="D416" s="7">
        <v>10</v>
      </c>
      <c r="E416" s="7">
        <v>265763</v>
      </c>
      <c r="F416" s="39">
        <v>4629</v>
      </c>
      <c r="G416" s="88">
        <f>F416*100/E416</f>
        <v>1.7417774483280215</v>
      </c>
      <c r="H416" s="43">
        <v>3731</v>
      </c>
      <c r="I416" s="32">
        <f>F416-H416</f>
        <v>898</v>
      </c>
      <c r="J416" s="89">
        <f>H416/F416*100</f>
        <v>80.600561676387997</v>
      </c>
    </row>
    <row r="417" spans="2:10">
      <c r="B417" s="20">
        <v>43502</v>
      </c>
      <c r="C417" s="1" t="s">
        <v>99</v>
      </c>
      <c r="D417" s="7">
        <v>14</v>
      </c>
      <c r="E417" s="7">
        <v>352560</v>
      </c>
      <c r="F417" s="39">
        <v>5662</v>
      </c>
      <c r="G417" s="88">
        <f>F417*100/E417</f>
        <v>1.6059677785341502</v>
      </c>
      <c r="H417" s="43">
        <v>4678</v>
      </c>
      <c r="I417" s="32">
        <f>F417-H417</f>
        <v>984</v>
      </c>
      <c r="J417" s="89">
        <f>H417/F417*100</f>
        <v>82.620981985164249</v>
      </c>
    </row>
    <row r="418" spans="2:10">
      <c r="B418" s="20">
        <v>43502</v>
      </c>
      <c r="C418" s="1" t="s">
        <v>349</v>
      </c>
      <c r="D418" s="7">
        <v>8</v>
      </c>
      <c r="E418" s="7">
        <v>181196</v>
      </c>
      <c r="F418" s="39">
        <v>2682</v>
      </c>
      <c r="G418" s="88">
        <f>F418*100/E418</f>
        <v>1.4801651250579484</v>
      </c>
      <c r="H418" s="43">
        <v>2223</v>
      </c>
      <c r="I418" s="32">
        <f>F418-H418</f>
        <v>459</v>
      </c>
      <c r="J418" s="89">
        <f>H418/F418*100</f>
        <v>82.885906040268452</v>
      </c>
    </row>
    <row r="419" spans="2:10">
      <c r="B419" s="20">
        <v>43502</v>
      </c>
      <c r="C419" s="1" t="s">
        <v>350</v>
      </c>
      <c r="D419" s="7">
        <v>6</v>
      </c>
      <c r="E419" s="7">
        <v>143853</v>
      </c>
      <c r="F419" s="39">
        <v>2887</v>
      </c>
      <c r="G419" s="88">
        <f>F419*100/E419</f>
        <v>2.0069098315641662</v>
      </c>
      <c r="H419" s="43">
        <v>2391</v>
      </c>
      <c r="I419" s="32">
        <f>F419-H419</f>
        <v>496</v>
      </c>
      <c r="J419" s="89">
        <f>H419/F419*100</f>
        <v>82.819535850363707</v>
      </c>
    </row>
    <row r="420" spans="2:10" ht="13">
      <c r="B420" s="152" t="s">
        <v>352</v>
      </c>
      <c r="C420" s="156"/>
      <c r="D420" s="7"/>
      <c r="E420" s="7"/>
      <c r="F420" s="39"/>
      <c r="G420" s="88"/>
      <c r="H420" s="43"/>
      <c r="I420" s="32"/>
      <c r="J420" s="89"/>
    </row>
    <row r="421" spans="2:10">
      <c r="B421" s="20">
        <v>43502</v>
      </c>
      <c r="C421" s="1" t="s">
        <v>351</v>
      </c>
      <c r="D421" s="7">
        <v>11</v>
      </c>
      <c r="E421" s="7">
        <v>694077</v>
      </c>
      <c r="F421" s="39">
        <v>5444</v>
      </c>
      <c r="G421" s="88">
        <f>F421*100/E421</f>
        <v>0.78435101580948507</v>
      </c>
      <c r="H421" s="43">
        <v>4731</v>
      </c>
      <c r="I421" s="32">
        <f>F421-H421</f>
        <v>713</v>
      </c>
      <c r="J421" s="89">
        <f>H421/F421*100</f>
        <v>86.903012490815584</v>
      </c>
    </row>
    <row r="422" spans="2:10">
      <c r="B422" s="20">
        <v>43502</v>
      </c>
      <c r="C422" s="1" t="s">
        <v>353</v>
      </c>
      <c r="D422" s="7">
        <v>6</v>
      </c>
      <c r="E422" s="7">
        <v>160894</v>
      </c>
      <c r="F422" s="39">
        <v>2669</v>
      </c>
      <c r="G422" s="88">
        <f>F422*100/E422</f>
        <v>1.6588561413104279</v>
      </c>
      <c r="H422" s="43">
        <v>2159</v>
      </c>
      <c r="I422" s="32">
        <f>F422-H422</f>
        <v>510</v>
      </c>
      <c r="J422" s="89">
        <f>H422/F422*100</f>
        <v>80.891719745222929</v>
      </c>
    </row>
    <row r="423" spans="2:10">
      <c r="B423" s="20">
        <v>43502</v>
      </c>
      <c r="C423" s="1" t="s">
        <v>354</v>
      </c>
      <c r="D423" s="7">
        <v>6</v>
      </c>
      <c r="E423" s="7">
        <v>187012</v>
      </c>
      <c r="F423" s="39">
        <v>3458</v>
      </c>
      <c r="G423" s="88">
        <f>F423*100/E423</f>
        <v>1.8490792034735739</v>
      </c>
      <c r="H423" s="43">
        <v>2996</v>
      </c>
      <c r="I423" s="32">
        <f>F423-H423</f>
        <v>462</v>
      </c>
      <c r="J423" s="89">
        <f>H423/F423*100</f>
        <v>86.639676113360323</v>
      </c>
    </row>
    <row r="424" spans="2:10">
      <c r="B424" s="20">
        <v>43502</v>
      </c>
      <c r="C424" s="1" t="s">
        <v>355</v>
      </c>
      <c r="D424" s="7">
        <v>9</v>
      </c>
      <c r="E424" s="7">
        <v>286308</v>
      </c>
      <c r="F424" s="39">
        <v>4257</v>
      </c>
      <c r="G424" s="88">
        <f>F424*100/E424</f>
        <v>1.4868603042876902</v>
      </c>
      <c r="H424" s="43">
        <v>3455</v>
      </c>
      <c r="I424" s="32">
        <f>F424-H424</f>
        <v>802</v>
      </c>
      <c r="J424" s="89">
        <f>H424/F424*100</f>
        <v>81.160441625557894</v>
      </c>
    </row>
    <row r="425" spans="2:10">
      <c r="B425" s="20">
        <v>43502</v>
      </c>
      <c r="C425" s="1" t="s">
        <v>356</v>
      </c>
      <c r="D425" s="7">
        <v>12</v>
      </c>
      <c r="E425" s="7">
        <v>240083</v>
      </c>
      <c r="F425" s="39">
        <v>3680</v>
      </c>
      <c r="G425" s="88">
        <f t="shared" ref="G425:G435" si="44">F425*100/E425</f>
        <v>1.5328032388798873</v>
      </c>
      <c r="H425" s="43">
        <v>3096</v>
      </c>
      <c r="I425" s="32">
        <f t="shared" ref="I425:I435" si="45">F425-H425</f>
        <v>584</v>
      </c>
      <c r="J425" s="89">
        <f t="shared" ref="J425:J435" si="46">H425/F425*100</f>
        <v>84.130434782608702</v>
      </c>
    </row>
    <row r="426" spans="2:10">
      <c r="B426" s="20">
        <v>43502</v>
      </c>
      <c r="C426" s="1" t="s">
        <v>357</v>
      </c>
      <c r="D426" s="7">
        <v>10</v>
      </c>
      <c r="E426" s="7">
        <v>270810</v>
      </c>
      <c r="F426" s="39">
        <v>4698</v>
      </c>
      <c r="G426" s="88">
        <f t="shared" si="44"/>
        <v>1.7347956131605184</v>
      </c>
      <c r="H426" s="43">
        <v>3959</v>
      </c>
      <c r="I426" s="32">
        <f t="shared" si="45"/>
        <v>739</v>
      </c>
      <c r="J426" s="89">
        <f t="shared" si="46"/>
        <v>84.269902085994048</v>
      </c>
    </row>
    <row r="427" spans="2:10">
      <c r="B427" s="20">
        <v>43502</v>
      </c>
      <c r="C427" s="1" t="s">
        <v>358</v>
      </c>
      <c r="D427" s="7">
        <v>11</v>
      </c>
      <c r="E427" s="7">
        <v>290190</v>
      </c>
      <c r="F427" s="39">
        <v>4351</v>
      </c>
      <c r="G427" s="88">
        <f t="shared" si="44"/>
        <v>1.4993624866466797</v>
      </c>
      <c r="H427" s="43">
        <v>3544</v>
      </c>
      <c r="I427" s="32">
        <f t="shared" si="45"/>
        <v>807</v>
      </c>
      <c r="J427" s="89">
        <f t="shared" si="46"/>
        <v>81.452539646058369</v>
      </c>
    </row>
    <row r="428" spans="2:10">
      <c r="B428" s="20">
        <v>43502</v>
      </c>
      <c r="C428" s="1" t="s">
        <v>359</v>
      </c>
      <c r="D428" s="7">
        <v>9</v>
      </c>
      <c r="E428" s="7">
        <v>195565</v>
      </c>
      <c r="F428" s="39">
        <v>3456</v>
      </c>
      <c r="G428" s="88">
        <f t="shared" si="44"/>
        <v>1.7671873801549356</v>
      </c>
      <c r="H428" s="43">
        <v>2918</v>
      </c>
      <c r="I428" s="32">
        <f t="shared" si="45"/>
        <v>538</v>
      </c>
      <c r="J428" s="89">
        <f t="shared" si="46"/>
        <v>84.432870370370367</v>
      </c>
    </row>
    <row r="429" spans="2:10">
      <c r="B429" s="20">
        <v>43502</v>
      </c>
      <c r="C429" s="1" t="s">
        <v>360</v>
      </c>
      <c r="D429" s="7">
        <v>5</v>
      </c>
      <c r="E429" s="7">
        <v>168155</v>
      </c>
      <c r="F429" s="39">
        <v>3107</v>
      </c>
      <c r="G429" s="88">
        <f t="shared" si="44"/>
        <v>1.8477000386548126</v>
      </c>
      <c r="H429" s="43">
        <v>2656</v>
      </c>
      <c r="I429" s="32">
        <f t="shared" si="45"/>
        <v>451</v>
      </c>
      <c r="J429" s="89">
        <f t="shared" si="46"/>
        <v>85.484390086900547</v>
      </c>
    </row>
    <row r="430" spans="2:10">
      <c r="B430" s="20">
        <v>43502</v>
      </c>
      <c r="C430" s="1" t="s">
        <v>361</v>
      </c>
      <c r="D430" s="7">
        <v>10</v>
      </c>
      <c r="E430" s="7">
        <v>234365</v>
      </c>
      <c r="F430" s="39">
        <v>3249</v>
      </c>
      <c r="G430" s="88">
        <f t="shared" si="44"/>
        <v>1.3862991487636807</v>
      </c>
      <c r="H430" s="43">
        <v>2742</v>
      </c>
      <c r="I430" s="32">
        <f t="shared" si="45"/>
        <v>507</v>
      </c>
      <c r="J430" s="89">
        <f t="shared" si="46"/>
        <v>84.395198522622351</v>
      </c>
    </row>
    <row r="431" spans="2:10">
      <c r="B431" s="20">
        <v>43502</v>
      </c>
      <c r="C431" s="1" t="s">
        <v>362</v>
      </c>
      <c r="D431" s="7">
        <v>12</v>
      </c>
      <c r="E431" s="7">
        <v>352415</v>
      </c>
      <c r="F431" s="39">
        <v>6662</v>
      </c>
      <c r="G431" s="88">
        <f t="shared" si="44"/>
        <v>1.8903849155115418</v>
      </c>
      <c r="H431" s="43">
        <v>5415</v>
      </c>
      <c r="I431" s="32">
        <f t="shared" si="45"/>
        <v>1247</v>
      </c>
      <c r="J431" s="89">
        <f t="shared" si="46"/>
        <v>81.281897328129688</v>
      </c>
    </row>
    <row r="432" spans="2:10">
      <c r="B432" s="20">
        <v>43502</v>
      </c>
      <c r="C432" s="1" t="s">
        <v>363</v>
      </c>
      <c r="D432" s="7">
        <v>7</v>
      </c>
      <c r="E432" s="7">
        <v>167547</v>
      </c>
      <c r="F432" s="39">
        <v>2931</v>
      </c>
      <c r="G432" s="88">
        <f t="shared" si="44"/>
        <v>1.7493598811079876</v>
      </c>
      <c r="H432" s="43">
        <v>2315</v>
      </c>
      <c r="I432" s="32">
        <f t="shared" si="45"/>
        <v>616</v>
      </c>
      <c r="J432" s="89">
        <f t="shared" si="46"/>
        <v>78.983282156260657</v>
      </c>
    </row>
    <row r="433" spans="2:10" ht="13">
      <c r="B433" s="152" t="s">
        <v>364</v>
      </c>
      <c r="C433" s="153"/>
      <c r="D433" s="7"/>
      <c r="E433" s="7"/>
      <c r="F433" s="39"/>
      <c r="G433" s="88"/>
      <c r="H433" s="43"/>
      <c r="I433" s="32"/>
      <c r="J433" s="89"/>
    </row>
    <row r="434" spans="2:10" ht="13">
      <c r="B434" s="20">
        <v>43502</v>
      </c>
      <c r="C434" s="30" t="s">
        <v>365</v>
      </c>
      <c r="D434" s="7">
        <v>30</v>
      </c>
      <c r="E434" s="7">
        <v>388811</v>
      </c>
      <c r="F434" s="39">
        <v>7756</v>
      </c>
      <c r="G434" s="88">
        <f t="shared" si="44"/>
        <v>1.9947995298486925</v>
      </c>
      <c r="H434" s="43">
        <v>6423</v>
      </c>
      <c r="I434" s="32">
        <f t="shared" si="45"/>
        <v>1333</v>
      </c>
      <c r="J434" s="89">
        <f t="shared" si="46"/>
        <v>82.813305827746262</v>
      </c>
    </row>
    <row r="435" spans="2:10">
      <c r="B435" s="20">
        <v>43502</v>
      </c>
      <c r="C435" s="1" t="s">
        <v>366</v>
      </c>
      <c r="D435" s="7">
        <v>6</v>
      </c>
      <c r="E435" s="7">
        <v>169527</v>
      </c>
      <c r="F435" s="39">
        <v>2622</v>
      </c>
      <c r="G435" s="88">
        <f t="shared" si="44"/>
        <v>1.5466562848395831</v>
      </c>
      <c r="H435" s="43">
        <v>2059</v>
      </c>
      <c r="I435" s="32">
        <f t="shared" si="45"/>
        <v>563</v>
      </c>
      <c r="J435" s="89">
        <f t="shared" si="46"/>
        <v>78.527841342486653</v>
      </c>
    </row>
    <row r="436" spans="2:10">
      <c r="B436" s="20">
        <v>43502</v>
      </c>
      <c r="C436" s="1" t="s">
        <v>367</v>
      </c>
      <c r="D436" s="7">
        <v>16</v>
      </c>
      <c r="E436" s="7">
        <v>319968</v>
      </c>
      <c r="F436" s="39">
        <v>5183</v>
      </c>
      <c r="G436" s="88">
        <f t="shared" ref="G436:G443" si="47">F436*100/E436</f>
        <v>1.6198494849484948</v>
      </c>
      <c r="H436" s="43">
        <v>3996</v>
      </c>
      <c r="I436" s="32">
        <f t="shared" ref="I436:I443" si="48">F436-H436</f>
        <v>1187</v>
      </c>
      <c r="J436" s="89">
        <f t="shared" ref="J436:J443" si="49">H436/F436*100</f>
        <v>77.098205672390506</v>
      </c>
    </row>
    <row r="437" spans="2:10">
      <c r="B437" s="20">
        <v>43502</v>
      </c>
      <c r="C437" s="1" t="s">
        <v>368</v>
      </c>
      <c r="D437" s="7">
        <v>9</v>
      </c>
      <c r="E437" s="7">
        <v>279545</v>
      </c>
      <c r="F437" s="39">
        <v>4074</v>
      </c>
      <c r="G437" s="88">
        <f t="shared" si="47"/>
        <v>1.4573682233629648</v>
      </c>
      <c r="H437" s="43">
        <v>3027</v>
      </c>
      <c r="I437" s="32">
        <f t="shared" si="48"/>
        <v>1047</v>
      </c>
      <c r="J437" s="89">
        <f t="shared" si="49"/>
        <v>74.300441826215021</v>
      </c>
    </row>
    <row r="438" spans="2:10">
      <c r="B438" s="20">
        <v>43502</v>
      </c>
      <c r="C438" s="1" t="s">
        <v>369</v>
      </c>
      <c r="D438" s="7">
        <v>8</v>
      </c>
      <c r="E438" s="7">
        <v>262251</v>
      </c>
      <c r="F438" s="39">
        <v>5272</v>
      </c>
      <c r="G438" s="88">
        <f t="shared" si="47"/>
        <v>2.0102878540024633</v>
      </c>
      <c r="H438" s="43">
        <v>4201</v>
      </c>
      <c r="I438" s="32">
        <f t="shared" si="48"/>
        <v>1071</v>
      </c>
      <c r="J438" s="89">
        <f t="shared" si="49"/>
        <v>79.685128983308033</v>
      </c>
    </row>
    <row r="439" spans="2:10">
      <c r="B439" s="20">
        <v>43502</v>
      </c>
      <c r="C439" s="1" t="s">
        <v>370</v>
      </c>
      <c r="D439" s="7">
        <v>6</v>
      </c>
      <c r="E439" s="7">
        <v>183921</v>
      </c>
      <c r="F439" s="39">
        <v>3208</v>
      </c>
      <c r="G439" s="88">
        <f t="shared" si="47"/>
        <v>1.7442271410007557</v>
      </c>
      <c r="H439" s="43">
        <v>2731</v>
      </c>
      <c r="I439" s="32">
        <f t="shared" si="48"/>
        <v>477</v>
      </c>
      <c r="J439" s="89">
        <f t="shared" si="49"/>
        <v>85.130922693266825</v>
      </c>
    </row>
    <row r="440" spans="2:10">
      <c r="B440" s="20">
        <v>43502</v>
      </c>
      <c r="C440" s="1" t="s">
        <v>157</v>
      </c>
      <c r="D440" s="7">
        <v>7</v>
      </c>
      <c r="E440" s="7">
        <v>167596</v>
      </c>
      <c r="F440" s="39">
        <v>3696</v>
      </c>
      <c r="G440" s="88">
        <f t="shared" si="47"/>
        <v>2.2053032291940142</v>
      </c>
      <c r="H440" s="43">
        <v>2881</v>
      </c>
      <c r="I440" s="32">
        <f t="shared" si="48"/>
        <v>815</v>
      </c>
      <c r="J440" s="89">
        <f t="shared" si="49"/>
        <v>77.949134199134193</v>
      </c>
    </row>
    <row r="441" spans="2:10">
      <c r="B441" s="20">
        <v>43502</v>
      </c>
      <c r="C441" s="1" t="s">
        <v>371</v>
      </c>
      <c r="D441" s="7">
        <v>7</v>
      </c>
      <c r="E441" s="7">
        <v>173495</v>
      </c>
      <c r="F441" s="39">
        <v>4036</v>
      </c>
      <c r="G441" s="88">
        <f t="shared" si="47"/>
        <v>2.3262918239718724</v>
      </c>
      <c r="H441" s="43">
        <v>3436</v>
      </c>
      <c r="I441" s="32">
        <f t="shared" si="48"/>
        <v>600</v>
      </c>
      <c r="J441" s="89">
        <f t="shared" si="49"/>
        <v>85.133795837462827</v>
      </c>
    </row>
    <row r="442" spans="2:10">
      <c r="B442" s="20">
        <v>43502</v>
      </c>
      <c r="C442" s="1" t="s">
        <v>372</v>
      </c>
      <c r="D442" s="7">
        <v>6</v>
      </c>
      <c r="E442" s="7">
        <v>152896</v>
      </c>
      <c r="F442" s="39">
        <v>2554</v>
      </c>
      <c r="G442" s="88">
        <f t="shared" si="47"/>
        <v>1.6704164922561742</v>
      </c>
      <c r="H442" s="43">
        <v>1947</v>
      </c>
      <c r="I442" s="32">
        <f t="shared" si="48"/>
        <v>607</v>
      </c>
      <c r="J442" s="89">
        <f t="shared" si="49"/>
        <v>76.233359436178532</v>
      </c>
    </row>
    <row r="443" spans="2:10">
      <c r="B443" s="20">
        <v>43502</v>
      </c>
      <c r="C443" s="1" t="s">
        <v>373</v>
      </c>
      <c r="D443" s="7">
        <v>6</v>
      </c>
      <c r="E443" s="7">
        <v>188864</v>
      </c>
      <c r="F443" s="39">
        <v>3259</v>
      </c>
      <c r="G443" s="88">
        <f t="shared" si="47"/>
        <v>1.7255803117587258</v>
      </c>
      <c r="H443" s="43">
        <v>2574</v>
      </c>
      <c r="I443" s="32">
        <f t="shared" si="48"/>
        <v>685</v>
      </c>
      <c r="J443" s="89">
        <f t="shared" si="49"/>
        <v>78.981282602025161</v>
      </c>
    </row>
    <row r="444" spans="2:10" ht="13">
      <c r="B444" s="152" t="s">
        <v>374</v>
      </c>
      <c r="C444" s="156"/>
      <c r="D444" s="7"/>
      <c r="E444" s="7"/>
      <c r="F444" s="39"/>
      <c r="G444" s="88"/>
      <c r="H444" s="43"/>
      <c r="I444" s="32"/>
      <c r="J444" s="89"/>
    </row>
    <row r="445" spans="2:10">
      <c r="B445" s="20">
        <v>43502</v>
      </c>
      <c r="C445" s="9" t="s">
        <v>20</v>
      </c>
      <c r="D445" s="7">
        <v>10</v>
      </c>
      <c r="E445" s="7">
        <v>590914</v>
      </c>
      <c r="F445" s="39">
        <v>5345</v>
      </c>
      <c r="G445" s="88">
        <f>F445*100/E445</f>
        <v>0.90453094697367131</v>
      </c>
      <c r="H445" s="43">
        <v>3891</v>
      </c>
      <c r="I445" s="32">
        <f>F445-H445</f>
        <v>1454</v>
      </c>
      <c r="J445" s="89">
        <f>H445/F445*100</f>
        <v>72.797006548175872</v>
      </c>
    </row>
    <row r="446" spans="2:10">
      <c r="B446" s="20">
        <v>43502</v>
      </c>
      <c r="C446" s="8" t="s">
        <v>231</v>
      </c>
      <c r="D446" s="7">
        <v>10</v>
      </c>
      <c r="E446" s="7">
        <v>251192</v>
      </c>
      <c r="F446" s="39">
        <v>1530</v>
      </c>
      <c r="G446" s="88">
        <f>F446*100/E446</f>
        <v>0.60909583107742282</v>
      </c>
      <c r="H446" s="43">
        <v>1132</v>
      </c>
      <c r="I446" s="32">
        <f>F446-H446</f>
        <v>398</v>
      </c>
      <c r="J446" s="89">
        <f>H446/F446*100</f>
        <v>73.986928104575171</v>
      </c>
    </row>
    <row r="447" spans="2:10">
      <c r="B447" s="20">
        <v>43502</v>
      </c>
      <c r="C447" s="8" t="s">
        <v>232</v>
      </c>
      <c r="D447" s="7">
        <v>7</v>
      </c>
      <c r="E447" s="7">
        <v>313932</v>
      </c>
      <c r="F447" s="39">
        <v>3407</v>
      </c>
      <c r="G447" s="88">
        <f t="shared" ref="G447:G465" si="50">F447*100/E447</f>
        <v>1.0852668730807946</v>
      </c>
      <c r="H447" s="43">
        <v>2562</v>
      </c>
      <c r="I447" s="32">
        <f t="shared" ref="I447:I465" si="51">F447-H447</f>
        <v>845</v>
      </c>
      <c r="J447" s="89">
        <f t="shared" ref="J447:J465" si="52">H447/F447*100</f>
        <v>75.198121514528921</v>
      </c>
    </row>
    <row r="448" spans="2:10">
      <c r="B448" s="20">
        <v>43502</v>
      </c>
      <c r="C448" s="8" t="s">
        <v>233</v>
      </c>
      <c r="D448" s="7">
        <v>9</v>
      </c>
      <c r="E448" s="7">
        <v>256793</v>
      </c>
      <c r="F448" s="39">
        <v>3659</v>
      </c>
      <c r="G448" s="88">
        <f t="shared" si="50"/>
        <v>1.424883077030916</v>
      </c>
      <c r="H448" s="43">
        <v>2833</v>
      </c>
      <c r="I448" s="32">
        <f t="shared" si="51"/>
        <v>826</v>
      </c>
      <c r="J448" s="89">
        <f t="shared" si="52"/>
        <v>77.425526100027326</v>
      </c>
    </row>
    <row r="449" spans="2:10">
      <c r="B449" s="20">
        <v>43502</v>
      </c>
      <c r="C449" s="8" t="s">
        <v>234</v>
      </c>
      <c r="D449" s="7">
        <v>11</v>
      </c>
      <c r="E449" s="7">
        <v>287790</v>
      </c>
      <c r="F449" s="39">
        <v>4499</v>
      </c>
      <c r="G449" s="88">
        <f t="shared" si="50"/>
        <v>1.563292678689322</v>
      </c>
      <c r="H449" s="43">
        <v>3347</v>
      </c>
      <c r="I449" s="32">
        <f t="shared" si="51"/>
        <v>1152</v>
      </c>
      <c r="J449" s="89">
        <f t="shared" si="52"/>
        <v>74.394309846632595</v>
      </c>
    </row>
    <row r="450" spans="2:10">
      <c r="B450" s="20">
        <v>43502</v>
      </c>
      <c r="C450" s="8" t="s">
        <v>235</v>
      </c>
      <c r="D450" s="7">
        <v>10</v>
      </c>
      <c r="E450" s="7">
        <v>323932</v>
      </c>
      <c r="F450" s="39">
        <v>3987</v>
      </c>
      <c r="G450" s="88">
        <f t="shared" si="50"/>
        <v>1.230813874516874</v>
      </c>
      <c r="H450" s="43">
        <v>3210</v>
      </c>
      <c r="I450" s="32">
        <f t="shared" si="51"/>
        <v>777</v>
      </c>
      <c r="J450" s="89">
        <f t="shared" si="52"/>
        <v>80.511662904439433</v>
      </c>
    </row>
    <row r="451" spans="2:10">
      <c r="B451" s="20">
        <v>43502</v>
      </c>
      <c r="C451" s="8" t="s">
        <v>236</v>
      </c>
      <c r="D451" s="7">
        <v>5</v>
      </c>
      <c r="E451" s="7">
        <v>157254</v>
      </c>
      <c r="F451" s="39">
        <v>2366</v>
      </c>
      <c r="G451" s="88">
        <f t="shared" si="50"/>
        <v>1.5045722207384231</v>
      </c>
      <c r="H451" s="43">
        <v>1980</v>
      </c>
      <c r="I451" s="32">
        <f t="shared" si="51"/>
        <v>386</v>
      </c>
      <c r="J451" s="89">
        <f t="shared" si="52"/>
        <v>83.685545224006759</v>
      </c>
    </row>
    <row r="452" spans="2:10">
      <c r="B452" s="20">
        <v>43502</v>
      </c>
      <c r="C452" s="8" t="s">
        <v>237</v>
      </c>
      <c r="D452" s="7">
        <v>6</v>
      </c>
      <c r="E452" s="7">
        <v>132758</v>
      </c>
      <c r="F452" s="39">
        <v>1815</v>
      </c>
      <c r="G452" s="88">
        <f t="shared" si="50"/>
        <v>1.3671492490094759</v>
      </c>
      <c r="H452" s="43">
        <v>1464</v>
      </c>
      <c r="I452" s="32">
        <f t="shared" si="51"/>
        <v>351</v>
      </c>
      <c r="J452" s="89">
        <f t="shared" si="52"/>
        <v>80.661157024793383</v>
      </c>
    </row>
    <row r="453" spans="2:10">
      <c r="B453" s="20">
        <v>43502</v>
      </c>
      <c r="C453" s="8" t="s">
        <v>238</v>
      </c>
      <c r="D453" s="7">
        <v>6</v>
      </c>
      <c r="E453" s="7">
        <v>135491</v>
      </c>
      <c r="F453" s="39">
        <v>3856</v>
      </c>
      <c r="G453" s="88">
        <f t="shared" si="50"/>
        <v>2.8459454871541285</v>
      </c>
      <c r="H453" s="43">
        <v>3071</v>
      </c>
      <c r="I453" s="32">
        <f t="shared" si="51"/>
        <v>785</v>
      </c>
      <c r="J453" s="89">
        <f t="shared" si="52"/>
        <v>79.642116182572607</v>
      </c>
    </row>
    <row r="454" spans="2:10" ht="13">
      <c r="B454" s="152" t="s">
        <v>375</v>
      </c>
      <c r="C454" s="153"/>
      <c r="D454" s="7"/>
      <c r="E454" s="7"/>
      <c r="F454" s="39"/>
      <c r="G454" s="88"/>
      <c r="H454" s="43"/>
      <c r="I454" s="32"/>
      <c r="J454" s="89"/>
    </row>
    <row r="455" spans="2:10">
      <c r="B455" s="20">
        <v>43524</v>
      </c>
      <c r="C455" s="9" t="s">
        <v>20</v>
      </c>
      <c r="D455" s="7">
        <v>10</v>
      </c>
      <c r="E455" s="7">
        <v>579000</v>
      </c>
      <c r="F455" s="39">
        <v>5773</v>
      </c>
      <c r="G455" s="88">
        <f t="shared" si="50"/>
        <v>0.99706390328151984</v>
      </c>
      <c r="H455" s="43">
        <v>4026</v>
      </c>
      <c r="I455" s="32">
        <f t="shared" si="51"/>
        <v>1747</v>
      </c>
      <c r="J455" s="89">
        <f t="shared" si="52"/>
        <v>69.738437554131309</v>
      </c>
    </row>
    <row r="456" spans="2:10">
      <c r="B456" s="20">
        <v>43524</v>
      </c>
      <c r="C456" s="8" t="s">
        <v>57</v>
      </c>
      <c r="D456" s="7">
        <v>14</v>
      </c>
      <c r="E456" s="7">
        <v>540156</v>
      </c>
      <c r="F456" s="39">
        <v>4415</v>
      </c>
      <c r="G456" s="88">
        <f t="shared" si="50"/>
        <v>0.81735646739090184</v>
      </c>
      <c r="H456" s="43">
        <v>3249</v>
      </c>
      <c r="I456" s="32">
        <f t="shared" si="51"/>
        <v>1166</v>
      </c>
      <c r="J456" s="89">
        <f t="shared" si="52"/>
        <v>73.590033975084935</v>
      </c>
    </row>
    <row r="457" spans="2:10">
      <c r="B457" s="20">
        <v>43524</v>
      </c>
      <c r="C457" s="8" t="s">
        <v>58</v>
      </c>
      <c r="D457" s="7">
        <v>13</v>
      </c>
      <c r="E457" s="7">
        <v>556350</v>
      </c>
      <c r="F457" s="39">
        <v>5633</v>
      </c>
      <c r="G457" s="88">
        <f t="shared" si="50"/>
        <v>1.0124921362451693</v>
      </c>
      <c r="H457" s="43">
        <v>3946</v>
      </c>
      <c r="I457" s="32">
        <f t="shared" si="51"/>
        <v>1687</v>
      </c>
      <c r="J457" s="89">
        <f t="shared" si="52"/>
        <v>70.051482336232922</v>
      </c>
    </row>
    <row r="458" spans="2:10">
      <c r="B458" s="20">
        <v>43524</v>
      </c>
      <c r="C458" s="8" t="s">
        <v>59</v>
      </c>
      <c r="D458" s="7">
        <v>12</v>
      </c>
      <c r="E458" s="7">
        <v>285309</v>
      </c>
      <c r="F458" s="39">
        <v>3694</v>
      </c>
      <c r="G458" s="88">
        <f t="shared" si="50"/>
        <v>1.2947365838441829</v>
      </c>
      <c r="H458" s="43">
        <v>2681</v>
      </c>
      <c r="I458" s="32">
        <f t="shared" si="51"/>
        <v>1013</v>
      </c>
      <c r="J458" s="89">
        <f t="shared" si="52"/>
        <v>72.57715213860314</v>
      </c>
    </row>
    <row r="459" spans="2:10">
      <c r="B459" s="20">
        <v>43524</v>
      </c>
      <c r="C459" s="8" t="s">
        <v>60</v>
      </c>
      <c r="D459" s="7">
        <v>9</v>
      </c>
      <c r="E459" s="7">
        <v>285445</v>
      </c>
      <c r="F459" s="39">
        <v>3452</v>
      </c>
      <c r="G459" s="88">
        <f t="shared" si="50"/>
        <v>1.2093398027641051</v>
      </c>
      <c r="H459" s="43">
        <v>2883</v>
      </c>
      <c r="I459" s="32">
        <f t="shared" si="51"/>
        <v>569</v>
      </c>
      <c r="J459" s="89">
        <f t="shared" si="52"/>
        <v>83.516801853997677</v>
      </c>
    </row>
    <row r="460" spans="2:10">
      <c r="B460" s="20">
        <v>43524</v>
      </c>
      <c r="C460" s="8" t="s">
        <v>61</v>
      </c>
      <c r="D460" s="7">
        <v>8</v>
      </c>
      <c r="E460" s="7">
        <v>195964</v>
      </c>
      <c r="F460" s="39">
        <v>3258</v>
      </c>
      <c r="G460" s="88">
        <f t="shared" si="50"/>
        <v>1.6625502643342656</v>
      </c>
      <c r="H460" s="43">
        <v>2563</v>
      </c>
      <c r="I460" s="32">
        <f t="shared" si="51"/>
        <v>695</v>
      </c>
      <c r="J460" s="89">
        <f t="shared" si="52"/>
        <v>78.667894413750773</v>
      </c>
    </row>
    <row r="461" spans="2:10">
      <c r="B461" s="20">
        <v>43524</v>
      </c>
      <c r="C461" s="8" t="s">
        <v>62</v>
      </c>
      <c r="D461" s="7">
        <v>4</v>
      </c>
      <c r="E461" s="7">
        <v>133332</v>
      </c>
      <c r="F461" s="39">
        <v>2225</v>
      </c>
      <c r="G461" s="88">
        <f t="shared" si="50"/>
        <v>1.6687666876668767</v>
      </c>
      <c r="H461" s="43">
        <v>1823</v>
      </c>
      <c r="I461" s="32">
        <f t="shared" si="51"/>
        <v>402</v>
      </c>
      <c r="J461" s="89">
        <f t="shared" si="52"/>
        <v>81.932584269662925</v>
      </c>
    </row>
    <row r="462" spans="2:10">
      <c r="B462" s="20">
        <v>43524</v>
      </c>
      <c r="C462" s="8" t="s">
        <v>63</v>
      </c>
      <c r="D462" s="7">
        <v>7</v>
      </c>
      <c r="E462" s="7">
        <v>285445</v>
      </c>
      <c r="F462" s="39">
        <v>1750</v>
      </c>
      <c r="G462" s="88">
        <f t="shared" si="50"/>
        <v>0.61307782585086446</v>
      </c>
      <c r="H462" s="43">
        <v>1309</v>
      </c>
      <c r="I462" s="32">
        <f t="shared" si="51"/>
        <v>441</v>
      </c>
      <c r="J462" s="89">
        <f t="shared" si="52"/>
        <v>74.8</v>
      </c>
    </row>
    <row r="463" spans="2:10">
      <c r="B463" s="20">
        <v>43524</v>
      </c>
      <c r="C463" s="8" t="s">
        <v>64</v>
      </c>
      <c r="D463" s="7">
        <v>7</v>
      </c>
      <c r="E463" s="7">
        <v>147143</v>
      </c>
      <c r="F463" s="39">
        <v>1920</v>
      </c>
      <c r="G463" s="88">
        <f t="shared" si="50"/>
        <v>1.304853102084367</v>
      </c>
      <c r="H463" s="43">
        <v>1486</v>
      </c>
      <c r="I463" s="32">
        <f t="shared" si="51"/>
        <v>434</v>
      </c>
      <c r="J463" s="89">
        <f t="shared" si="52"/>
        <v>77.395833333333329</v>
      </c>
    </row>
    <row r="464" spans="2:10" ht="13">
      <c r="B464" s="152" t="s">
        <v>377</v>
      </c>
      <c r="C464" s="153"/>
      <c r="D464" s="7"/>
      <c r="E464" s="7"/>
      <c r="F464" s="39"/>
      <c r="G464" s="39"/>
      <c r="H464" s="39"/>
      <c r="I464" s="39"/>
      <c r="J464" s="89"/>
    </row>
    <row r="465" spans="2:10">
      <c r="B465" s="20">
        <v>43524</v>
      </c>
      <c r="C465" s="1" t="s">
        <v>376</v>
      </c>
      <c r="D465" s="7">
        <v>12</v>
      </c>
      <c r="E465" s="7">
        <v>400030</v>
      </c>
      <c r="F465" s="39">
        <v>4019</v>
      </c>
      <c r="G465" s="88">
        <f t="shared" si="50"/>
        <v>1.0046746494012948</v>
      </c>
      <c r="H465" s="43">
        <v>3219</v>
      </c>
      <c r="I465" s="32">
        <f t="shared" si="51"/>
        <v>800</v>
      </c>
      <c r="J465" s="89">
        <f t="shared" si="52"/>
        <v>80.094550883304308</v>
      </c>
    </row>
    <row r="466" spans="2:10">
      <c r="B466" s="20">
        <v>43524</v>
      </c>
      <c r="C466" s="1" t="s">
        <v>378</v>
      </c>
      <c r="D466" s="7">
        <v>6</v>
      </c>
      <c r="E466" s="7">
        <v>194228</v>
      </c>
      <c r="F466" s="39">
        <v>2457</v>
      </c>
      <c r="G466" s="88">
        <f>F466*100/E466</f>
        <v>1.2650081347694462</v>
      </c>
      <c r="H466" s="43">
        <v>2110</v>
      </c>
      <c r="I466" s="32">
        <f>F466-H466</f>
        <v>347</v>
      </c>
      <c r="J466" s="89">
        <f>H466/F466*100</f>
        <v>85.877085877085875</v>
      </c>
    </row>
    <row r="467" spans="2:10">
      <c r="B467" s="20">
        <v>43524</v>
      </c>
      <c r="C467" s="1" t="s">
        <v>379</v>
      </c>
      <c r="D467" s="7">
        <v>10</v>
      </c>
      <c r="E467" s="7">
        <v>242645</v>
      </c>
      <c r="F467" s="39">
        <v>3903</v>
      </c>
      <c r="G467" s="88">
        <f>F467*100/E467</f>
        <v>1.6085227389808157</v>
      </c>
      <c r="H467" s="43">
        <v>3175</v>
      </c>
      <c r="I467" s="32">
        <f>F467-H467</f>
        <v>728</v>
      </c>
      <c r="J467" s="89">
        <f>H467/F467*100</f>
        <v>81.347681270817318</v>
      </c>
    </row>
    <row r="468" spans="2:10">
      <c r="B468" s="20">
        <v>43524</v>
      </c>
      <c r="C468" s="1" t="s">
        <v>380</v>
      </c>
      <c r="D468" s="7">
        <v>12</v>
      </c>
      <c r="E468" s="7">
        <v>320818</v>
      </c>
      <c r="F468" s="39">
        <v>5285</v>
      </c>
      <c r="G468" s="88">
        <f>F468*100/E468</f>
        <v>1.647351457835907</v>
      </c>
      <c r="H468" s="43">
        <v>4427</v>
      </c>
      <c r="I468" s="32">
        <f>F468-H468</f>
        <v>858</v>
      </c>
      <c r="J468" s="89">
        <f>H468/F468*100</f>
        <v>83.76537369914854</v>
      </c>
    </row>
    <row r="469" spans="2:10">
      <c r="B469" s="20">
        <v>43524</v>
      </c>
      <c r="C469" s="1" t="s">
        <v>381</v>
      </c>
      <c r="D469" s="7">
        <v>7</v>
      </c>
      <c r="E469" s="7">
        <v>244821</v>
      </c>
      <c r="F469" s="39">
        <v>4685</v>
      </c>
      <c r="G469" s="88">
        <f t="shared" ref="G469:G479" si="53">F469*100/E469</f>
        <v>1.9136430289885262</v>
      </c>
      <c r="H469" s="43">
        <v>3570</v>
      </c>
      <c r="I469" s="32">
        <f t="shared" ref="I469:I479" si="54">F469-H469</f>
        <v>1115</v>
      </c>
      <c r="J469" s="89">
        <f t="shared" ref="J469:J479" si="55">H469/F469*100</f>
        <v>76.200640341515481</v>
      </c>
    </row>
    <row r="470" spans="2:10">
      <c r="B470" s="20">
        <v>43524</v>
      </c>
      <c r="C470" s="1" t="s">
        <v>382</v>
      </c>
      <c r="D470" s="7">
        <v>5</v>
      </c>
      <c r="E470" s="7">
        <v>129304</v>
      </c>
      <c r="F470" s="39">
        <v>1989</v>
      </c>
      <c r="G470" s="88">
        <f t="shared" si="53"/>
        <v>1.53823547608736</v>
      </c>
      <c r="H470" s="43">
        <v>1591</v>
      </c>
      <c r="I470" s="32">
        <f t="shared" si="54"/>
        <v>398</v>
      </c>
      <c r="J470" s="89">
        <f t="shared" si="55"/>
        <v>79.989944695827049</v>
      </c>
    </row>
    <row r="471" spans="2:10">
      <c r="B471" s="20">
        <v>43524</v>
      </c>
      <c r="C471" s="1" t="s">
        <v>383</v>
      </c>
      <c r="D471" s="7">
        <v>5</v>
      </c>
      <c r="E471" s="7">
        <v>118794</v>
      </c>
      <c r="F471" s="39">
        <v>2333</v>
      </c>
      <c r="G471" s="88">
        <f t="shared" si="53"/>
        <v>1.9639039008704142</v>
      </c>
      <c r="H471" s="43">
        <v>1908</v>
      </c>
      <c r="I471" s="32">
        <f t="shared" si="54"/>
        <v>425</v>
      </c>
      <c r="J471" s="89">
        <f t="shared" si="55"/>
        <v>81.783111873124739</v>
      </c>
    </row>
    <row r="472" spans="2:10" ht="13">
      <c r="B472" s="152" t="s">
        <v>385</v>
      </c>
      <c r="C472" s="153"/>
      <c r="D472" s="7"/>
      <c r="E472" s="7"/>
      <c r="F472" s="39"/>
      <c r="G472" s="88"/>
      <c r="H472" s="43"/>
      <c r="I472" s="32"/>
      <c r="J472" s="89"/>
    </row>
    <row r="473" spans="2:10">
      <c r="B473" s="20">
        <v>43524</v>
      </c>
      <c r="C473" s="1" t="s">
        <v>384</v>
      </c>
      <c r="D473" s="7">
        <v>14</v>
      </c>
      <c r="E473" s="7">
        <v>452650</v>
      </c>
      <c r="F473" s="39">
        <v>4825</v>
      </c>
      <c r="G473" s="88">
        <f>F473*100/E473</f>
        <v>1.0659449906108471</v>
      </c>
      <c r="H473" s="43">
        <v>3748</v>
      </c>
      <c r="I473" s="32">
        <f>F473-H473</f>
        <v>1077</v>
      </c>
      <c r="J473" s="89">
        <f>H473/F473*100</f>
        <v>77.678756476683944</v>
      </c>
    </row>
    <row r="474" spans="2:10">
      <c r="B474" s="20">
        <v>43524</v>
      </c>
      <c r="C474" s="1" t="s">
        <v>386</v>
      </c>
      <c r="D474" s="7">
        <v>8</v>
      </c>
      <c r="E474" s="7">
        <v>240123</v>
      </c>
      <c r="F474" s="39">
        <v>3853</v>
      </c>
      <c r="G474" s="88">
        <f>F474*100/E474</f>
        <v>1.6045943120817248</v>
      </c>
      <c r="H474" s="43">
        <v>3350</v>
      </c>
      <c r="I474" s="32">
        <f>F474-H474</f>
        <v>503</v>
      </c>
      <c r="J474" s="89">
        <f>H474/F474*100</f>
        <v>86.945237477290434</v>
      </c>
    </row>
    <row r="475" spans="2:10">
      <c r="B475" s="20">
        <v>43524</v>
      </c>
      <c r="C475" s="1" t="s">
        <v>362</v>
      </c>
      <c r="D475" s="7">
        <v>15</v>
      </c>
      <c r="E475" s="7">
        <v>508092</v>
      </c>
      <c r="F475" s="39">
        <v>3327</v>
      </c>
      <c r="G475" s="88">
        <f>F475*100/E475</f>
        <v>0.65480267353156518</v>
      </c>
      <c r="H475" s="43">
        <v>2541</v>
      </c>
      <c r="I475" s="32">
        <f>F475-H475</f>
        <v>786</v>
      </c>
      <c r="J475" s="89">
        <f>H475/F475*100</f>
        <v>76.375112714156899</v>
      </c>
    </row>
    <row r="476" spans="2:10">
      <c r="B476" s="20">
        <v>43524</v>
      </c>
      <c r="C476" s="1" t="s">
        <v>387</v>
      </c>
      <c r="D476" s="7">
        <v>4</v>
      </c>
      <c r="E476" s="7">
        <v>92149</v>
      </c>
      <c r="F476" s="39">
        <v>1922</v>
      </c>
      <c r="G476" s="88">
        <f>F476*100/E476</f>
        <v>2.0857524227067032</v>
      </c>
      <c r="H476" s="43">
        <v>1688</v>
      </c>
      <c r="I476" s="32">
        <f>F476-H476</f>
        <v>234</v>
      </c>
      <c r="J476" s="89">
        <f>H476/F476*100</f>
        <v>87.825182101977106</v>
      </c>
    </row>
    <row r="477" spans="2:10">
      <c r="B477" s="20">
        <v>43524</v>
      </c>
      <c r="C477" s="1" t="s">
        <v>388</v>
      </c>
      <c r="D477" s="7">
        <v>4</v>
      </c>
      <c r="E477" s="7">
        <v>132308</v>
      </c>
      <c r="F477" s="39">
        <v>3125</v>
      </c>
      <c r="G477" s="88">
        <f t="shared" si="53"/>
        <v>2.3619131118299723</v>
      </c>
      <c r="H477" s="43">
        <v>2397</v>
      </c>
      <c r="I477" s="32">
        <f t="shared" si="54"/>
        <v>728</v>
      </c>
      <c r="J477" s="89">
        <f t="shared" si="55"/>
        <v>76.704000000000008</v>
      </c>
    </row>
    <row r="478" spans="2:10" ht="13">
      <c r="B478" s="152" t="s">
        <v>390</v>
      </c>
      <c r="C478" s="153"/>
      <c r="D478" s="7"/>
      <c r="E478" s="7"/>
      <c r="F478" s="39"/>
      <c r="G478" s="88"/>
      <c r="H478" s="43"/>
      <c r="I478" s="32"/>
      <c r="J478" s="89"/>
    </row>
    <row r="479" spans="2:10">
      <c r="B479" s="20">
        <v>43524</v>
      </c>
      <c r="C479" s="1" t="s">
        <v>389</v>
      </c>
      <c r="D479" s="7">
        <v>9</v>
      </c>
      <c r="E479" s="7">
        <v>400030</v>
      </c>
      <c r="F479" s="39">
        <v>4460</v>
      </c>
      <c r="G479" s="88">
        <f t="shared" si="53"/>
        <v>1.1149163812714047</v>
      </c>
      <c r="H479" s="43">
        <v>3794</v>
      </c>
      <c r="I479" s="32">
        <f t="shared" si="54"/>
        <v>666</v>
      </c>
      <c r="J479" s="89">
        <f t="shared" si="55"/>
        <v>85.067264573991025</v>
      </c>
    </row>
    <row r="480" spans="2:10">
      <c r="B480" s="20">
        <v>43524</v>
      </c>
      <c r="C480" s="1" t="s">
        <v>391</v>
      </c>
      <c r="D480" s="7">
        <v>5</v>
      </c>
      <c r="E480" s="7">
        <v>128952</v>
      </c>
      <c r="F480" s="39">
        <v>2131</v>
      </c>
      <c r="G480" s="88">
        <f>F480*100/E480</f>
        <v>1.6525528878962714</v>
      </c>
      <c r="H480" s="43">
        <v>1712</v>
      </c>
      <c r="I480" s="32">
        <f>F480-H480</f>
        <v>419</v>
      </c>
      <c r="J480" s="89">
        <f>H480/F480*100</f>
        <v>80.337869544814637</v>
      </c>
    </row>
    <row r="481" spans="2:10">
      <c r="B481" s="20">
        <v>43524</v>
      </c>
      <c r="C481" s="1" t="s">
        <v>392</v>
      </c>
      <c r="D481" s="7">
        <v>8</v>
      </c>
      <c r="E481" s="7">
        <v>215806</v>
      </c>
      <c r="F481" s="39">
        <v>3870</v>
      </c>
      <c r="G481" s="88">
        <f>F481*100/E481</f>
        <v>1.7932772953486</v>
      </c>
      <c r="H481" s="43">
        <v>3450</v>
      </c>
      <c r="I481" s="32">
        <f>F481-H481</f>
        <v>420</v>
      </c>
      <c r="J481" s="89">
        <f>H481/F481*100</f>
        <v>89.147286821705436</v>
      </c>
    </row>
    <row r="482" spans="2:10">
      <c r="B482" s="20">
        <v>43524</v>
      </c>
      <c r="C482" s="1" t="s">
        <v>393</v>
      </c>
      <c r="D482" s="7">
        <v>5</v>
      </c>
      <c r="E482" s="7">
        <v>115918</v>
      </c>
      <c r="F482" s="39">
        <v>2828</v>
      </c>
      <c r="G482" s="88">
        <f>F482*100/E482</f>
        <v>2.4396556186269605</v>
      </c>
      <c r="H482" s="43">
        <v>2294</v>
      </c>
      <c r="I482" s="32">
        <f>F482-H482</f>
        <v>534</v>
      </c>
      <c r="J482" s="89">
        <f>H482/F482*100</f>
        <v>81.117397454031121</v>
      </c>
    </row>
    <row r="483" spans="2:10">
      <c r="B483" s="20">
        <v>43524</v>
      </c>
      <c r="C483" s="1" t="s">
        <v>394</v>
      </c>
      <c r="D483" s="7">
        <v>5</v>
      </c>
      <c r="E483" s="7">
        <v>129329</v>
      </c>
      <c r="F483" s="39">
        <v>3143</v>
      </c>
      <c r="G483" s="88">
        <f>F483*100/E483</f>
        <v>2.4302360646104124</v>
      </c>
      <c r="H483" s="43">
        <v>2653</v>
      </c>
      <c r="I483" s="32">
        <f>F483-H483</f>
        <v>490</v>
      </c>
      <c r="J483" s="89">
        <f>H483/F483*100</f>
        <v>84.409799554565694</v>
      </c>
    </row>
    <row r="484" spans="2:10" ht="13">
      <c r="B484" s="152" t="s">
        <v>396</v>
      </c>
      <c r="C484" s="156"/>
      <c r="D484" s="7"/>
      <c r="E484" s="7"/>
      <c r="F484" s="39"/>
      <c r="G484" s="88"/>
      <c r="H484" s="43"/>
      <c r="I484" s="32"/>
      <c r="J484" s="89"/>
    </row>
    <row r="485" spans="2:10">
      <c r="B485" s="20">
        <v>43537</v>
      </c>
      <c r="C485" s="1" t="s">
        <v>395</v>
      </c>
      <c r="D485" s="7">
        <v>11</v>
      </c>
      <c r="E485" s="7">
        <v>413485</v>
      </c>
      <c r="F485" s="39">
        <v>5110</v>
      </c>
      <c r="G485" s="88">
        <f t="shared" ref="G485:G510" si="56">F485*100/E485</f>
        <v>1.2358368501880359</v>
      </c>
      <c r="H485" s="43">
        <v>3816</v>
      </c>
      <c r="I485" s="32">
        <f t="shared" ref="I485:I510" si="57">F485-H485</f>
        <v>1294</v>
      </c>
      <c r="J485" s="89">
        <f t="shared" ref="J485:J510" si="58">H485/F485*100</f>
        <v>74.677103718199618</v>
      </c>
    </row>
    <row r="486" spans="2:10">
      <c r="B486" s="20">
        <v>43537</v>
      </c>
      <c r="C486" s="1" t="s">
        <v>398</v>
      </c>
      <c r="D486" s="7">
        <v>11</v>
      </c>
      <c r="E486" s="7">
        <v>233683</v>
      </c>
      <c r="F486" s="39">
        <v>3763</v>
      </c>
      <c r="G486" s="88">
        <f t="shared" si="56"/>
        <v>1.6103011344428135</v>
      </c>
      <c r="H486" s="43">
        <v>3169</v>
      </c>
      <c r="I486" s="32">
        <f t="shared" si="57"/>
        <v>594</v>
      </c>
      <c r="J486" s="89">
        <f t="shared" si="58"/>
        <v>84.214722296040392</v>
      </c>
    </row>
    <row r="487" spans="2:10">
      <c r="B487" s="20">
        <v>43537</v>
      </c>
      <c r="C487" s="1" t="s">
        <v>397</v>
      </c>
      <c r="D487" s="7">
        <v>12</v>
      </c>
      <c r="E487" s="7">
        <v>232386</v>
      </c>
      <c r="F487" s="39">
        <v>3981</v>
      </c>
      <c r="G487" s="88">
        <f t="shared" si="56"/>
        <v>1.7130980351656295</v>
      </c>
      <c r="H487" s="43">
        <v>3022</v>
      </c>
      <c r="I487" s="32">
        <f t="shared" si="57"/>
        <v>959</v>
      </c>
      <c r="J487" s="89">
        <f t="shared" si="58"/>
        <v>75.910575232353679</v>
      </c>
    </row>
    <row r="488" spans="2:10">
      <c r="B488" s="20">
        <v>43537</v>
      </c>
      <c r="C488" s="1" t="s">
        <v>399</v>
      </c>
      <c r="D488" s="7">
        <v>9</v>
      </c>
      <c r="E488" s="7">
        <v>177710</v>
      </c>
      <c r="F488" s="39">
        <v>3057</v>
      </c>
      <c r="G488" s="88">
        <f t="shared" si="56"/>
        <v>1.7202183332395475</v>
      </c>
      <c r="H488" s="43">
        <v>2488</v>
      </c>
      <c r="I488" s="32">
        <f t="shared" si="57"/>
        <v>569</v>
      </c>
      <c r="J488" s="89">
        <f t="shared" si="58"/>
        <v>81.386980700032709</v>
      </c>
    </row>
    <row r="489" spans="2:10">
      <c r="B489" s="20">
        <v>43537</v>
      </c>
      <c r="C489" s="1" t="s">
        <v>400</v>
      </c>
      <c r="D489" s="7">
        <v>4</v>
      </c>
      <c r="E489" s="11">
        <v>76366</v>
      </c>
      <c r="F489" s="39">
        <v>1329</v>
      </c>
      <c r="G489" s="88">
        <f t="shared" si="56"/>
        <v>1.7403032763271613</v>
      </c>
      <c r="H489" s="43">
        <v>950</v>
      </c>
      <c r="I489" s="32">
        <f t="shared" si="57"/>
        <v>379</v>
      </c>
      <c r="J489" s="89">
        <f t="shared" si="58"/>
        <v>71.482317531978936</v>
      </c>
    </row>
    <row r="490" spans="2:10">
      <c r="B490" s="20">
        <v>43537</v>
      </c>
      <c r="C490" t="s">
        <v>401</v>
      </c>
      <c r="D490" s="7">
        <v>11</v>
      </c>
      <c r="E490" s="7">
        <v>204492</v>
      </c>
      <c r="F490" s="39">
        <v>2821</v>
      </c>
      <c r="G490" s="88">
        <f t="shared" si="56"/>
        <v>1.3795160690882773</v>
      </c>
      <c r="H490" s="43">
        <v>2100</v>
      </c>
      <c r="I490" s="32">
        <f t="shared" si="57"/>
        <v>721</v>
      </c>
      <c r="J490" s="89">
        <f t="shared" si="58"/>
        <v>74.441687344913149</v>
      </c>
    </row>
    <row r="491" spans="2:10">
      <c r="B491" s="20">
        <v>43537</v>
      </c>
      <c r="C491" s="1" t="s">
        <v>402</v>
      </c>
      <c r="D491" s="7">
        <v>6</v>
      </c>
      <c r="E491" s="7">
        <v>100598</v>
      </c>
      <c r="F491" s="39">
        <v>2183</v>
      </c>
      <c r="G491" s="88">
        <f t="shared" si="56"/>
        <v>2.1700232608998191</v>
      </c>
      <c r="H491" s="43">
        <v>1809</v>
      </c>
      <c r="I491" s="32">
        <f t="shared" si="57"/>
        <v>374</v>
      </c>
      <c r="J491" s="89">
        <f t="shared" si="58"/>
        <v>82.867613376087959</v>
      </c>
    </row>
    <row r="492" spans="2:10">
      <c r="B492" s="20">
        <v>43537</v>
      </c>
      <c r="C492" s="1" t="s">
        <v>403</v>
      </c>
      <c r="D492" s="7">
        <v>9</v>
      </c>
      <c r="E492" s="7">
        <v>188757</v>
      </c>
      <c r="F492" s="39">
        <v>2330</v>
      </c>
      <c r="G492" s="88">
        <f t="shared" si="56"/>
        <v>1.2343913073422443</v>
      </c>
      <c r="H492" s="43">
        <v>1867</v>
      </c>
      <c r="I492" s="32">
        <f t="shared" si="57"/>
        <v>463</v>
      </c>
      <c r="J492" s="89">
        <f t="shared" si="58"/>
        <v>80.128755364806864</v>
      </c>
    </row>
    <row r="493" spans="2:10">
      <c r="B493" s="20">
        <v>43537</v>
      </c>
      <c r="C493" s="1" t="s">
        <v>404</v>
      </c>
      <c r="D493" s="7">
        <v>8</v>
      </c>
      <c r="E493" s="7">
        <v>167466</v>
      </c>
      <c r="F493" s="39">
        <v>2593</v>
      </c>
      <c r="G493" s="88">
        <f t="shared" si="56"/>
        <v>1.5483739983041334</v>
      </c>
      <c r="H493" s="43">
        <v>2144</v>
      </c>
      <c r="I493" s="32">
        <f t="shared" si="57"/>
        <v>449</v>
      </c>
      <c r="J493" s="89">
        <f t="shared" si="58"/>
        <v>82.684149633629005</v>
      </c>
    </row>
    <row r="494" spans="2:10" ht="13">
      <c r="B494" s="152" t="s">
        <v>406</v>
      </c>
      <c r="C494" s="153"/>
      <c r="D494" s="7"/>
      <c r="E494" s="7"/>
      <c r="F494" s="39"/>
      <c r="G494" s="88"/>
      <c r="H494" s="43"/>
      <c r="I494" s="32"/>
      <c r="J494" s="89"/>
    </row>
    <row r="495" spans="2:10">
      <c r="B495" s="20">
        <v>43537</v>
      </c>
      <c r="C495" s="1" t="s">
        <v>405</v>
      </c>
      <c r="D495" s="7">
        <v>21</v>
      </c>
      <c r="E495" s="7">
        <v>321934</v>
      </c>
      <c r="F495" s="39">
        <v>5026</v>
      </c>
      <c r="G495" s="88">
        <f t="shared" si="56"/>
        <v>1.5611895605931652</v>
      </c>
      <c r="H495" s="43">
        <v>4368</v>
      </c>
      <c r="I495" s="32">
        <f t="shared" si="57"/>
        <v>658</v>
      </c>
      <c r="J495" s="89">
        <f t="shared" si="58"/>
        <v>86.908077994428965</v>
      </c>
    </row>
    <row r="496" spans="2:10">
      <c r="B496" s="20">
        <v>43537</v>
      </c>
      <c r="C496" s="1" t="s">
        <v>96</v>
      </c>
      <c r="D496" s="7">
        <v>12</v>
      </c>
      <c r="E496" s="7">
        <v>227025</v>
      </c>
      <c r="F496" s="39">
        <v>3976</v>
      </c>
      <c r="G496" s="88">
        <f t="shared" si="56"/>
        <v>1.7513489703777116</v>
      </c>
      <c r="H496" s="43">
        <v>3163</v>
      </c>
      <c r="I496" s="32">
        <f t="shared" si="57"/>
        <v>813</v>
      </c>
      <c r="J496" s="89">
        <f t="shared" si="58"/>
        <v>79.552313883299803</v>
      </c>
    </row>
    <row r="497" spans="2:11">
      <c r="B497" s="20">
        <v>43537</v>
      </c>
      <c r="C497" s="1" t="s">
        <v>407</v>
      </c>
      <c r="D497" s="7">
        <v>16</v>
      </c>
      <c r="E497" s="7">
        <v>288205</v>
      </c>
      <c r="F497" s="39">
        <v>4509</v>
      </c>
      <c r="G497" s="88">
        <f t="shared" si="56"/>
        <v>1.5645113721135997</v>
      </c>
      <c r="H497" s="43">
        <v>3551</v>
      </c>
      <c r="I497" s="32">
        <f t="shared" si="57"/>
        <v>958</v>
      </c>
      <c r="J497" s="89">
        <f t="shared" si="58"/>
        <v>78.753603903304509</v>
      </c>
    </row>
    <row r="498" spans="2:11">
      <c r="B498" s="20">
        <v>43537</v>
      </c>
      <c r="C498" s="1" t="s">
        <v>408</v>
      </c>
      <c r="D498" s="7">
        <v>5</v>
      </c>
      <c r="E498" s="7">
        <v>99462</v>
      </c>
      <c r="F498" s="39">
        <v>1608</v>
      </c>
      <c r="G498" s="88">
        <f t="shared" si="56"/>
        <v>1.6166978343487965</v>
      </c>
      <c r="H498" s="43">
        <v>1343</v>
      </c>
      <c r="I498" s="32">
        <f t="shared" si="57"/>
        <v>265</v>
      </c>
      <c r="J498" s="89">
        <f t="shared" si="58"/>
        <v>83.519900497512438</v>
      </c>
    </row>
    <row r="499" spans="2:11">
      <c r="B499" s="20">
        <v>43537</v>
      </c>
      <c r="C499" s="1" t="s">
        <v>409</v>
      </c>
      <c r="D499" s="7">
        <v>14</v>
      </c>
      <c r="E499" s="7">
        <v>228647</v>
      </c>
      <c r="F499" s="39">
        <v>3311</v>
      </c>
      <c r="G499" s="88">
        <f t="shared" si="56"/>
        <v>1.4480837273176557</v>
      </c>
      <c r="H499" s="43">
        <v>2744</v>
      </c>
      <c r="I499" s="32">
        <f t="shared" si="57"/>
        <v>567</v>
      </c>
      <c r="J499" s="89">
        <f t="shared" si="58"/>
        <v>82.875264270613101</v>
      </c>
    </row>
    <row r="500" spans="2:11" ht="13">
      <c r="B500" s="152" t="s">
        <v>454</v>
      </c>
      <c r="C500" s="153"/>
      <c r="D500" s="7"/>
      <c r="E500" s="7"/>
      <c r="F500" s="39"/>
      <c r="G500" s="88"/>
      <c r="H500" s="43"/>
      <c r="I500" s="32"/>
      <c r="J500" s="89"/>
    </row>
    <row r="501" spans="2:11">
      <c r="B501" s="20">
        <v>43537</v>
      </c>
      <c r="C501" s="1" t="s">
        <v>410</v>
      </c>
      <c r="D501" s="7">
        <v>15</v>
      </c>
      <c r="E501" s="7">
        <v>332020</v>
      </c>
      <c r="F501" s="39">
        <v>4864</v>
      </c>
      <c r="G501" s="88">
        <f t="shared" si="56"/>
        <v>1.4649719896391784</v>
      </c>
      <c r="H501" s="43">
        <v>4017</v>
      </c>
      <c r="I501" s="32">
        <v>847</v>
      </c>
      <c r="J501" s="89">
        <f t="shared" si="58"/>
        <v>82.586348684210535</v>
      </c>
      <c r="K501" s="53"/>
    </row>
    <row r="502" spans="2:11">
      <c r="B502" s="20">
        <v>43537</v>
      </c>
      <c r="C502" s="1" t="s">
        <v>71</v>
      </c>
      <c r="D502" s="7">
        <v>19</v>
      </c>
      <c r="E502" s="7">
        <v>324438</v>
      </c>
      <c r="F502" s="39">
        <v>4593</v>
      </c>
      <c r="G502" s="88">
        <f t="shared" si="56"/>
        <v>1.415678804578995</v>
      </c>
      <c r="H502" s="43">
        <v>3758</v>
      </c>
      <c r="I502" s="32">
        <v>835</v>
      </c>
      <c r="J502" s="89">
        <f t="shared" si="58"/>
        <v>81.820161114739818</v>
      </c>
    </row>
    <row r="503" spans="2:11">
      <c r="B503" s="20">
        <v>43537</v>
      </c>
      <c r="C503" s="1" t="s">
        <v>72</v>
      </c>
      <c r="D503" s="7">
        <v>15</v>
      </c>
      <c r="E503" s="7">
        <v>271796</v>
      </c>
      <c r="F503" s="39">
        <v>4295</v>
      </c>
      <c r="G503" s="88">
        <f t="shared" si="56"/>
        <v>1.5802292896142696</v>
      </c>
      <c r="H503" s="43">
        <v>3459</v>
      </c>
      <c r="I503" s="32">
        <v>836</v>
      </c>
      <c r="J503" s="89">
        <f t="shared" si="58"/>
        <v>80.535506402793942</v>
      </c>
    </row>
    <row r="504" spans="2:11">
      <c r="B504" s="20">
        <v>43537</v>
      </c>
      <c r="C504" s="1" t="s">
        <v>411</v>
      </c>
      <c r="D504" s="7">
        <v>11</v>
      </c>
      <c r="E504" s="7">
        <v>218095</v>
      </c>
      <c r="F504" s="39">
        <v>2747</v>
      </c>
      <c r="G504" s="88">
        <f t="shared" si="56"/>
        <v>1.2595428597629474</v>
      </c>
      <c r="H504" s="43">
        <v>2318</v>
      </c>
      <c r="I504" s="32">
        <v>429</v>
      </c>
      <c r="J504" s="89">
        <f t="shared" si="58"/>
        <v>84.382963232617399</v>
      </c>
    </row>
    <row r="505" spans="2:11" ht="13">
      <c r="B505" s="152" t="s">
        <v>413</v>
      </c>
      <c r="C505" s="156"/>
      <c r="D505" s="7"/>
      <c r="E505" s="7"/>
      <c r="F505" s="39"/>
      <c r="G505" s="88"/>
      <c r="H505" s="43"/>
      <c r="I505" s="32"/>
      <c r="J505" s="89"/>
    </row>
    <row r="506" spans="2:11">
      <c r="B506" s="20">
        <v>43537</v>
      </c>
      <c r="C506" s="1" t="s">
        <v>412</v>
      </c>
      <c r="D506" s="7">
        <v>14</v>
      </c>
      <c r="E506" s="7">
        <v>246389</v>
      </c>
      <c r="F506" s="39">
        <v>5064</v>
      </c>
      <c r="G506" s="88">
        <f t="shared" si="56"/>
        <v>2.055286559059049</v>
      </c>
      <c r="H506" s="43">
        <v>3975</v>
      </c>
      <c r="I506" s="32">
        <f t="shared" si="57"/>
        <v>1089</v>
      </c>
      <c r="J506" s="89">
        <f t="shared" si="58"/>
        <v>78.495260663507111</v>
      </c>
    </row>
    <row r="507" spans="2:11">
      <c r="B507" s="20">
        <v>43537</v>
      </c>
      <c r="C507" s="1" t="s">
        <v>414</v>
      </c>
      <c r="D507" s="7">
        <v>4</v>
      </c>
      <c r="E507" s="7">
        <v>138257</v>
      </c>
      <c r="F507" s="39">
        <v>1474</v>
      </c>
      <c r="G507" s="88">
        <f t="shared" si="56"/>
        <v>1.0661304671734524</v>
      </c>
      <c r="H507" s="43">
        <v>1288</v>
      </c>
      <c r="I507" s="32">
        <f t="shared" si="57"/>
        <v>186</v>
      </c>
      <c r="J507" s="89">
        <f t="shared" si="58"/>
        <v>87.381275440976935</v>
      </c>
    </row>
    <row r="508" spans="2:11">
      <c r="B508" s="20">
        <v>43537</v>
      </c>
      <c r="C508" s="1" t="s">
        <v>415</v>
      </c>
      <c r="D508" s="7">
        <v>10</v>
      </c>
      <c r="E508" s="7">
        <v>241067</v>
      </c>
      <c r="F508" s="39">
        <v>4009</v>
      </c>
      <c r="G508" s="88">
        <f t="shared" si="56"/>
        <v>1.663023142943663</v>
      </c>
      <c r="H508" s="43">
        <v>2887</v>
      </c>
      <c r="I508" s="32">
        <f t="shared" si="57"/>
        <v>1122</v>
      </c>
      <c r="J508" s="89">
        <f t="shared" si="58"/>
        <v>72.012970815664758</v>
      </c>
    </row>
    <row r="509" spans="2:11">
      <c r="B509" s="20">
        <v>43537</v>
      </c>
      <c r="C509" s="1" t="s">
        <v>416</v>
      </c>
      <c r="D509" s="7">
        <v>7</v>
      </c>
      <c r="E509" s="7">
        <v>155044</v>
      </c>
      <c r="F509" s="39">
        <v>1973</v>
      </c>
      <c r="G509" s="88">
        <f t="shared" si="56"/>
        <v>1.2725419880808029</v>
      </c>
      <c r="H509" s="43">
        <v>1667</v>
      </c>
      <c r="I509" s="32">
        <f t="shared" si="57"/>
        <v>306</v>
      </c>
      <c r="J509" s="89">
        <f t="shared" si="58"/>
        <v>84.490623416117586</v>
      </c>
    </row>
    <row r="510" spans="2:11">
      <c r="B510" s="20">
        <v>43537</v>
      </c>
      <c r="C510" s="1" t="s">
        <v>417</v>
      </c>
      <c r="D510" s="7">
        <v>7</v>
      </c>
      <c r="E510" s="7">
        <v>207086</v>
      </c>
      <c r="F510" s="39">
        <v>2423</v>
      </c>
      <c r="G510" s="88">
        <f t="shared" si="56"/>
        <v>1.1700452951913698</v>
      </c>
      <c r="H510" s="43">
        <v>1713</v>
      </c>
      <c r="I510" s="32">
        <f t="shared" si="57"/>
        <v>710</v>
      </c>
      <c r="J510" s="89">
        <f t="shared" si="58"/>
        <v>70.697482459760636</v>
      </c>
    </row>
    <row r="511" spans="2:11" ht="13">
      <c r="B511" s="152" t="s">
        <v>418</v>
      </c>
      <c r="C511" s="153"/>
      <c r="D511" s="54"/>
      <c r="E511" s="54"/>
      <c r="F511" s="39"/>
      <c r="G511" s="88"/>
      <c r="H511" s="43"/>
      <c r="I511" s="32"/>
      <c r="J511" s="90"/>
    </row>
    <row r="512" spans="2:11">
      <c r="B512" s="55">
        <v>43559</v>
      </c>
      <c r="C512" s="56" t="s">
        <v>419</v>
      </c>
      <c r="D512" s="54">
        <v>14</v>
      </c>
      <c r="E512" s="54">
        <v>459987</v>
      </c>
      <c r="F512" s="39">
        <v>6464</v>
      </c>
      <c r="G512" s="88">
        <f t="shared" ref="G512:G564" si="59">F512*100/E512</f>
        <v>1.4052571050921003</v>
      </c>
      <c r="H512" s="43">
        <v>5206</v>
      </c>
      <c r="I512" s="32">
        <f t="shared" ref="I512:I564" si="60">F512-H512</f>
        <v>1258</v>
      </c>
      <c r="J512" s="90">
        <f t="shared" ref="J512:J576" si="61">H512/F512*100</f>
        <v>80.538366336633658</v>
      </c>
    </row>
    <row r="513" spans="2:10">
      <c r="B513" s="55">
        <v>43559</v>
      </c>
      <c r="C513" s="56" t="s">
        <v>420</v>
      </c>
      <c r="D513" s="54">
        <v>12</v>
      </c>
      <c r="E513" s="54">
        <v>299040</v>
      </c>
      <c r="F513" s="39">
        <v>5194</v>
      </c>
      <c r="G513" s="88">
        <f t="shared" si="59"/>
        <v>1.7368913857677903</v>
      </c>
      <c r="H513" s="43">
        <v>4031</v>
      </c>
      <c r="I513" s="32">
        <f t="shared" si="60"/>
        <v>1163</v>
      </c>
      <c r="J513" s="90">
        <f t="shared" si="61"/>
        <v>77.608779360800924</v>
      </c>
    </row>
    <row r="514" spans="2:10">
      <c r="B514" s="55">
        <v>43559</v>
      </c>
      <c r="C514" s="56" t="s">
        <v>421</v>
      </c>
      <c r="D514" s="54">
        <v>11</v>
      </c>
      <c r="E514" s="54">
        <v>292292</v>
      </c>
      <c r="F514" s="39">
        <v>2758</v>
      </c>
      <c r="G514" s="88">
        <f t="shared" si="59"/>
        <v>0.94357697097423121</v>
      </c>
      <c r="H514" s="43">
        <v>2179</v>
      </c>
      <c r="I514" s="32">
        <f t="shared" si="60"/>
        <v>579</v>
      </c>
      <c r="J514" s="90">
        <f t="shared" si="61"/>
        <v>79.006526468455405</v>
      </c>
    </row>
    <row r="515" spans="2:10">
      <c r="B515" s="55">
        <v>43559</v>
      </c>
      <c r="C515" s="56" t="s">
        <v>422</v>
      </c>
      <c r="D515" s="54">
        <v>5</v>
      </c>
      <c r="E515" s="54">
        <v>151717</v>
      </c>
      <c r="F515" s="39">
        <v>1813</v>
      </c>
      <c r="G515" s="88">
        <f t="shared" si="59"/>
        <v>1.1949880369371924</v>
      </c>
      <c r="H515" s="43">
        <v>1496</v>
      </c>
      <c r="I515" s="32">
        <f t="shared" si="60"/>
        <v>317</v>
      </c>
      <c r="J515" s="90">
        <f t="shared" si="61"/>
        <v>82.515168229453934</v>
      </c>
    </row>
    <row r="516" spans="2:10">
      <c r="B516" s="55">
        <v>43559</v>
      </c>
      <c r="C516" s="56" t="s">
        <v>423</v>
      </c>
      <c r="D516" s="54">
        <v>12</v>
      </c>
      <c r="E516" s="54">
        <v>318254</v>
      </c>
      <c r="F516" s="39">
        <v>3546</v>
      </c>
      <c r="G516" s="88">
        <f t="shared" si="59"/>
        <v>1.1142043776354735</v>
      </c>
      <c r="H516" s="43">
        <v>3000</v>
      </c>
      <c r="I516" s="32">
        <f t="shared" si="60"/>
        <v>546</v>
      </c>
      <c r="J516" s="90">
        <f t="shared" si="61"/>
        <v>84.602368866328263</v>
      </c>
    </row>
    <row r="517" spans="2:10">
      <c r="B517" s="55">
        <v>43559</v>
      </c>
      <c r="C517" s="56" t="s">
        <v>220</v>
      </c>
      <c r="D517" s="54">
        <v>12</v>
      </c>
      <c r="E517" s="54">
        <v>325635</v>
      </c>
      <c r="F517" s="39">
        <v>4216</v>
      </c>
      <c r="G517" s="88">
        <f t="shared" si="59"/>
        <v>1.2947011224223441</v>
      </c>
      <c r="H517" s="43">
        <v>3434</v>
      </c>
      <c r="I517" s="32">
        <f t="shared" si="60"/>
        <v>782</v>
      </c>
      <c r="J517" s="90">
        <f t="shared" si="61"/>
        <v>81.451612903225808</v>
      </c>
    </row>
    <row r="518" spans="2:10">
      <c r="B518" s="55">
        <v>43559</v>
      </c>
      <c r="C518" s="56" t="s">
        <v>424</v>
      </c>
      <c r="D518" s="54">
        <v>12</v>
      </c>
      <c r="E518" s="54">
        <v>262393</v>
      </c>
      <c r="F518" s="39">
        <v>3157</v>
      </c>
      <c r="G518" s="88">
        <f t="shared" si="59"/>
        <v>1.203157096416444</v>
      </c>
      <c r="H518" s="43">
        <v>2604</v>
      </c>
      <c r="I518" s="32">
        <f t="shared" si="60"/>
        <v>553</v>
      </c>
      <c r="J518" s="90">
        <f t="shared" si="61"/>
        <v>82.483370288248338</v>
      </c>
    </row>
    <row r="519" spans="2:10" ht="13">
      <c r="B519" s="152" t="s">
        <v>426</v>
      </c>
      <c r="C519" s="153"/>
      <c r="D519" s="7"/>
      <c r="E519" s="7"/>
      <c r="F519" s="39"/>
      <c r="G519" s="88"/>
      <c r="H519" s="43"/>
      <c r="I519" s="32"/>
      <c r="J519" s="90"/>
    </row>
    <row r="520" spans="2:10">
      <c r="B520" s="55">
        <v>43559</v>
      </c>
      <c r="C520" s="56" t="s">
        <v>425</v>
      </c>
      <c r="D520" s="7">
        <v>10</v>
      </c>
      <c r="E520" s="7">
        <v>286989</v>
      </c>
      <c r="F520" s="39">
        <v>3282</v>
      </c>
      <c r="G520" s="88">
        <f t="shared" si="59"/>
        <v>1.1435978382446714</v>
      </c>
      <c r="H520" s="43">
        <v>2813</v>
      </c>
      <c r="I520" s="32">
        <f t="shared" si="60"/>
        <v>469</v>
      </c>
      <c r="J520" s="90">
        <f t="shared" si="61"/>
        <v>85.709932967702613</v>
      </c>
    </row>
    <row r="521" spans="2:10">
      <c r="B521" s="55">
        <v>43559</v>
      </c>
      <c r="C521" s="1" t="s">
        <v>427</v>
      </c>
      <c r="D521" s="7">
        <v>8</v>
      </c>
      <c r="E521" s="7">
        <v>145862</v>
      </c>
      <c r="F521" s="39">
        <v>2706</v>
      </c>
      <c r="G521" s="88">
        <f t="shared" si="59"/>
        <v>1.8551781821173439</v>
      </c>
      <c r="H521" s="43">
        <v>2254</v>
      </c>
      <c r="I521" s="32">
        <f t="shared" si="60"/>
        <v>452</v>
      </c>
      <c r="J521" s="90">
        <f t="shared" si="61"/>
        <v>83.296378418329638</v>
      </c>
    </row>
    <row r="522" spans="2:10">
      <c r="B522" s="55">
        <v>43559</v>
      </c>
      <c r="C522" s="1" t="s">
        <v>428</v>
      </c>
      <c r="D522" s="7">
        <v>7</v>
      </c>
      <c r="E522" s="7">
        <v>130078</v>
      </c>
      <c r="F522" s="39">
        <v>3197</v>
      </c>
      <c r="G522" s="88">
        <f t="shared" si="59"/>
        <v>2.4577561155614323</v>
      </c>
      <c r="H522" s="43">
        <v>2732</v>
      </c>
      <c r="I522" s="32">
        <f t="shared" si="60"/>
        <v>465</v>
      </c>
      <c r="J522" s="90">
        <f t="shared" si="61"/>
        <v>85.455114169533942</v>
      </c>
    </row>
    <row r="523" spans="2:10">
      <c r="B523" s="55">
        <v>43559</v>
      </c>
      <c r="C523" s="1" t="s">
        <v>429</v>
      </c>
      <c r="D523" s="7">
        <v>4</v>
      </c>
      <c r="E523" s="7">
        <v>123786</v>
      </c>
      <c r="F523" s="39">
        <v>1786</v>
      </c>
      <c r="G523" s="88">
        <f t="shared" si="59"/>
        <v>1.4428125959316886</v>
      </c>
      <c r="H523" s="43">
        <v>1462</v>
      </c>
      <c r="I523" s="32">
        <f t="shared" si="60"/>
        <v>324</v>
      </c>
      <c r="J523" s="90">
        <f t="shared" si="61"/>
        <v>81.858902575587905</v>
      </c>
    </row>
    <row r="524" spans="2:10">
      <c r="B524" s="55">
        <v>43559</v>
      </c>
      <c r="C524" s="1" t="s">
        <v>430</v>
      </c>
      <c r="D524" s="7">
        <v>10</v>
      </c>
      <c r="E524" s="7">
        <v>154538</v>
      </c>
      <c r="F524" s="39">
        <v>2890</v>
      </c>
      <c r="G524" s="88">
        <f t="shared" si="59"/>
        <v>1.8700902043510335</v>
      </c>
      <c r="H524" s="43">
        <v>2410</v>
      </c>
      <c r="I524" s="32">
        <f t="shared" si="60"/>
        <v>480</v>
      </c>
      <c r="J524" s="90">
        <f t="shared" si="61"/>
        <v>83.391003460207614</v>
      </c>
    </row>
    <row r="525" spans="2:10">
      <c r="B525" s="55">
        <v>43559</v>
      </c>
      <c r="C525" s="1" t="s">
        <v>431</v>
      </c>
      <c r="D525" s="7">
        <v>16</v>
      </c>
      <c r="E525" s="7">
        <v>296538</v>
      </c>
      <c r="F525" s="39">
        <v>5282</v>
      </c>
      <c r="G525" s="88">
        <f t="shared" si="59"/>
        <v>1.7812219681794577</v>
      </c>
      <c r="H525" s="43">
        <v>4398</v>
      </c>
      <c r="I525" s="32">
        <f t="shared" si="60"/>
        <v>884</v>
      </c>
      <c r="J525" s="90">
        <f t="shared" si="61"/>
        <v>83.263915183642553</v>
      </c>
    </row>
    <row r="526" spans="2:10">
      <c r="B526" s="55">
        <v>43559</v>
      </c>
      <c r="C526" s="56" t="s">
        <v>432</v>
      </c>
      <c r="D526" s="7">
        <v>6</v>
      </c>
      <c r="E526" s="7">
        <v>178530</v>
      </c>
      <c r="F526" s="39">
        <v>2156</v>
      </c>
      <c r="G526" s="88">
        <f t="shared" si="59"/>
        <v>1.2076401725200245</v>
      </c>
      <c r="H526" s="43">
        <v>1798</v>
      </c>
      <c r="I526" s="32">
        <f t="shared" si="60"/>
        <v>358</v>
      </c>
      <c r="J526" s="90">
        <f t="shared" si="61"/>
        <v>83.395176252319118</v>
      </c>
    </row>
    <row r="527" spans="2:10">
      <c r="B527" s="55">
        <v>43559</v>
      </c>
      <c r="C527" s="56" t="s">
        <v>433</v>
      </c>
      <c r="D527" s="7">
        <v>7</v>
      </c>
      <c r="E527" s="7">
        <v>97011</v>
      </c>
      <c r="F527" s="39">
        <v>1994</v>
      </c>
      <c r="G527" s="88">
        <f t="shared" si="59"/>
        <v>2.0554370122975745</v>
      </c>
      <c r="H527" s="43">
        <v>1658</v>
      </c>
      <c r="I527" s="32">
        <f t="shared" si="60"/>
        <v>336</v>
      </c>
      <c r="J527" s="90">
        <f t="shared" si="61"/>
        <v>83.149448345035097</v>
      </c>
    </row>
    <row r="528" spans="2:10">
      <c r="B528" s="55">
        <v>43559</v>
      </c>
      <c r="C528" s="1" t="s">
        <v>434</v>
      </c>
      <c r="D528" s="7">
        <v>7</v>
      </c>
      <c r="E528" s="7">
        <v>138810</v>
      </c>
      <c r="F528" s="39">
        <v>1988</v>
      </c>
      <c r="G528" s="88">
        <f t="shared" si="59"/>
        <v>1.4321734745335351</v>
      </c>
      <c r="H528" s="43">
        <v>1627</v>
      </c>
      <c r="I528" s="32">
        <f t="shared" si="60"/>
        <v>361</v>
      </c>
      <c r="J528" s="90">
        <f t="shared" si="61"/>
        <v>81.841046277665995</v>
      </c>
    </row>
    <row r="529" spans="2:10" ht="13">
      <c r="B529" s="152" t="s">
        <v>435</v>
      </c>
      <c r="C529" s="153"/>
      <c r="D529" s="7"/>
      <c r="E529" s="7"/>
      <c r="F529" s="39"/>
      <c r="G529" s="88"/>
      <c r="H529" s="43"/>
      <c r="I529" s="32"/>
      <c r="J529" s="90"/>
    </row>
    <row r="530" spans="2:10">
      <c r="B530" s="55">
        <v>43559</v>
      </c>
      <c r="C530" s="56" t="s">
        <v>436</v>
      </c>
      <c r="D530" s="7">
        <v>15</v>
      </c>
      <c r="E530" s="7">
        <v>615903</v>
      </c>
      <c r="F530" s="39">
        <v>5488</v>
      </c>
      <c r="G530" s="88">
        <f t="shared" si="59"/>
        <v>0.89104940225977147</v>
      </c>
      <c r="H530" s="43">
        <v>4150</v>
      </c>
      <c r="I530" s="32">
        <f t="shared" si="60"/>
        <v>1338</v>
      </c>
      <c r="J530" s="90">
        <f t="shared" si="61"/>
        <v>75.619533527696788</v>
      </c>
    </row>
    <row r="531" spans="2:10">
      <c r="B531" s="55">
        <v>43559</v>
      </c>
      <c r="C531" s="56" t="s">
        <v>437</v>
      </c>
      <c r="D531" s="7">
        <v>17</v>
      </c>
      <c r="E531" s="7">
        <v>382465</v>
      </c>
      <c r="F531" s="39">
        <v>4519</v>
      </c>
      <c r="G531" s="88">
        <f t="shared" si="59"/>
        <v>1.1815460238191731</v>
      </c>
      <c r="H531" s="43">
        <v>3671</v>
      </c>
      <c r="I531" s="32">
        <f t="shared" si="60"/>
        <v>848</v>
      </c>
      <c r="J531" s="90">
        <f t="shared" si="61"/>
        <v>81.234786457180803</v>
      </c>
    </row>
    <row r="532" spans="2:10">
      <c r="B532" s="55">
        <v>43559</v>
      </c>
      <c r="C532" s="1" t="s">
        <v>438</v>
      </c>
      <c r="D532" s="7">
        <v>8</v>
      </c>
      <c r="E532" s="7">
        <v>262464</v>
      </c>
      <c r="F532" s="39">
        <v>2722</v>
      </c>
      <c r="G532" s="88">
        <f t="shared" si="59"/>
        <v>1.0370946110704706</v>
      </c>
      <c r="H532" s="43">
        <v>1935</v>
      </c>
      <c r="I532" s="32">
        <f t="shared" si="60"/>
        <v>787</v>
      </c>
      <c r="J532" s="90">
        <f t="shared" si="61"/>
        <v>71.087435709037479</v>
      </c>
    </row>
    <row r="533" spans="2:10">
      <c r="B533" s="55">
        <v>43559</v>
      </c>
      <c r="C533" s="1" t="s">
        <v>439</v>
      </c>
      <c r="D533" s="7">
        <v>9</v>
      </c>
      <c r="E533" s="7">
        <v>216897</v>
      </c>
      <c r="F533" s="39">
        <v>2925</v>
      </c>
      <c r="G533" s="88">
        <f t="shared" si="59"/>
        <v>1.3485663702125894</v>
      </c>
      <c r="H533" s="43">
        <v>2468</v>
      </c>
      <c r="I533" s="32">
        <f t="shared" si="60"/>
        <v>457</v>
      </c>
      <c r="J533" s="90">
        <f t="shared" si="61"/>
        <v>84.376068376068375</v>
      </c>
    </row>
    <row r="534" spans="2:10">
      <c r="B534" s="55">
        <v>43559</v>
      </c>
      <c r="C534" s="1" t="s">
        <v>440</v>
      </c>
      <c r="D534" s="7">
        <v>11</v>
      </c>
      <c r="E534" s="7">
        <v>211065</v>
      </c>
      <c r="F534" s="39">
        <v>2809</v>
      </c>
      <c r="G534" s="88">
        <f t="shared" si="59"/>
        <v>1.3308696373155189</v>
      </c>
      <c r="H534" s="43">
        <v>2097</v>
      </c>
      <c r="I534" s="32">
        <f t="shared" si="60"/>
        <v>712</v>
      </c>
      <c r="J534" s="90">
        <f t="shared" si="61"/>
        <v>74.65290138839444</v>
      </c>
    </row>
    <row r="535" spans="2:10">
      <c r="B535" s="55">
        <v>43559</v>
      </c>
      <c r="C535" s="1" t="s">
        <v>441</v>
      </c>
      <c r="D535" s="7">
        <v>11</v>
      </c>
      <c r="E535" s="7">
        <v>271014</v>
      </c>
      <c r="F535" s="39">
        <v>3229</v>
      </c>
      <c r="G535" s="88">
        <f t="shared" si="59"/>
        <v>1.1914513641361701</v>
      </c>
      <c r="H535" s="43">
        <v>2639</v>
      </c>
      <c r="I535" s="32">
        <f t="shared" si="60"/>
        <v>590</v>
      </c>
      <c r="J535" s="90">
        <f t="shared" si="61"/>
        <v>81.728089191700221</v>
      </c>
    </row>
    <row r="536" spans="2:10">
      <c r="B536" s="55">
        <v>43559</v>
      </c>
      <c r="C536" s="1" t="s">
        <v>442</v>
      </c>
      <c r="D536" s="7">
        <v>9</v>
      </c>
      <c r="E536" s="7">
        <v>253291</v>
      </c>
      <c r="F536" s="39">
        <v>2223</v>
      </c>
      <c r="G536" s="88">
        <f t="shared" si="59"/>
        <v>0.87764665937597464</v>
      </c>
      <c r="H536" s="43">
        <v>1817</v>
      </c>
      <c r="I536" s="32">
        <f t="shared" si="60"/>
        <v>406</v>
      </c>
      <c r="J536" s="90">
        <f t="shared" si="61"/>
        <v>81.736392262708051</v>
      </c>
    </row>
    <row r="537" spans="2:10">
      <c r="B537" s="55">
        <v>43559</v>
      </c>
      <c r="C537" s="1" t="s">
        <v>443</v>
      </c>
      <c r="D537" s="7">
        <v>12</v>
      </c>
      <c r="E537" s="7">
        <v>302678</v>
      </c>
      <c r="F537" s="39">
        <v>4961</v>
      </c>
      <c r="G537" s="88">
        <f t="shared" si="59"/>
        <v>1.6390355427219685</v>
      </c>
      <c r="H537" s="43">
        <v>3781</v>
      </c>
      <c r="I537" s="32">
        <f t="shared" si="60"/>
        <v>1180</v>
      </c>
      <c r="J537" s="90">
        <f t="shared" si="61"/>
        <v>76.214472888530537</v>
      </c>
    </row>
    <row r="538" spans="2:10" ht="13">
      <c r="B538" s="152" t="s">
        <v>444</v>
      </c>
      <c r="C538" s="153"/>
      <c r="D538" s="7"/>
      <c r="E538" s="7"/>
      <c r="F538" s="39"/>
      <c r="G538" s="88"/>
      <c r="H538" s="43"/>
      <c r="I538" s="32"/>
      <c r="J538" s="90"/>
    </row>
    <row r="539" spans="2:10" ht="13">
      <c r="B539" s="55">
        <v>43559</v>
      </c>
      <c r="C539" s="30" t="s">
        <v>455</v>
      </c>
      <c r="D539" s="7">
        <v>31</v>
      </c>
      <c r="E539" s="7">
        <v>388811</v>
      </c>
      <c r="F539" s="39">
        <v>5107</v>
      </c>
      <c r="G539" s="88">
        <f t="shared" si="59"/>
        <v>1.3134916450409069</v>
      </c>
      <c r="H539" s="43">
        <v>4214</v>
      </c>
      <c r="I539" s="32">
        <f t="shared" si="60"/>
        <v>893</v>
      </c>
      <c r="J539" s="90">
        <f t="shared" si="61"/>
        <v>82.51419620129235</v>
      </c>
    </row>
    <row r="540" spans="2:10">
      <c r="B540" s="55">
        <v>43559</v>
      </c>
      <c r="C540" s="1" t="s">
        <v>445</v>
      </c>
      <c r="D540" s="7">
        <v>4</v>
      </c>
      <c r="E540" s="7">
        <v>133327</v>
      </c>
      <c r="F540" s="39">
        <v>1456</v>
      </c>
      <c r="G540" s="88">
        <f t="shared" si="59"/>
        <v>1.0920518724639421</v>
      </c>
      <c r="H540" s="43">
        <v>1224</v>
      </c>
      <c r="I540" s="32">
        <f t="shared" si="60"/>
        <v>232</v>
      </c>
      <c r="J540" s="90">
        <f t="shared" si="61"/>
        <v>84.065934065934073</v>
      </c>
    </row>
    <row r="541" spans="2:10">
      <c r="B541" s="55">
        <v>43559</v>
      </c>
      <c r="C541" s="1" t="s">
        <v>446</v>
      </c>
      <c r="D541" s="7">
        <v>14</v>
      </c>
      <c r="E541" s="7">
        <v>319968</v>
      </c>
      <c r="F541" s="39">
        <v>3844</v>
      </c>
      <c r="G541" s="88">
        <f t="shared" si="59"/>
        <v>1.2013701370137013</v>
      </c>
      <c r="H541" s="43">
        <v>3129</v>
      </c>
      <c r="I541" s="32">
        <f t="shared" si="60"/>
        <v>715</v>
      </c>
      <c r="J541" s="90">
        <f t="shared" si="61"/>
        <v>81.399583766909473</v>
      </c>
    </row>
    <row r="542" spans="2:10">
      <c r="B542" s="55">
        <v>43559</v>
      </c>
      <c r="C542" s="1" t="s">
        <v>447</v>
      </c>
      <c r="D542" s="7">
        <v>10</v>
      </c>
      <c r="E542" s="7">
        <v>247983</v>
      </c>
      <c r="F542" s="39">
        <v>3142</v>
      </c>
      <c r="G542" s="88">
        <f t="shared" si="59"/>
        <v>1.2670223362085304</v>
      </c>
      <c r="H542" s="43">
        <v>2670</v>
      </c>
      <c r="I542" s="32">
        <f t="shared" si="60"/>
        <v>472</v>
      </c>
      <c r="J542" s="90">
        <f t="shared" si="61"/>
        <v>84.977721196689998</v>
      </c>
    </row>
    <row r="543" spans="2:10">
      <c r="B543" s="55">
        <v>43559</v>
      </c>
      <c r="C543" s="1" t="s">
        <v>448</v>
      </c>
      <c r="D543" s="7">
        <v>5</v>
      </c>
      <c r="E543" s="7">
        <v>167604</v>
      </c>
      <c r="F543" s="39">
        <v>2686</v>
      </c>
      <c r="G543" s="88">
        <f t="shared" si="59"/>
        <v>1.6025870504283908</v>
      </c>
      <c r="H543" s="43">
        <v>2246</v>
      </c>
      <c r="I543" s="32">
        <f t="shared" si="60"/>
        <v>440</v>
      </c>
      <c r="J543" s="90">
        <f t="shared" si="61"/>
        <v>83.61876396128072</v>
      </c>
    </row>
    <row r="544" spans="2:10">
      <c r="B544" s="55">
        <v>43559</v>
      </c>
      <c r="C544" s="1" t="s">
        <v>449</v>
      </c>
      <c r="D544" s="7">
        <v>6</v>
      </c>
      <c r="E544" s="7">
        <v>153921</v>
      </c>
      <c r="F544" s="39">
        <v>1984</v>
      </c>
      <c r="G544" s="88">
        <f t="shared" si="59"/>
        <v>1.2889729146770097</v>
      </c>
      <c r="H544" s="43">
        <v>1667</v>
      </c>
      <c r="I544" s="32">
        <f t="shared" si="60"/>
        <v>317</v>
      </c>
      <c r="J544" s="90">
        <f t="shared" si="61"/>
        <v>84.022177419354833</v>
      </c>
    </row>
    <row r="545" spans="2:10">
      <c r="B545" s="55">
        <v>43559</v>
      </c>
      <c r="C545" s="1" t="s">
        <v>450</v>
      </c>
      <c r="D545" s="7">
        <v>6</v>
      </c>
      <c r="E545" s="7">
        <v>118554</v>
      </c>
      <c r="F545" s="39">
        <v>2216</v>
      </c>
      <c r="G545" s="88">
        <f t="shared" si="59"/>
        <v>1.8691904111206707</v>
      </c>
      <c r="H545" s="43">
        <v>1858</v>
      </c>
      <c r="I545" s="32">
        <f t="shared" si="60"/>
        <v>358</v>
      </c>
      <c r="J545" s="90">
        <f t="shared" si="61"/>
        <v>83.844765342960287</v>
      </c>
    </row>
    <row r="546" spans="2:10">
      <c r="B546" s="55">
        <v>43559</v>
      </c>
      <c r="C546" s="56" t="s">
        <v>451</v>
      </c>
      <c r="D546" s="7">
        <v>7</v>
      </c>
      <c r="E546" s="7">
        <v>173495</v>
      </c>
      <c r="F546" s="39">
        <v>2662</v>
      </c>
      <c r="G546" s="88">
        <f t="shared" si="59"/>
        <v>1.5343381653649961</v>
      </c>
      <c r="H546" s="43">
        <v>2234</v>
      </c>
      <c r="I546" s="32">
        <f t="shared" si="60"/>
        <v>428</v>
      </c>
      <c r="J546" s="90">
        <f t="shared" si="61"/>
        <v>83.921863260706232</v>
      </c>
    </row>
    <row r="547" spans="2:10">
      <c r="B547" s="55">
        <v>43559</v>
      </c>
      <c r="C547" s="56" t="s">
        <v>452</v>
      </c>
      <c r="D547" s="7">
        <v>9</v>
      </c>
      <c r="E547" s="7">
        <v>158896</v>
      </c>
      <c r="F547" s="39">
        <v>2562</v>
      </c>
      <c r="G547" s="88">
        <f t="shared" si="59"/>
        <v>1.612375390192327</v>
      </c>
      <c r="H547" s="43">
        <v>2216</v>
      </c>
      <c r="I547" s="32">
        <f t="shared" si="60"/>
        <v>346</v>
      </c>
      <c r="J547" s="90">
        <f t="shared" si="61"/>
        <v>86.494925839188127</v>
      </c>
    </row>
    <row r="548" spans="2:10">
      <c r="B548" s="55">
        <v>43559</v>
      </c>
      <c r="C548" s="56" t="s">
        <v>453</v>
      </c>
      <c r="D548" s="7">
        <v>7</v>
      </c>
      <c r="E548" s="7">
        <v>192534</v>
      </c>
      <c r="F548" s="39">
        <v>2876</v>
      </c>
      <c r="G548" s="88">
        <f t="shared" si="59"/>
        <v>1.4937621407128092</v>
      </c>
      <c r="H548" s="43">
        <v>2426</v>
      </c>
      <c r="I548" s="32">
        <f t="shared" si="60"/>
        <v>450</v>
      </c>
      <c r="J548" s="90">
        <f t="shared" si="61"/>
        <v>84.353268428372743</v>
      </c>
    </row>
    <row r="549" spans="2:10" ht="13">
      <c r="B549" s="152" t="s">
        <v>456</v>
      </c>
      <c r="C549" s="153"/>
      <c r="D549" s="7"/>
      <c r="E549" s="7"/>
      <c r="F549" s="39"/>
      <c r="G549" s="88"/>
      <c r="H549" s="43"/>
      <c r="I549" s="32"/>
      <c r="J549" s="90"/>
    </row>
    <row r="550" spans="2:10" ht="13">
      <c r="B550" s="152" t="s">
        <v>457</v>
      </c>
      <c r="C550" s="153"/>
      <c r="D550" s="7"/>
      <c r="E550" s="7"/>
      <c r="F550" s="39"/>
      <c r="G550" s="88"/>
      <c r="H550" s="43"/>
      <c r="I550" s="32"/>
      <c r="J550" s="90"/>
    </row>
    <row r="551" spans="2:10">
      <c r="B551" s="55">
        <v>43599</v>
      </c>
      <c r="C551" s="56" t="s">
        <v>458</v>
      </c>
      <c r="D551" s="7"/>
      <c r="E551" s="7">
        <v>2888110</v>
      </c>
      <c r="F551" s="39">
        <v>1593</v>
      </c>
      <c r="G551" s="88">
        <f t="shared" si="59"/>
        <v>5.5157178916315518E-2</v>
      </c>
      <c r="H551" s="43">
        <v>1432</v>
      </c>
      <c r="I551" s="32">
        <f t="shared" si="60"/>
        <v>161</v>
      </c>
      <c r="J551" s="90">
        <f t="shared" si="61"/>
        <v>89.893283113622104</v>
      </c>
    </row>
    <row r="552" spans="2:10">
      <c r="B552" s="55">
        <v>43599</v>
      </c>
      <c r="C552" s="56" t="s">
        <v>459</v>
      </c>
      <c r="D552" s="7"/>
      <c r="E552" s="7">
        <v>3223505</v>
      </c>
      <c r="F552" s="39">
        <v>7125</v>
      </c>
      <c r="G552" s="88">
        <f t="shared" si="59"/>
        <v>0.22103269577680196</v>
      </c>
      <c r="H552" s="43">
        <v>6204</v>
      </c>
      <c r="I552" s="32">
        <f t="shared" si="60"/>
        <v>921</v>
      </c>
      <c r="J552" s="90">
        <f t="shared" si="61"/>
        <v>87.073684210526309</v>
      </c>
    </row>
    <row r="553" spans="2:10">
      <c r="B553" s="55">
        <v>43599</v>
      </c>
      <c r="C553" s="56" t="s">
        <v>460</v>
      </c>
      <c r="D553" s="7"/>
      <c r="E553" s="7">
        <v>3536582</v>
      </c>
      <c r="F553" s="39">
        <v>5648</v>
      </c>
      <c r="G553" s="88">
        <f t="shared" si="59"/>
        <v>0.15970222095797582</v>
      </c>
      <c r="H553" s="43">
        <v>5056</v>
      </c>
      <c r="I553" s="32">
        <f t="shared" si="60"/>
        <v>592</v>
      </c>
      <c r="J553" s="90">
        <f t="shared" si="61"/>
        <v>89.518413597733712</v>
      </c>
    </row>
    <row r="554" spans="2:10">
      <c r="B554" s="55">
        <v>43599</v>
      </c>
      <c r="C554" s="56" t="s">
        <v>461</v>
      </c>
      <c r="D554" s="7"/>
      <c r="E554" s="7">
        <v>3202502</v>
      </c>
      <c r="F554" s="39">
        <v>1902</v>
      </c>
      <c r="G554" s="88">
        <f t="shared" si="59"/>
        <v>5.9391063612138258E-2</v>
      </c>
      <c r="H554" s="43">
        <v>1757</v>
      </c>
      <c r="I554" s="32">
        <f t="shared" si="60"/>
        <v>145</v>
      </c>
      <c r="J554" s="90">
        <f t="shared" si="61"/>
        <v>92.376445846477395</v>
      </c>
    </row>
    <row r="555" spans="2:10">
      <c r="B555" s="55">
        <v>43599</v>
      </c>
      <c r="C555" s="56" t="s">
        <v>462</v>
      </c>
      <c r="D555" s="7"/>
      <c r="E555" s="7">
        <v>2145563</v>
      </c>
      <c r="F555" s="39">
        <v>9991</v>
      </c>
      <c r="G555" s="88">
        <f t="shared" si="59"/>
        <v>0.46565866394974187</v>
      </c>
      <c r="H555" s="43">
        <v>9283</v>
      </c>
      <c r="I555" s="32">
        <f t="shared" si="60"/>
        <v>708</v>
      </c>
      <c r="J555" s="90">
        <f t="shared" si="61"/>
        <v>92.913622260034032</v>
      </c>
    </row>
    <row r="556" spans="2:10" ht="13">
      <c r="B556" s="152" t="s">
        <v>463</v>
      </c>
      <c r="C556" s="153"/>
      <c r="D556" s="7"/>
      <c r="E556" s="7"/>
      <c r="F556" s="39"/>
      <c r="G556" s="88"/>
      <c r="H556" s="43"/>
      <c r="I556" s="32"/>
      <c r="J556" s="90"/>
    </row>
    <row r="557" spans="2:10">
      <c r="B557" s="55">
        <v>43599</v>
      </c>
      <c r="C557" s="56" t="s">
        <v>464</v>
      </c>
      <c r="D557" s="7"/>
      <c r="E557" s="7">
        <v>2521155</v>
      </c>
      <c r="F557" s="39">
        <v>5023</v>
      </c>
      <c r="G557" s="88">
        <f t="shared" si="59"/>
        <v>0.19923408120484459</v>
      </c>
      <c r="H557" s="43">
        <v>3898</v>
      </c>
      <c r="I557" s="32">
        <f t="shared" si="60"/>
        <v>1125</v>
      </c>
      <c r="J557" s="90">
        <f t="shared" si="61"/>
        <v>77.603026080031853</v>
      </c>
    </row>
    <row r="558" spans="2:10">
      <c r="B558" s="55">
        <v>43599</v>
      </c>
      <c r="C558" s="56" t="s">
        <v>465</v>
      </c>
      <c r="D558" s="7"/>
      <c r="E558" s="7">
        <v>2932555</v>
      </c>
      <c r="F558" s="39">
        <v>3813</v>
      </c>
      <c r="G558" s="88">
        <f t="shared" si="59"/>
        <v>0.13002313682096328</v>
      </c>
      <c r="H558" s="43">
        <v>3427</v>
      </c>
      <c r="I558" s="32">
        <f t="shared" si="60"/>
        <v>386</v>
      </c>
      <c r="J558" s="90">
        <f t="shared" si="61"/>
        <v>89.876737477052188</v>
      </c>
    </row>
    <row r="559" spans="2:10">
      <c r="B559" s="55">
        <v>43599</v>
      </c>
      <c r="C559" s="56" t="s">
        <v>466</v>
      </c>
      <c r="D559" s="7"/>
      <c r="E559" s="7">
        <v>1965565</v>
      </c>
      <c r="F559" s="39">
        <v>4160</v>
      </c>
      <c r="G559" s="88">
        <f t="shared" si="59"/>
        <v>0.21164398022960318</v>
      </c>
      <c r="H559" s="43">
        <v>3738</v>
      </c>
      <c r="I559" s="32">
        <f t="shared" si="60"/>
        <v>422</v>
      </c>
      <c r="J559" s="90">
        <f t="shared" si="61"/>
        <v>89.855769230769226</v>
      </c>
    </row>
    <row r="560" spans="2:10">
      <c r="B560" s="55">
        <v>43599</v>
      </c>
      <c r="C560" s="56" t="s">
        <v>467</v>
      </c>
      <c r="D560" s="7"/>
      <c r="E560" s="7">
        <v>1256944</v>
      </c>
      <c r="F560" s="39">
        <v>3787</v>
      </c>
      <c r="G560" s="88">
        <f t="shared" si="59"/>
        <v>0.30128629437747423</v>
      </c>
      <c r="H560" s="43">
        <v>3236</v>
      </c>
      <c r="I560" s="32">
        <f t="shared" si="60"/>
        <v>551</v>
      </c>
      <c r="J560" s="90">
        <f t="shared" si="61"/>
        <v>85.450224452072874</v>
      </c>
    </row>
    <row r="561" spans="2:11">
      <c r="B561" s="55">
        <v>43599</v>
      </c>
      <c r="C561" s="56" t="s">
        <v>468</v>
      </c>
      <c r="D561" s="7"/>
      <c r="E561" s="7">
        <v>1125566</v>
      </c>
      <c r="F561" s="39">
        <v>5470</v>
      </c>
      <c r="G561" s="88">
        <f t="shared" si="59"/>
        <v>0.48597772143081791</v>
      </c>
      <c r="H561" s="43">
        <v>4904</v>
      </c>
      <c r="I561" s="32">
        <f t="shared" si="60"/>
        <v>566</v>
      </c>
      <c r="J561" s="90">
        <f t="shared" si="61"/>
        <v>89.652650822669102</v>
      </c>
      <c r="K561" s="19"/>
    </row>
    <row r="562" spans="2:11" ht="13">
      <c r="B562" s="152" t="s">
        <v>586</v>
      </c>
      <c r="C562" s="153"/>
      <c r="D562" s="7"/>
      <c r="E562" s="7"/>
      <c r="F562" s="39"/>
      <c r="G562" s="88"/>
      <c r="H562" s="43"/>
      <c r="I562" s="32"/>
      <c r="J562" s="90"/>
    </row>
    <row r="563" spans="2:11">
      <c r="B563" s="55">
        <v>43605</v>
      </c>
      <c r="C563" s="56" t="s">
        <v>469</v>
      </c>
      <c r="D563" s="7">
        <v>12</v>
      </c>
      <c r="E563" s="7">
        <v>1442854</v>
      </c>
      <c r="F563" s="39">
        <v>7422</v>
      </c>
      <c r="G563" s="88">
        <f t="shared" si="59"/>
        <v>0.51439716007302194</v>
      </c>
      <c r="H563" s="43">
        <v>6736</v>
      </c>
      <c r="I563" s="32">
        <f t="shared" si="60"/>
        <v>686</v>
      </c>
      <c r="J563" s="90">
        <f t="shared" si="61"/>
        <v>90.75720829964969</v>
      </c>
    </row>
    <row r="564" spans="2:11">
      <c r="B564" s="55">
        <v>43605</v>
      </c>
      <c r="C564" s="56" t="s">
        <v>470</v>
      </c>
      <c r="D564" s="7">
        <v>12</v>
      </c>
      <c r="E564" s="7">
        <v>603114</v>
      </c>
      <c r="F564" s="39">
        <v>7259</v>
      </c>
      <c r="G564" s="88">
        <f t="shared" si="59"/>
        <v>1.2035867182655353</v>
      </c>
      <c r="H564" s="43">
        <v>6162</v>
      </c>
      <c r="I564" s="32">
        <f t="shared" si="60"/>
        <v>1097</v>
      </c>
      <c r="J564" s="90">
        <f t="shared" si="61"/>
        <v>84.887725582036083</v>
      </c>
    </row>
    <row r="565" spans="2:11">
      <c r="B565" s="55">
        <v>43605</v>
      </c>
      <c r="C565" s="56" t="s">
        <v>311</v>
      </c>
      <c r="D565" s="54">
        <v>14</v>
      </c>
      <c r="E565" s="54">
        <v>335757</v>
      </c>
      <c r="F565" s="39">
        <v>3827</v>
      </c>
      <c r="G565" s="88">
        <f>F565*100/E565</f>
        <v>1.1398124238660698</v>
      </c>
      <c r="H565" s="43">
        <v>3002</v>
      </c>
      <c r="I565" s="32">
        <v>825</v>
      </c>
      <c r="J565" s="90">
        <f t="shared" si="61"/>
        <v>78.442644368957403</v>
      </c>
    </row>
    <row r="566" spans="2:11">
      <c r="B566" s="55">
        <v>43605</v>
      </c>
      <c r="C566" s="56" t="s">
        <v>471</v>
      </c>
      <c r="D566" s="54">
        <v>8</v>
      </c>
      <c r="E566" s="54">
        <v>226439</v>
      </c>
      <c r="F566" s="39">
        <v>1856</v>
      </c>
      <c r="G566" s="88">
        <f>F566*100/E566</f>
        <v>0.81964679229284709</v>
      </c>
      <c r="H566" s="43">
        <v>1467</v>
      </c>
      <c r="I566" s="32">
        <f>F566-H566</f>
        <v>389</v>
      </c>
      <c r="J566" s="90">
        <f t="shared" si="61"/>
        <v>79.040948275862064</v>
      </c>
    </row>
    <row r="567" spans="2:11">
      <c r="B567" s="55">
        <v>43605</v>
      </c>
      <c r="C567" s="56" t="s">
        <v>472</v>
      </c>
      <c r="D567" s="54">
        <v>16</v>
      </c>
      <c r="E567" s="54">
        <v>412418</v>
      </c>
      <c r="F567" s="39">
        <v>6056</v>
      </c>
      <c r="G567" s="88">
        <f>F567*100/E567</f>
        <v>1.4684131148494974</v>
      </c>
      <c r="H567" s="43">
        <v>5110</v>
      </c>
      <c r="I567" s="32">
        <f>F567-H567</f>
        <v>946</v>
      </c>
      <c r="J567" s="90">
        <f t="shared" si="61"/>
        <v>84.379128137384413</v>
      </c>
    </row>
    <row r="568" spans="2:11" ht="13">
      <c r="B568" s="152" t="s">
        <v>473</v>
      </c>
      <c r="C568" s="153"/>
      <c r="D568" s="54"/>
      <c r="E568" s="54"/>
      <c r="F568" s="39"/>
      <c r="G568" s="88"/>
      <c r="H568" s="43"/>
      <c r="I568" s="32"/>
      <c r="J568" s="90"/>
    </row>
    <row r="569" spans="2:11">
      <c r="B569" s="55">
        <v>43807</v>
      </c>
      <c r="C569" s="56" t="s">
        <v>489</v>
      </c>
      <c r="D569" s="54">
        <v>5</v>
      </c>
      <c r="E569" s="54">
        <v>307970</v>
      </c>
      <c r="F569" s="39">
        <v>3886</v>
      </c>
      <c r="G569" s="88">
        <f t="shared" ref="G569:G631" si="62">F569*100/E569</f>
        <v>1.2618112153781214</v>
      </c>
      <c r="H569" s="43">
        <v>2954</v>
      </c>
      <c r="I569" s="32">
        <f t="shared" ref="I569:I631" si="63">F569-H569</f>
        <v>932</v>
      </c>
      <c r="J569" s="90">
        <f t="shared" si="61"/>
        <v>76.016469377251667</v>
      </c>
    </row>
    <row r="570" spans="2:11">
      <c r="B570" s="55">
        <v>43807</v>
      </c>
      <c r="C570" s="56" t="s">
        <v>490</v>
      </c>
      <c r="D570" s="54">
        <v>4</v>
      </c>
      <c r="E570" s="54">
        <v>118971</v>
      </c>
      <c r="F570" s="39">
        <v>2144</v>
      </c>
      <c r="G570" s="88">
        <f t="shared" si="62"/>
        <v>1.802119844331812</v>
      </c>
      <c r="H570" s="43">
        <v>1845</v>
      </c>
      <c r="I570" s="32">
        <f t="shared" si="63"/>
        <v>299</v>
      </c>
      <c r="J570" s="90">
        <f t="shared" si="61"/>
        <v>86.054104477611943</v>
      </c>
    </row>
    <row r="571" spans="2:11">
      <c r="B571" s="55">
        <v>43807</v>
      </c>
      <c r="C571" s="56" t="s">
        <v>491</v>
      </c>
      <c r="D571" s="54">
        <v>9</v>
      </c>
      <c r="E571" s="54">
        <v>359528</v>
      </c>
      <c r="F571" s="39">
        <v>5174</v>
      </c>
      <c r="G571" s="88">
        <f t="shared" si="62"/>
        <v>1.4391090540931444</v>
      </c>
      <c r="H571" s="43">
        <v>4324</v>
      </c>
      <c r="I571" s="32">
        <f t="shared" si="63"/>
        <v>850</v>
      </c>
      <c r="J571" s="90">
        <f t="shared" si="61"/>
        <v>83.571704677232319</v>
      </c>
    </row>
    <row r="572" spans="2:11" ht="13">
      <c r="B572" s="152" t="s">
        <v>474</v>
      </c>
      <c r="C572" s="153"/>
      <c r="D572" s="54"/>
      <c r="E572" s="54"/>
      <c r="F572" s="39"/>
      <c r="G572" s="88"/>
      <c r="H572" s="43"/>
      <c r="I572" s="32"/>
      <c r="J572" s="90"/>
    </row>
    <row r="573" spans="2:11">
      <c r="B573" s="55">
        <v>43807</v>
      </c>
      <c r="C573" s="56" t="s">
        <v>492</v>
      </c>
      <c r="D573" s="54">
        <v>14</v>
      </c>
      <c r="E573" s="54">
        <v>508581</v>
      </c>
      <c r="F573" s="39">
        <v>5965</v>
      </c>
      <c r="G573" s="88">
        <f t="shared" si="62"/>
        <v>1.1728711847277031</v>
      </c>
      <c r="H573" s="43">
        <v>5092</v>
      </c>
      <c r="I573" s="32">
        <f t="shared" si="63"/>
        <v>873</v>
      </c>
      <c r="J573" s="90">
        <f t="shared" si="61"/>
        <v>85.364626990779541</v>
      </c>
    </row>
    <row r="574" spans="2:11">
      <c r="B574" s="55">
        <v>43807</v>
      </c>
      <c r="C574" s="56" t="s">
        <v>493</v>
      </c>
      <c r="D574" s="54">
        <v>11</v>
      </c>
      <c r="E574" s="54">
        <v>409506</v>
      </c>
      <c r="F574" s="39">
        <v>3697</v>
      </c>
      <c r="G574" s="88">
        <f t="shared" si="62"/>
        <v>0.90279507504163559</v>
      </c>
      <c r="H574" s="43">
        <v>2992</v>
      </c>
      <c r="I574" s="32">
        <f t="shared" si="63"/>
        <v>705</v>
      </c>
      <c r="J574" s="90">
        <f t="shared" si="61"/>
        <v>80.930484176359201</v>
      </c>
    </row>
    <row r="575" spans="2:11">
      <c r="B575" s="55">
        <v>43807</v>
      </c>
      <c r="C575" s="56" t="s">
        <v>494</v>
      </c>
      <c r="D575" s="54">
        <v>9</v>
      </c>
      <c r="E575" s="54">
        <v>160813</v>
      </c>
      <c r="F575" s="39">
        <v>2539</v>
      </c>
      <c r="G575" s="88">
        <f t="shared" si="62"/>
        <v>1.5788524559581625</v>
      </c>
      <c r="H575" s="43">
        <v>2052</v>
      </c>
      <c r="I575" s="32">
        <f t="shared" si="63"/>
        <v>487</v>
      </c>
      <c r="J575" s="90">
        <f t="shared" si="61"/>
        <v>80.819220165419452</v>
      </c>
    </row>
    <row r="576" spans="2:11">
      <c r="B576" s="55">
        <v>43807</v>
      </c>
      <c r="C576" s="56" t="s">
        <v>495</v>
      </c>
      <c r="D576" s="54">
        <v>13</v>
      </c>
      <c r="E576" s="54">
        <v>339312</v>
      </c>
      <c r="F576" s="39">
        <v>4965</v>
      </c>
      <c r="G576" s="88">
        <f t="shared" si="62"/>
        <v>1.4632550572924035</v>
      </c>
      <c r="H576" s="43">
        <v>3983</v>
      </c>
      <c r="I576" s="32">
        <f t="shared" si="63"/>
        <v>982</v>
      </c>
      <c r="J576" s="90">
        <f t="shared" si="61"/>
        <v>80.221550855991936</v>
      </c>
    </row>
    <row r="577" spans="2:10">
      <c r="B577" s="55">
        <v>43807</v>
      </c>
      <c r="C577" s="56" t="s">
        <v>496</v>
      </c>
      <c r="D577" s="54">
        <v>14</v>
      </c>
      <c r="E577" s="54">
        <v>532752</v>
      </c>
      <c r="F577" s="39">
        <v>5740</v>
      </c>
      <c r="G577" s="88">
        <f t="shared" si="62"/>
        <v>1.0774243925879208</v>
      </c>
      <c r="H577" s="43">
        <v>4432</v>
      </c>
      <c r="I577" s="32">
        <f t="shared" si="63"/>
        <v>1308</v>
      </c>
      <c r="J577" s="90">
        <f t="shared" ref="J577:J615" si="64">H577/F577*100</f>
        <v>77.21254355400697</v>
      </c>
    </row>
    <row r="578" spans="2:10">
      <c r="B578" s="55">
        <v>43807</v>
      </c>
      <c r="C578" s="56" t="s">
        <v>497</v>
      </c>
      <c r="D578" s="54">
        <v>6</v>
      </c>
      <c r="E578" s="54">
        <v>240100</v>
      </c>
      <c r="F578" s="39">
        <v>2595</v>
      </c>
      <c r="G578" s="88">
        <f t="shared" si="62"/>
        <v>1.0807996668054978</v>
      </c>
      <c r="H578" s="43">
        <v>2061</v>
      </c>
      <c r="I578" s="32">
        <f t="shared" si="63"/>
        <v>534</v>
      </c>
      <c r="J578" s="90">
        <f t="shared" si="64"/>
        <v>79.421965317919074</v>
      </c>
    </row>
    <row r="579" spans="2:10" ht="13">
      <c r="B579" s="152" t="s">
        <v>475</v>
      </c>
      <c r="C579" s="153"/>
      <c r="D579" s="54"/>
      <c r="E579" s="54"/>
      <c r="F579" s="39"/>
      <c r="G579" s="88"/>
      <c r="H579" s="43"/>
      <c r="I579" s="32"/>
      <c r="J579" s="90"/>
    </row>
    <row r="580" spans="2:10">
      <c r="B580" s="55">
        <v>43807</v>
      </c>
      <c r="C580" s="56" t="s">
        <v>498</v>
      </c>
      <c r="D580" s="54">
        <v>7</v>
      </c>
      <c r="E580" s="54">
        <v>376722</v>
      </c>
      <c r="F580" s="39">
        <v>5913</v>
      </c>
      <c r="G580" s="88">
        <f t="shared" si="62"/>
        <v>1.5695924315543026</v>
      </c>
      <c r="H580" s="43">
        <v>4762</v>
      </c>
      <c r="I580" s="32">
        <f t="shared" si="63"/>
        <v>1151</v>
      </c>
      <c r="J580" s="90">
        <f t="shared" si="64"/>
        <v>80.534415694233047</v>
      </c>
    </row>
    <row r="581" spans="2:10">
      <c r="B581" s="55">
        <v>43807</v>
      </c>
      <c r="C581" s="56" t="s">
        <v>499</v>
      </c>
      <c r="D581" s="54">
        <v>15</v>
      </c>
      <c r="E581" s="54">
        <v>415106</v>
      </c>
      <c r="F581" s="39">
        <v>5285</v>
      </c>
      <c r="G581" s="88">
        <f t="shared" si="62"/>
        <v>1.2731687809860615</v>
      </c>
      <c r="H581" s="43">
        <v>4314</v>
      </c>
      <c r="I581" s="32">
        <f t="shared" si="63"/>
        <v>971</v>
      </c>
      <c r="J581" s="90">
        <f t="shared" si="64"/>
        <v>81.627246925260167</v>
      </c>
    </row>
    <row r="582" spans="2:10">
      <c r="B582" s="55">
        <v>43807</v>
      </c>
      <c r="C582" s="56" t="s">
        <v>500</v>
      </c>
      <c r="D582" s="54">
        <v>7</v>
      </c>
      <c r="E582" s="54">
        <v>306334</v>
      </c>
      <c r="F582" s="39">
        <v>4802</v>
      </c>
      <c r="G582" s="88">
        <f t="shared" si="62"/>
        <v>1.5675700379324529</v>
      </c>
      <c r="H582" s="43">
        <v>3843</v>
      </c>
      <c r="I582" s="32">
        <f t="shared" si="63"/>
        <v>959</v>
      </c>
      <c r="J582" s="90">
        <f t="shared" si="64"/>
        <v>80.029154518950435</v>
      </c>
    </row>
    <row r="583" spans="2:10">
      <c r="B583" s="55">
        <v>43807</v>
      </c>
      <c r="C583" s="56" t="s">
        <v>501</v>
      </c>
      <c r="D583" s="54">
        <v>6</v>
      </c>
      <c r="E583" s="54">
        <v>224170</v>
      </c>
      <c r="F583" s="39">
        <v>3611</v>
      </c>
      <c r="G583" s="88">
        <f t="shared" si="62"/>
        <v>1.6108310657090601</v>
      </c>
      <c r="H583" s="43">
        <v>2775</v>
      </c>
      <c r="I583" s="32">
        <f t="shared" si="63"/>
        <v>836</v>
      </c>
      <c r="J583" s="90">
        <f t="shared" si="64"/>
        <v>76.848518415951261</v>
      </c>
    </row>
    <row r="584" spans="2:10" ht="13">
      <c r="B584" s="157" t="s">
        <v>476</v>
      </c>
      <c r="C584" s="158"/>
      <c r="D584" s="54"/>
      <c r="E584" s="54"/>
      <c r="F584" s="39"/>
      <c r="G584" s="88"/>
      <c r="H584" s="43"/>
      <c r="I584" s="32"/>
      <c r="J584" s="90"/>
    </row>
    <row r="585" spans="2:10">
      <c r="B585" s="55">
        <v>43807</v>
      </c>
      <c r="C585" s="56" t="s">
        <v>502</v>
      </c>
      <c r="D585" s="54">
        <v>13</v>
      </c>
      <c r="E585" s="54">
        <v>327446</v>
      </c>
      <c r="F585" s="39">
        <v>4017</v>
      </c>
      <c r="G585" s="88">
        <f t="shared" si="62"/>
        <v>1.2267671616083262</v>
      </c>
      <c r="H585" s="43">
        <v>3160</v>
      </c>
      <c r="I585" s="32">
        <f t="shared" si="63"/>
        <v>857</v>
      </c>
      <c r="J585" s="90">
        <f t="shared" si="64"/>
        <v>78.665670898680602</v>
      </c>
    </row>
    <row r="586" spans="2:10">
      <c r="B586" s="55">
        <v>43807</v>
      </c>
      <c r="C586" s="56" t="s">
        <v>503</v>
      </c>
      <c r="D586" s="54">
        <v>12</v>
      </c>
      <c r="E586" s="54">
        <v>272936</v>
      </c>
      <c r="F586" s="39">
        <v>2778</v>
      </c>
      <c r="G586" s="88">
        <f t="shared" si="62"/>
        <v>1.0178210276401793</v>
      </c>
      <c r="H586" s="43">
        <v>2197</v>
      </c>
      <c r="I586" s="32">
        <f t="shared" si="63"/>
        <v>581</v>
      </c>
      <c r="J586" s="90">
        <f t="shared" si="64"/>
        <v>79.085673146148309</v>
      </c>
    </row>
    <row r="587" spans="2:10">
      <c r="B587" s="55">
        <v>43807</v>
      </c>
      <c r="C587" s="56" t="s">
        <v>504</v>
      </c>
      <c r="D587" s="54">
        <v>14</v>
      </c>
      <c r="E587" s="54">
        <v>249628</v>
      </c>
      <c r="F587" s="39">
        <v>2889</v>
      </c>
      <c r="G587" s="88">
        <f t="shared" si="62"/>
        <v>1.1573220952777734</v>
      </c>
      <c r="H587" s="43">
        <v>2462</v>
      </c>
      <c r="I587" s="32">
        <f t="shared" si="63"/>
        <v>427</v>
      </c>
      <c r="J587" s="90">
        <f t="shared" si="64"/>
        <v>85.219799238490822</v>
      </c>
    </row>
    <row r="588" spans="2:10" ht="13">
      <c r="B588" s="152" t="s">
        <v>477</v>
      </c>
      <c r="C588" s="153"/>
      <c r="D588" s="54"/>
      <c r="E588" s="54"/>
      <c r="F588" s="39"/>
      <c r="G588" s="88"/>
      <c r="H588" s="43"/>
      <c r="I588" s="32"/>
      <c r="J588" s="90"/>
    </row>
    <row r="589" spans="2:10">
      <c r="B589" s="55">
        <v>43807</v>
      </c>
      <c r="C589" s="56" t="s">
        <v>505</v>
      </c>
      <c r="D589" s="54">
        <v>17</v>
      </c>
      <c r="E589" s="54">
        <v>472982</v>
      </c>
      <c r="F589" s="39">
        <v>9043</v>
      </c>
      <c r="G589" s="88">
        <f t="shared" si="62"/>
        <v>1.9119120812208499</v>
      </c>
      <c r="H589" s="43">
        <v>7303</v>
      </c>
      <c r="I589" s="32">
        <f t="shared" si="63"/>
        <v>1740</v>
      </c>
      <c r="J589" s="90">
        <f t="shared" si="64"/>
        <v>80.758597810461126</v>
      </c>
    </row>
    <row r="590" spans="2:10">
      <c r="B590" s="55">
        <v>43807</v>
      </c>
      <c r="C590" s="56" t="s">
        <v>506</v>
      </c>
      <c r="D590" s="54">
        <v>14</v>
      </c>
      <c r="E590" s="54">
        <v>433977</v>
      </c>
      <c r="F590" s="39">
        <v>5280</v>
      </c>
      <c r="G590" s="88">
        <f t="shared" si="62"/>
        <v>1.2166543388244078</v>
      </c>
      <c r="H590" s="43">
        <v>4324</v>
      </c>
      <c r="I590" s="32">
        <f t="shared" si="63"/>
        <v>956</v>
      </c>
      <c r="J590" s="90">
        <f t="shared" si="64"/>
        <v>81.893939393939391</v>
      </c>
    </row>
    <row r="591" spans="2:10">
      <c r="B591" s="55">
        <v>43807</v>
      </c>
      <c r="C591" s="56" t="s">
        <v>507</v>
      </c>
      <c r="D591" s="54">
        <v>8</v>
      </c>
      <c r="E591" s="54">
        <v>237267</v>
      </c>
      <c r="F591" s="39">
        <v>3774</v>
      </c>
      <c r="G591" s="88">
        <f t="shared" si="62"/>
        <v>1.5906131067531515</v>
      </c>
      <c r="H591" s="43">
        <v>3209</v>
      </c>
      <c r="I591" s="32">
        <f t="shared" si="63"/>
        <v>565</v>
      </c>
      <c r="J591" s="90">
        <f t="shared" si="64"/>
        <v>85.029146793852675</v>
      </c>
    </row>
    <row r="592" spans="2:10">
      <c r="B592" s="55">
        <v>43807</v>
      </c>
      <c r="C592" s="56" t="s">
        <v>220</v>
      </c>
      <c r="D592" s="54">
        <v>11</v>
      </c>
      <c r="E592" s="54">
        <v>302931</v>
      </c>
      <c r="F592" s="39">
        <v>4440</v>
      </c>
      <c r="G592" s="88">
        <f t="shared" si="62"/>
        <v>1.4656803034354358</v>
      </c>
      <c r="H592" s="43">
        <v>3670</v>
      </c>
      <c r="I592" s="32">
        <f t="shared" si="63"/>
        <v>770</v>
      </c>
      <c r="J592" s="90">
        <f t="shared" si="64"/>
        <v>82.657657657657651</v>
      </c>
    </row>
    <row r="593" spans="2:10">
      <c r="B593" s="55">
        <v>43807</v>
      </c>
      <c r="C593" s="56" t="s">
        <v>508</v>
      </c>
      <c r="D593" s="54">
        <v>5</v>
      </c>
      <c r="E593" s="54">
        <v>169345</v>
      </c>
      <c r="F593" s="39">
        <v>2120</v>
      </c>
      <c r="G593" s="88">
        <f t="shared" si="62"/>
        <v>1.251882252207033</v>
      </c>
      <c r="H593" s="43">
        <v>1812</v>
      </c>
      <c r="I593" s="32">
        <f t="shared" si="63"/>
        <v>308</v>
      </c>
      <c r="J593" s="90">
        <f t="shared" si="64"/>
        <v>85.471698113207552</v>
      </c>
    </row>
    <row r="594" spans="2:10">
      <c r="B594" s="55">
        <v>43807</v>
      </c>
      <c r="C594" s="56" t="s">
        <v>509</v>
      </c>
      <c r="D594" s="54">
        <v>12</v>
      </c>
      <c r="E594" s="54">
        <v>399016</v>
      </c>
      <c r="F594" s="39">
        <v>4621</v>
      </c>
      <c r="G594" s="88">
        <f t="shared" si="62"/>
        <v>1.1580989233514445</v>
      </c>
      <c r="H594" s="43">
        <v>3815</v>
      </c>
      <c r="I594" s="32">
        <f t="shared" si="63"/>
        <v>806</v>
      </c>
      <c r="J594" s="90">
        <f t="shared" si="64"/>
        <v>82.557887903051281</v>
      </c>
    </row>
    <row r="595" spans="2:10" ht="13">
      <c r="B595" s="152" t="s">
        <v>89</v>
      </c>
      <c r="C595" s="153"/>
      <c r="D595" s="54"/>
      <c r="E595" s="54"/>
      <c r="F595" s="39"/>
      <c r="G595" s="88"/>
      <c r="H595" s="43"/>
      <c r="I595" s="32"/>
      <c r="J595" s="90"/>
    </row>
    <row r="596" spans="2:10">
      <c r="B596" s="55">
        <v>43807</v>
      </c>
      <c r="C596" s="56" t="s">
        <v>510</v>
      </c>
      <c r="D596" s="54">
        <v>13</v>
      </c>
      <c r="E596" s="54">
        <v>397792</v>
      </c>
      <c r="F596" s="39">
        <v>5739</v>
      </c>
      <c r="G596" s="88">
        <f t="shared" si="62"/>
        <v>1.4427137800659642</v>
      </c>
      <c r="H596" s="43">
        <v>4482</v>
      </c>
      <c r="I596" s="32">
        <f t="shared" si="63"/>
        <v>1257</v>
      </c>
      <c r="J596" s="90">
        <f t="shared" si="64"/>
        <v>78.097229482488245</v>
      </c>
    </row>
    <row r="597" spans="2:10">
      <c r="B597" s="55">
        <v>43807</v>
      </c>
      <c r="C597" s="56" t="s">
        <v>511</v>
      </c>
      <c r="D597" s="54">
        <v>7</v>
      </c>
      <c r="E597" s="54">
        <v>196389</v>
      </c>
      <c r="F597" s="39">
        <v>2128</v>
      </c>
      <c r="G597" s="88">
        <f t="shared" si="62"/>
        <v>1.0835637433868495</v>
      </c>
      <c r="H597" s="43">
        <v>1170</v>
      </c>
      <c r="I597" s="32">
        <f t="shared" si="63"/>
        <v>958</v>
      </c>
      <c r="J597" s="90">
        <f t="shared" si="64"/>
        <v>54.981203007518801</v>
      </c>
    </row>
    <row r="598" spans="2:10">
      <c r="B598" s="55">
        <v>43807</v>
      </c>
      <c r="C598" s="56" t="s">
        <v>101</v>
      </c>
      <c r="D598" s="54">
        <v>8</v>
      </c>
      <c r="E598" s="54">
        <v>207716</v>
      </c>
      <c r="F598" s="39">
        <v>2556</v>
      </c>
      <c r="G598" s="88">
        <f t="shared" si="62"/>
        <v>1.2305262955188816</v>
      </c>
      <c r="H598" s="43">
        <v>1984</v>
      </c>
      <c r="I598" s="32">
        <f t="shared" si="63"/>
        <v>572</v>
      </c>
      <c r="J598" s="90">
        <f t="shared" si="64"/>
        <v>77.62128325508607</v>
      </c>
    </row>
    <row r="599" spans="2:10">
      <c r="B599" s="55">
        <v>43807</v>
      </c>
      <c r="C599" s="56" t="s">
        <v>512</v>
      </c>
      <c r="D599" s="54">
        <v>8</v>
      </c>
      <c r="E599" s="54">
        <v>226512</v>
      </c>
      <c r="F599" s="39">
        <v>2680</v>
      </c>
      <c r="G599" s="88">
        <f t="shared" si="62"/>
        <v>1.183160274069365</v>
      </c>
      <c r="H599" s="43">
        <v>1321</v>
      </c>
      <c r="I599" s="32">
        <f t="shared" si="63"/>
        <v>1359</v>
      </c>
      <c r="J599" s="90">
        <f t="shared" si="64"/>
        <v>49.291044776119399</v>
      </c>
    </row>
    <row r="600" spans="2:10" ht="13">
      <c r="B600" s="152" t="s">
        <v>478</v>
      </c>
      <c r="C600" s="153"/>
      <c r="D600" s="54"/>
      <c r="E600" s="54"/>
      <c r="F600" s="39"/>
      <c r="G600" s="88"/>
      <c r="H600" s="43"/>
      <c r="I600" s="32"/>
      <c r="J600" s="90"/>
    </row>
    <row r="601" spans="2:10">
      <c r="B601" s="55">
        <v>43829</v>
      </c>
      <c r="C601" s="26" t="s">
        <v>513</v>
      </c>
      <c r="D601" s="54">
        <v>10</v>
      </c>
      <c r="E601" s="54">
        <v>198739</v>
      </c>
      <c r="F601" s="34">
        <v>3625</v>
      </c>
      <c r="G601" s="88">
        <f t="shared" si="62"/>
        <v>1.8240003220304017</v>
      </c>
      <c r="H601" s="57">
        <v>2907</v>
      </c>
      <c r="I601" s="32">
        <f t="shared" si="63"/>
        <v>718</v>
      </c>
      <c r="J601" s="90">
        <f t="shared" si="64"/>
        <v>80.193103448275863</v>
      </c>
    </row>
    <row r="602" spans="2:10">
      <c r="B602" s="55">
        <v>43829</v>
      </c>
      <c r="C602" s="26" t="s">
        <v>514</v>
      </c>
      <c r="D602" s="54">
        <v>7</v>
      </c>
      <c r="E602" s="54">
        <v>174775</v>
      </c>
      <c r="F602" s="34">
        <v>2379</v>
      </c>
      <c r="G602" s="88">
        <f t="shared" si="62"/>
        <v>1.361178658274925</v>
      </c>
      <c r="H602" s="57">
        <v>2013</v>
      </c>
      <c r="I602" s="32">
        <f t="shared" si="63"/>
        <v>366</v>
      </c>
      <c r="J602" s="90">
        <f t="shared" si="64"/>
        <v>84.615384615384613</v>
      </c>
    </row>
    <row r="603" spans="2:10">
      <c r="B603" s="55">
        <v>43829</v>
      </c>
      <c r="C603" s="26" t="s">
        <v>515</v>
      </c>
      <c r="D603" s="54">
        <v>7</v>
      </c>
      <c r="E603" s="54">
        <v>280517</v>
      </c>
      <c r="F603" s="34">
        <v>2559</v>
      </c>
      <c r="G603" s="88">
        <f t="shared" si="62"/>
        <v>0.91224417771471966</v>
      </c>
      <c r="H603" s="57">
        <v>2126</v>
      </c>
      <c r="I603" s="32">
        <f t="shared" si="63"/>
        <v>433</v>
      </c>
      <c r="J603" s="90">
        <f t="shared" si="64"/>
        <v>83.079327862446277</v>
      </c>
    </row>
    <row r="604" spans="2:10">
      <c r="B604" s="55">
        <v>43829</v>
      </c>
      <c r="C604" s="26" t="s">
        <v>516</v>
      </c>
      <c r="D604" s="54">
        <v>13</v>
      </c>
      <c r="E604" s="54">
        <v>304064</v>
      </c>
      <c r="F604" s="34">
        <v>4404</v>
      </c>
      <c r="G604" s="88">
        <f t="shared" si="62"/>
        <v>1.4483792885708271</v>
      </c>
      <c r="H604" s="57">
        <v>3656</v>
      </c>
      <c r="I604" s="32">
        <f t="shared" si="63"/>
        <v>748</v>
      </c>
      <c r="J604" s="90">
        <f t="shared" si="64"/>
        <v>83.015440508628529</v>
      </c>
    </row>
    <row r="605" spans="2:10" ht="13">
      <c r="B605" s="55">
        <v>43837</v>
      </c>
      <c r="C605" s="58" t="s">
        <v>488</v>
      </c>
      <c r="D605" s="54">
        <v>30</v>
      </c>
      <c r="E605" s="54">
        <v>1000000</v>
      </c>
      <c r="F605" s="34">
        <v>4738</v>
      </c>
      <c r="G605" s="88">
        <f t="shared" si="62"/>
        <v>0.4738</v>
      </c>
      <c r="H605" s="57">
        <v>3886</v>
      </c>
      <c r="I605" s="32">
        <f t="shared" si="63"/>
        <v>852</v>
      </c>
      <c r="J605" s="90">
        <f t="shared" si="64"/>
        <v>82.017728999577884</v>
      </c>
    </row>
    <row r="606" spans="2:10">
      <c r="B606" s="55">
        <v>43837</v>
      </c>
      <c r="C606" s="26" t="s">
        <v>517</v>
      </c>
      <c r="D606" s="54">
        <v>6</v>
      </c>
      <c r="E606" s="54">
        <v>146740</v>
      </c>
      <c r="F606" s="34">
        <v>2333</v>
      </c>
      <c r="G606" s="88">
        <f t="shared" si="62"/>
        <v>1.5898868747444459</v>
      </c>
      <c r="H606" s="57">
        <v>1691</v>
      </c>
      <c r="I606" s="32">
        <f t="shared" si="63"/>
        <v>642</v>
      </c>
      <c r="J606" s="90">
        <f t="shared" si="64"/>
        <v>72.481783111873128</v>
      </c>
    </row>
    <row r="607" spans="2:10">
      <c r="B607" s="55">
        <v>43837</v>
      </c>
      <c r="C607" s="26" t="s">
        <v>518</v>
      </c>
      <c r="D607" s="54">
        <v>9</v>
      </c>
      <c r="E607" s="54">
        <v>234959</v>
      </c>
      <c r="F607" s="34">
        <v>2631</v>
      </c>
      <c r="G607" s="88">
        <f t="shared" si="62"/>
        <v>1.1197698321834872</v>
      </c>
      <c r="H607" s="57">
        <v>2348</v>
      </c>
      <c r="I607" s="32">
        <f t="shared" si="63"/>
        <v>283</v>
      </c>
      <c r="J607" s="90">
        <f t="shared" si="64"/>
        <v>89.24363359939187</v>
      </c>
    </row>
    <row r="608" spans="2:10">
      <c r="B608" s="55">
        <v>43837</v>
      </c>
      <c r="C608" s="26" t="s">
        <v>519</v>
      </c>
      <c r="D608" s="54">
        <v>14</v>
      </c>
      <c r="E608" s="54">
        <v>313845</v>
      </c>
      <c r="F608" s="34">
        <v>4734</v>
      </c>
      <c r="G608" s="88">
        <f t="shared" si="62"/>
        <v>1.5083878984849208</v>
      </c>
      <c r="H608" s="57">
        <v>4248</v>
      </c>
      <c r="I608" s="32">
        <f t="shared" si="63"/>
        <v>486</v>
      </c>
      <c r="J608" s="90">
        <f t="shared" si="64"/>
        <v>89.733840304182507</v>
      </c>
    </row>
    <row r="609" spans="2:10">
      <c r="B609" s="55">
        <v>43837</v>
      </c>
      <c r="C609" s="26" t="s">
        <v>520</v>
      </c>
      <c r="D609" s="54">
        <v>5</v>
      </c>
      <c r="E609" s="54">
        <v>149456</v>
      </c>
      <c r="F609" s="34">
        <v>2702</v>
      </c>
      <c r="G609" s="88">
        <f t="shared" si="62"/>
        <v>1.8078899475430896</v>
      </c>
      <c r="H609" s="57">
        <v>2371</v>
      </c>
      <c r="I609" s="32">
        <f t="shared" si="63"/>
        <v>331</v>
      </c>
      <c r="J609" s="90">
        <f t="shared" si="64"/>
        <v>87.749814951887501</v>
      </c>
    </row>
    <row r="610" spans="2:10">
      <c r="B610" s="55">
        <v>43837</v>
      </c>
      <c r="C610" s="26" t="s">
        <v>521</v>
      </c>
      <c r="D610" s="54">
        <v>6</v>
      </c>
      <c r="E610" s="54">
        <v>187329</v>
      </c>
      <c r="F610" s="34">
        <v>3025</v>
      </c>
      <c r="G610" s="88">
        <f t="shared" si="62"/>
        <v>1.6148060364385652</v>
      </c>
      <c r="H610" s="57">
        <v>2531</v>
      </c>
      <c r="I610" s="32">
        <f t="shared" si="63"/>
        <v>494</v>
      </c>
      <c r="J610" s="90">
        <f t="shared" si="64"/>
        <v>83.669421487603302</v>
      </c>
    </row>
    <row r="611" spans="2:10">
      <c r="B611" s="55">
        <v>43837</v>
      </c>
      <c r="C611" s="26" t="s">
        <v>522</v>
      </c>
      <c r="D611" s="54">
        <v>8</v>
      </c>
      <c r="E611" s="54">
        <v>160498</v>
      </c>
      <c r="F611" s="34">
        <v>1528</v>
      </c>
      <c r="G611" s="88">
        <f t="shared" si="62"/>
        <v>0.95203678550511528</v>
      </c>
      <c r="H611" s="57">
        <v>1312</v>
      </c>
      <c r="I611" s="32">
        <f t="shared" si="63"/>
        <v>216</v>
      </c>
      <c r="J611" s="90">
        <f t="shared" si="64"/>
        <v>85.863874345549746</v>
      </c>
    </row>
    <row r="612" spans="2:10" ht="13">
      <c r="B612" s="152" t="s">
        <v>479</v>
      </c>
      <c r="C612" s="153"/>
      <c r="D612" s="54"/>
      <c r="E612" s="54"/>
      <c r="F612" s="39"/>
      <c r="G612" s="88"/>
      <c r="H612" s="43"/>
      <c r="I612" s="32"/>
      <c r="J612" s="90"/>
    </row>
    <row r="613" spans="2:10">
      <c r="B613" s="55">
        <v>43829</v>
      </c>
      <c r="C613" s="26" t="s">
        <v>523</v>
      </c>
      <c r="D613" s="54">
        <v>6</v>
      </c>
      <c r="E613" s="54">
        <v>149112</v>
      </c>
      <c r="F613" s="34">
        <v>2177</v>
      </c>
      <c r="G613" s="88">
        <f t="shared" si="62"/>
        <v>1.4599763935833467</v>
      </c>
      <c r="H613" s="57">
        <v>1860</v>
      </c>
      <c r="I613" s="32">
        <f t="shared" si="63"/>
        <v>317</v>
      </c>
      <c r="J613" s="90">
        <f t="shared" si="64"/>
        <v>85.438677078548466</v>
      </c>
    </row>
    <row r="614" spans="2:10">
      <c r="B614" s="55">
        <v>43829</v>
      </c>
      <c r="C614" s="26" t="s">
        <v>524</v>
      </c>
      <c r="D614" s="54">
        <v>10</v>
      </c>
      <c r="E614" s="54">
        <v>194020</v>
      </c>
      <c r="F614" s="34">
        <v>3197</v>
      </c>
      <c r="G614" s="88">
        <f t="shared" si="62"/>
        <v>1.6477682713122359</v>
      </c>
      <c r="H614" s="57">
        <v>2727</v>
      </c>
      <c r="I614" s="32">
        <f t="shared" si="63"/>
        <v>470</v>
      </c>
      <c r="J614" s="90">
        <f t="shared" si="64"/>
        <v>85.298717547700974</v>
      </c>
    </row>
    <row r="615" spans="2:10">
      <c r="B615" s="55">
        <v>43829</v>
      </c>
      <c r="C615" s="26" t="s">
        <v>525</v>
      </c>
      <c r="D615" s="54">
        <v>10</v>
      </c>
      <c r="E615" s="54">
        <v>214418</v>
      </c>
      <c r="F615" s="34">
        <v>2939</v>
      </c>
      <c r="G615" s="88">
        <f t="shared" si="62"/>
        <v>1.3706871624583756</v>
      </c>
      <c r="H615" s="57">
        <v>2531</v>
      </c>
      <c r="I615" s="32">
        <f t="shared" si="63"/>
        <v>408</v>
      </c>
      <c r="J615" s="90">
        <f t="shared" si="64"/>
        <v>86.117727118067364</v>
      </c>
    </row>
    <row r="616" spans="2:10">
      <c r="B616" s="55">
        <v>43829</v>
      </c>
      <c r="C616" s="26" t="s">
        <v>526</v>
      </c>
      <c r="D616" s="54">
        <v>6</v>
      </c>
      <c r="E616" s="54">
        <v>124271</v>
      </c>
      <c r="F616" s="34">
        <v>2306</v>
      </c>
      <c r="G616" s="88">
        <f t="shared" si="62"/>
        <v>1.8556219874306958</v>
      </c>
      <c r="H616" s="57">
        <v>1886</v>
      </c>
      <c r="I616" s="32">
        <f t="shared" si="63"/>
        <v>420</v>
      </c>
      <c r="J616" s="90">
        <f>H616/F616*100</f>
        <v>81.786643538594973</v>
      </c>
    </row>
    <row r="617" spans="2:10" ht="13">
      <c r="B617" s="152" t="s">
        <v>481</v>
      </c>
      <c r="C617" s="153"/>
      <c r="D617" s="54"/>
      <c r="E617" s="54"/>
      <c r="F617" s="39"/>
      <c r="G617" s="88"/>
      <c r="H617" s="43"/>
      <c r="I617" s="32"/>
      <c r="J617" s="90"/>
    </row>
    <row r="618" spans="2:10">
      <c r="B618" s="55">
        <v>43829</v>
      </c>
      <c r="C618" s="26" t="s">
        <v>527</v>
      </c>
      <c r="D618" s="54">
        <v>12</v>
      </c>
      <c r="E618" s="54">
        <v>322713</v>
      </c>
      <c r="F618" s="34">
        <v>4587</v>
      </c>
      <c r="G618" s="88">
        <f t="shared" si="62"/>
        <v>1.4213868049939109</v>
      </c>
      <c r="H618" s="57">
        <v>3889</v>
      </c>
      <c r="I618" s="32">
        <f t="shared" si="63"/>
        <v>698</v>
      </c>
      <c r="J618" s="90">
        <f t="shared" ref="J618:J674" si="65">H618/F618*100</f>
        <v>84.783082624809254</v>
      </c>
    </row>
    <row r="619" spans="2:10">
      <c r="B619" s="55">
        <v>43829</v>
      </c>
      <c r="C619" s="26" t="s">
        <v>528</v>
      </c>
      <c r="D619" s="54">
        <v>12</v>
      </c>
      <c r="E619" s="54">
        <v>237831</v>
      </c>
      <c r="F619" s="34">
        <v>5153</v>
      </c>
      <c r="G619" s="88">
        <f t="shared" si="62"/>
        <v>2.1666645643334972</v>
      </c>
      <c r="H619" s="57">
        <v>4684</v>
      </c>
      <c r="I619" s="32">
        <f t="shared" si="63"/>
        <v>469</v>
      </c>
      <c r="J619" s="90">
        <f t="shared" si="65"/>
        <v>90.898505724820495</v>
      </c>
    </row>
    <row r="620" spans="2:10">
      <c r="B620" s="55">
        <v>43837</v>
      </c>
      <c r="C620" s="26" t="s">
        <v>529</v>
      </c>
      <c r="D620" s="54">
        <v>6</v>
      </c>
      <c r="E620" s="54">
        <v>118054</v>
      </c>
      <c r="F620" s="34">
        <v>2102</v>
      </c>
      <c r="G620" s="88">
        <f t="shared" si="62"/>
        <v>1.7805411083063682</v>
      </c>
      <c r="H620" s="57">
        <v>1748</v>
      </c>
      <c r="I620" s="32">
        <f t="shared" si="63"/>
        <v>354</v>
      </c>
      <c r="J620" s="90">
        <f t="shared" si="65"/>
        <v>83.158896289248332</v>
      </c>
    </row>
    <row r="621" spans="2:10">
      <c r="B621" s="55">
        <v>43829</v>
      </c>
      <c r="C621" s="26" t="s">
        <v>530</v>
      </c>
      <c r="D621" s="54">
        <v>12</v>
      </c>
      <c r="E621" s="54">
        <v>258525</v>
      </c>
      <c r="F621" s="34">
        <v>4982</v>
      </c>
      <c r="G621" s="88">
        <f t="shared" si="62"/>
        <v>1.9270863552847888</v>
      </c>
      <c r="H621" s="57">
        <v>4292</v>
      </c>
      <c r="I621" s="32">
        <f t="shared" si="63"/>
        <v>690</v>
      </c>
      <c r="J621" s="90">
        <f t="shared" si="65"/>
        <v>86.150140505820957</v>
      </c>
    </row>
    <row r="622" spans="2:10">
      <c r="B622" s="55">
        <v>43837</v>
      </c>
      <c r="C622" s="26" t="s">
        <v>531</v>
      </c>
      <c r="D622" s="54">
        <v>6</v>
      </c>
      <c r="E622" s="54">
        <v>118180</v>
      </c>
      <c r="F622" s="34">
        <v>2437</v>
      </c>
      <c r="G622" s="88">
        <f t="shared" si="62"/>
        <v>2.062108647825351</v>
      </c>
      <c r="H622" s="57">
        <v>2159</v>
      </c>
      <c r="I622" s="32">
        <f t="shared" si="63"/>
        <v>278</v>
      </c>
      <c r="J622" s="90">
        <f t="shared" si="65"/>
        <v>88.592531801395154</v>
      </c>
    </row>
    <row r="623" spans="2:10">
      <c r="B623" s="55">
        <v>43837</v>
      </c>
      <c r="C623" s="26" t="s">
        <v>532</v>
      </c>
      <c r="D623" s="54">
        <v>5</v>
      </c>
      <c r="E623" s="54">
        <v>104128</v>
      </c>
      <c r="F623" s="34">
        <v>3083</v>
      </c>
      <c r="G623" s="88">
        <f t="shared" si="62"/>
        <v>2.9607790411800861</v>
      </c>
      <c r="H623" s="57">
        <v>2659</v>
      </c>
      <c r="I623" s="32">
        <f t="shared" si="63"/>
        <v>424</v>
      </c>
      <c r="J623" s="90">
        <f t="shared" si="65"/>
        <v>86.247161855335705</v>
      </c>
    </row>
    <row r="624" spans="2:10">
      <c r="B624" s="55">
        <v>43837</v>
      </c>
      <c r="C624" s="26" t="s">
        <v>533</v>
      </c>
      <c r="D624" s="54">
        <v>5</v>
      </c>
      <c r="E624" s="54">
        <v>123525</v>
      </c>
      <c r="F624" s="34">
        <v>1075</v>
      </c>
      <c r="G624" s="88">
        <f t="shared" si="62"/>
        <v>0.87026917628010525</v>
      </c>
      <c r="H624" s="57">
        <v>942</v>
      </c>
      <c r="I624" s="32">
        <f t="shared" si="63"/>
        <v>133</v>
      </c>
      <c r="J624" s="90">
        <f t="shared" si="65"/>
        <v>87.627906976744185</v>
      </c>
    </row>
    <row r="625" spans="2:10">
      <c r="B625" s="55">
        <v>43829</v>
      </c>
      <c r="C625" s="26" t="s">
        <v>534</v>
      </c>
      <c r="D625" s="54">
        <v>14</v>
      </c>
      <c r="E625" s="54">
        <v>304951</v>
      </c>
      <c r="F625" s="34">
        <v>4388</v>
      </c>
      <c r="G625" s="88">
        <f t="shared" si="62"/>
        <v>1.4389196952953098</v>
      </c>
      <c r="H625" s="57">
        <v>3438</v>
      </c>
      <c r="I625" s="32">
        <f t="shared" si="63"/>
        <v>950</v>
      </c>
      <c r="J625" s="90">
        <f t="shared" si="65"/>
        <v>78.350045578851407</v>
      </c>
    </row>
    <row r="626" spans="2:10" ht="13">
      <c r="B626" s="152" t="s">
        <v>480</v>
      </c>
      <c r="C626" s="153"/>
      <c r="D626" s="54"/>
      <c r="E626" s="54"/>
      <c r="F626" s="39"/>
      <c r="G626" s="88"/>
      <c r="H626" s="57"/>
      <c r="I626" s="32"/>
      <c r="J626" s="90"/>
    </row>
    <row r="627" spans="2:10">
      <c r="B627" s="55">
        <v>43829</v>
      </c>
      <c r="C627" s="26" t="s">
        <v>535</v>
      </c>
      <c r="D627" s="54">
        <v>11</v>
      </c>
      <c r="E627" s="54">
        <v>262841</v>
      </c>
      <c r="F627" s="34">
        <v>4000</v>
      </c>
      <c r="G627" s="88">
        <f t="shared" si="62"/>
        <v>1.5218325908058483</v>
      </c>
      <c r="H627" s="57">
        <v>3453</v>
      </c>
      <c r="I627" s="32">
        <f t="shared" si="63"/>
        <v>547</v>
      </c>
      <c r="J627" s="90">
        <f t="shared" si="65"/>
        <v>86.325000000000003</v>
      </c>
    </row>
    <row r="628" spans="2:10">
      <c r="B628" s="55">
        <v>43829</v>
      </c>
      <c r="C628" s="26" t="s">
        <v>536</v>
      </c>
      <c r="D628" s="54">
        <v>9</v>
      </c>
      <c r="E628" s="54">
        <v>180408</v>
      </c>
      <c r="F628" s="34">
        <v>2969</v>
      </c>
      <c r="G628" s="88">
        <f t="shared" si="62"/>
        <v>1.6457141590173385</v>
      </c>
      <c r="H628" s="57">
        <v>2559</v>
      </c>
      <c r="I628" s="32">
        <f t="shared" si="63"/>
        <v>410</v>
      </c>
      <c r="J628" s="90">
        <f t="shared" si="65"/>
        <v>86.190636577972384</v>
      </c>
    </row>
    <row r="629" spans="2:10">
      <c r="B629" s="55">
        <v>43829</v>
      </c>
      <c r="C629" s="26" t="s">
        <v>537</v>
      </c>
      <c r="D629" s="54">
        <v>7</v>
      </c>
      <c r="E629" s="54">
        <v>163470</v>
      </c>
      <c r="F629" s="34">
        <v>1932</v>
      </c>
      <c r="G629" s="88">
        <f t="shared" si="62"/>
        <v>1.1818682327032484</v>
      </c>
      <c r="H629" s="57">
        <v>1625</v>
      </c>
      <c r="I629" s="32">
        <f t="shared" si="63"/>
        <v>307</v>
      </c>
      <c r="J629" s="90">
        <f t="shared" si="65"/>
        <v>84.10973084886129</v>
      </c>
    </row>
    <row r="630" spans="2:10">
      <c r="B630" s="55">
        <v>43837</v>
      </c>
      <c r="C630" s="26" t="s">
        <v>538</v>
      </c>
      <c r="D630" s="54">
        <v>10</v>
      </c>
      <c r="E630" s="54">
        <v>212232</v>
      </c>
      <c r="F630" s="34">
        <v>2189</v>
      </c>
      <c r="G630" s="88">
        <f t="shared" si="62"/>
        <v>1.0314184477364394</v>
      </c>
      <c r="H630" s="57">
        <v>1922</v>
      </c>
      <c r="I630" s="32">
        <f t="shared" si="63"/>
        <v>267</v>
      </c>
      <c r="J630" s="90">
        <f t="shared" si="65"/>
        <v>87.802649611694832</v>
      </c>
    </row>
    <row r="631" spans="2:10">
      <c r="B631" s="55">
        <v>43837</v>
      </c>
      <c r="C631" s="26" t="s">
        <v>539</v>
      </c>
      <c r="D631" s="54">
        <v>3</v>
      </c>
      <c r="E631" s="54">
        <v>77674</v>
      </c>
      <c r="F631" s="34">
        <v>1548</v>
      </c>
      <c r="G631" s="88">
        <f t="shared" si="62"/>
        <v>1.9929448721579937</v>
      </c>
      <c r="H631" s="57">
        <v>1349</v>
      </c>
      <c r="I631" s="32">
        <f t="shared" si="63"/>
        <v>199</v>
      </c>
      <c r="J631" s="90">
        <f t="shared" si="65"/>
        <v>87.144702842377271</v>
      </c>
    </row>
    <row r="632" spans="2:10">
      <c r="B632" s="55">
        <v>43837</v>
      </c>
      <c r="C632" s="26" t="s">
        <v>540</v>
      </c>
      <c r="D632" s="54">
        <v>5</v>
      </c>
      <c r="E632" s="54">
        <v>70515</v>
      </c>
      <c r="F632" s="34">
        <v>2166</v>
      </c>
      <c r="G632" s="88">
        <f t="shared" ref="G632:G695" si="66">F632*100/E632</f>
        <v>3.0716868751329502</v>
      </c>
      <c r="H632" s="57">
        <v>1963</v>
      </c>
      <c r="I632" s="32">
        <f t="shared" ref="I632:I695" si="67">F632-H632</f>
        <v>203</v>
      </c>
      <c r="J632" s="90">
        <f t="shared" si="65"/>
        <v>90.627885503231767</v>
      </c>
    </row>
    <row r="633" spans="2:10">
      <c r="B633" s="55">
        <v>43837</v>
      </c>
      <c r="C633" s="26" t="s">
        <v>541</v>
      </c>
      <c r="D633" s="54">
        <v>7</v>
      </c>
      <c r="E633" s="54">
        <v>164618</v>
      </c>
      <c r="F633" s="34">
        <v>2004</v>
      </c>
      <c r="G633" s="88">
        <f t="shared" si="66"/>
        <v>1.2173638362754984</v>
      </c>
      <c r="H633" s="57">
        <v>1652</v>
      </c>
      <c r="I633" s="32">
        <f t="shared" si="67"/>
        <v>352</v>
      </c>
      <c r="J633" s="90">
        <f t="shared" si="65"/>
        <v>82.43512974051896</v>
      </c>
    </row>
    <row r="634" spans="2:10" ht="13">
      <c r="B634" s="152" t="s">
        <v>482</v>
      </c>
      <c r="C634" s="153"/>
      <c r="D634" s="54"/>
      <c r="E634" s="54"/>
      <c r="F634" s="39"/>
      <c r="G634" s="88"/>
      <c r="H634" s="57"/>
      <c r="I634" s="32"/>
      <c r="J634" s="90"/>
    </row>
    <row r="635" spans="2:10">
      <c r="B635" s="55">
        <v>43829</v>
      </c>
      <c r="C635" s="26" t="s">
        <v>755</v>
      </c>
      <c r="D635" s="54">
        <v>10</v>
      </c>
      <c r="E635" s="54">
        <v>237560</v>
      </c>
      <c r="F635" s="34">
        <v>4513</v>
      </c>
      <c r="G635" s="88">
        <f t="shared" si="66"/>
        <v>1.8997305943761575</v>
      </c>
      <c r="H635" s="57">
        <v>3661</v>
      </c>
      <c r="I635" s="32">
        <f t="shared" si="67"/>
        <v>852</v>
      </c>
      <c r="J635" s="90">
        <f t="shared" si="65"/>
        <v>81.121205406603153</v>
      </c>
    </row>
    <row r="636" spans="2:10">
      <c r="B636" s="55">
        <v>43829</v>
      </c>
      <c r="C636" s="26" t="s">
        <v>542</v>
      </c>
      <c r="D636" s="54">
        <v>7</v>
      </c>
      <c r="E636" s="54">
        <v>163927</v>
      </c>
      <c r="F636" s="34">
        <v>3458</v>
      </c>
      <c r="G636" s="88">
        <f t="shared" si="66"/>
        <v>2.1094755592428336</v>
      </c>
      <c r="H636" s="57">
        <v>2958</v>
      </c>
      <c r="I636" s="32">
        <f t="shared" si="67"/>
        <v>500</v>
      </c>
      <c r="J636" s="90">
        <f t="shared" si="65"/>
        <v>85.540775014459228</v>
      </c>
    </row>
    <row r="637" spans="2:10">
      <c r="B637" s="55">
        <v>43829</v>
      </c>
      <c r="C637" s="26" t="s">
        <v>543</v>
      </c>
      <c r="D637" s="54">
        <v>7</v>
      </c>
      <c r="E637" s="54">
        <v>121751</v>
      </c>
      <c r="F637" s="34">
        <v>2882</v>
      </c>
      <c r="G637" s="88">
        <f t="shared" si="66"/>
        <v>2.3671263480382092</v>
      </c>
      <c r="H637" s="57">
        <v>2453</v>
      </c>
      <c r="I637" s="32">
        <f t="shared" si="67"/>
        <v>429</v>
      </c>
      <c r="J637" s="90">
        <f t="shared" si="65"/>
        <v>85.114503816793899</v>
      </c>
    </row>
    <row r="638" spans="2:10">
      <c r="B638" s="55">
        <v>43837</v>
      </c>
      <c r="C638" s="26" t="s">
        <v>544</v>
      </c>
      <c r="D638" s="54">
        <v>7</v>
      </c>
      <c r="E638" s="54">
        <v>152562</v>
      </c>
      <c r="F638" s="34">
        <v>3544</v>
      </c>
      <c r="G638" s="88">
        <f t="shared" si="66"/>
        <v>2.3229899975092092</v>
      </c>
      <c r="H638" s="57">
        <v>3106</v>
      </c>
      <c r="I638" s="32">
        <f t="shared" si="67"/>
        <v>438</v>
      </c>
      <c r="J638" s="90">
        <f t="shared" si="65"/>
        <v>87.641083521444699</v>
      </c>
    </row>
    <row r="639" spans="2:10">
      <c r="B639" s="55">
        <v>43837</v>
      </c>
      <c r="C639" s="26" t="s">
        <v>545</v>
      </c>
      <c r="D639" s="54">
        <v>7</v>
      </c>
      <c r="E639" s="54">
        <v>88004</v>
      </c>
      <c r="F639" s="34">
        <v>2671</v>
      </c>
      <c r="G639" s="88">
        <f t="shared" si="66"/>
        <v>3.0350893141220854</v>
      </c>
      <c r="H639" s="57">
        <v>2318</v>
      </c>
      <c r="I639" s="32">
        <f t="shared" si="67"/>
        <v>353</v>
      </c>
      <c r="J639" s="90">
        <f t="shared" si="65"/>
        <v>86.783976038936729</v>
      </c>
    </row>
    <row r="640" spans="2:10">
      <c r="B640" s="55">
        <v>43837</v>
      </c>
      <c r="C640" s="26" t="s">
        <v>546</v>
      </c>
      <c r="D640" s="54">
        <v>4</v>
      </c>
      <c r="E640" s="54">
        <v>79564</v>
      </c>
      <c r="F640" s="34">
        <v>2206</v>
      </c>
      <c r="G640" s="88">
        <f t="shared" si="66"/>
        <v>2.7726107284701622</v>
      </c>
      <c r="H640" s="57">
        <v>1926</v>
      </c>
      <c r="I640" s="32">
        <f t="shared" si="67"/>
        <v>280</v>
      </c>
      <c r="J640" s="90">
        <f t="shared" si="65"/>
        <v>87.307343608340886</v>
      </c>
    </row>
    <row r="641" spans="2:10" ht="13">
      <c r="B641" s="152" t="s">
        <v>483</v>
      </c>
      <c r="C641" s="153"/>
      <c r="D641" s="54"/>
      <c r="E641" s="54"/>
      <c r="F641" s="39"/>
      <c r="G641" s="88"/>
      <c r="H641" s="57"/>
      <c r="I641" s="32"/>
      <c r="J641" s="90"/>
    </row>
    <row r="642" spans="2:10">
      <c r="B642" s="55">
        <v>43829</v>
      </c>
      <c r="C642" s="26" t="s">
        <v>547</v>
      </c>
      <c r="D642" s="54">
        <v>13</v>
      </c>
      <c r="E642" s="54">
        <v>409460</v>
      </c>
      <c r="F642" s="34">
        <v>3475</v>
      </c>
      <c r="G642" s="88">
        <f t="shared" si="66"/>
        <v>0.84867874761881501</v>
      </c>
      <c r="H642" s="57">
        <v>2660</v>
      </c>
      <c r="I642" s="32">
        <f t="shared" si="67"/>
        <v>815</v>
      </c>
      <c r="J642" s="90">
        <f t="shared" si="65"/>
        <v>76.546762589928051</v>
      </c>
    </row>
    <row r="643" spans="2:10">
      <c r="B643" s="55">
        <v>43829</v>
      </c>
      <c r="C643" s="26" t="s">
        <v>548</v>
      </c>
      <c r="D643" s="54">
        <v>9</v>
      </c>
      <c r="E643" s="54">
        <v>233860</v>
      </c>
      <c r="F643" s="34">
        <v>1448</v>
      </c>
      <c r="G643" s="88">
        <f t="shared" si="66"/>
        <v>0.61917386470537927</v>
      </c>
      <c r="H643" s="57">
        <v>1044</v>
      </c>
      <c r="I643" s="32">
        <f t="shared" si="67"/>
        <v>404</v>
      </c>
      <c r="J643" s="90">
        <f t="shared" si="65"/>
        <v>72.099447513812152</v>
      </c>
    </row>
    <row r="644" spans="2:10">
      <c r="B644" s="55">
        <v>43829</v>
      </c>
      <c r="C644" s="26" t="s">
        <v>549</v>
      </c>
      <c r="D644" s="54">
        <v>4</v>
      </c>
      <c r="E644" s="54">
        <v>125000</v>
      </c>
      <c r="F644" s="34">
        <v>2700</v>
      </c>
      <c r="G644" s="88">
        <f t="shared" si="66"/>
        <v>2.16</v>
      </c>
      <c r="H644" s="57">
        <v>2050</v>
      </c>
      <c r="I644" s="32">
        <f t="shared" si="67"/>
        <v>650</v>
      </c>
      <c r="J644" s="90">
        <f t="shared" si="65"/>
        <v>75.925925925925924</v>
      </c>
    </row>
    <row r="645" spans="2:10">
      <c r="B645" s="55">
        <v>43837</v>
      </c>
      <c r="C645" s="26" t="s">
        <v>550</v>
      </c>
      <c r="D645" s="54">
        <v>9</v>
      </c>
      <c r="E645" s="54">
        <v>173253</v>
      </c>
      <c r="F645" s="34">
        <v>1549</v>
      </c>
      <c r="G645" s="88">
        <f t="shared" si="66"/>
        <v>0.89406821238304679</v>
      </c>
      <c r="H645" s="57">
        <v>1241</v>
      </c>
      <c r="I645" s="32">
        <f t="shared" si="67"/>
        <v>308</v>
      </c>
      <c r="J645" s="90">
        <f t="shared" si="65"/>
        <v>80.116204002582307</v>
      </c>
    </row>
    <row r="646" spans="2:10">
      <c r="B646" s="55">
        <v>43837</v>
      </c>
      <c r="C646" s="26" t="s">
        <v>551</v>
      </c>
      <c r="D646" s="54">
        <v>21</v>
      </c>
      <c r="E646" s="54">
        <v>456437</v>
      </c>
      <c r="F646" s="34">
        <v>4505</v>
      </c>
      <c r="G646" s="88">
        <f t="shared" si="66"/>
        <v>0.98699272845978747</v>
      </c>
      <c r="H646" s="57">
        <v>3502</v>
      </c>
      <c r="I646" s="32">
        <f t="shared" si="67"/>
        <v>1003</v>
      </c>
      <c r="J646" s="90">
        <f t="shared" si="65"/>
        <v>77.735849056603783</v>
      </c>
    </row>
    <row r="647" spans="2:10">
      <c r="B647" s="55">
        <v>43829</v>
      </c>
      <c r="C647" s="26" t="s">
        <v>552</v>
      </c>
      <c r="D647" s="54">
        <v>9</v>
      </c>
      <c r="E647" s="54">
        <v>283889</v>
      </c>
      <c r="F647" s="34">
        <v>2057</v>
      </c>
      <c r="G647" s="88">
        <f t="shared" si="66"/>
        <v>0.72457897276752536</v>
      </c>
      <c r="H647" s="57">
        <v>1577</v>
      </c>
      <c r="I647" s="32">
        <f t="shared" si="67"/>
        <v>480</v>
      </c>
      <c r="J647" s="90">
        <f t="shared" si="65"/>
        <v>76.665046183762769</v>
      </c>
    </row>
    <row r="648" spans="2:10">
      <c r="B648" s="55">
        <v>43837</v>
      </c>
      <c r="C648" s="26" t="s">
        <v>553</v>
      </c>
      <c r="D648" s="54">
        <v>5</v>
      </c>
      <c r="E648" s="54">
        <v>136240</v>
      </c>
      <c r="F648" s="34">
        <v>2474</v>
      </c>
      <c r="G648" s="88">
        <f t="shared" si="66"/>
        <v>1.8159130945390487</v>
      </c>
      <c r="H648" s="57">
        <v>1813</v>
      </c>
      <c r="I648" s="32">
        <f t="shared" si="67"/>
        <v>661</v>
      </c>
      <c r="J648" s="90">
        <f t="shared" si="65"/>
        <v>73.282134195634598</v>
      </c>
    </row>
    <row r="649" spans="2:10" ht="13">
      <c r="B649" s="152" t="s">
        <v>484</v>
      </c>
      <c r="C649" s="153"/>
      <c r="D649" s="54"/>
      <c r="E649" s="54"/>
      <c r="F649" s="39"/>
      <c r="G649" s="88"/>
      <c r="H649" s="43"/>
      <c r="I649" s="32"/>
      <c r="J649" s="90"/>
    </row>
    <row r="650" spans="2:10">
      <c r="B650" s="55">
        <v>43857</v>
      </c>
      <c r="C650" s="56" t="s">
        <v>554</v>
      </c>
      <c r="D650" s="54">
        <v>11</v>
      </c>
      <c r="E650" s="54">
        <v>626392</v>
      </c>
      <c r="F650" s="39">
        <v>4102</v>
      </c>
      <c r="G650" s="88">
        <f t="shared" si="66"/>
        <v>0.65486149248393977</v>
      </c>
      <c r="H650" s="43">
        <v>3374</v>
      </c>
      <c r="I650" s="32">
        <f t="shared" si="67"/>
        <v>728</v>
      </c>
      <c r="J650" s="90">
        <f t="shared" si="65"/>
        <v>82.25255972696246</v>
      </c>
    </row>
    <row r="651" spans="2:10">
      <c r="B651" s="55">
        <v>43857</v>
      </c>
      <c r="C651" s="56" t="s">
        <v>555</v>
      </c>
      <c r="D651" s="54">
        <v>21</v>
      </c>
      <c r="E651" s="54">
        <v>534000</v>
      </c>
      <c r="F651" s="39">
        <v>4866</v>
      </c>
      <c r="G651" s="88">
        <f t="shared" si="66"/>
        <v>0.91123595505617982</v>
      </c>
      <c r="H651" s="43">
        <v>3809</v>
      </c>
      <c r="I651" s="32">
        <f t="shared" si="67"/>
        <v>1057</v>
      </c>
      <c r="J651" s="90">
        <f t="shared" si="65"/>
        <v>78.277846280312374</v>
      </c>
    </row>
    <row r="652" spans="2:10">
      <c r="B652" s="55">
        <v>43857</v>
      </c>
      <c r="C652" s="56" t="s">
        <v>556</v>
      </c>
      <c r="D652" s="54">
        <v>8</v>
      </c>
      <c r="E652" s="54">
        <v>216784</v>
      </c>
      <c r="F652" s="39">
        <v>1289</v>
      </c>
      <c r="G652" s="88">
        <f t="shared" si="66"/>
        <v>0.59460107757030034</v>
      </c>
      <c r="H652" s="43">
        <v>1050</v>
      </c>
      <c r="I652" s="32">
        <f t="shared" si="67"/>
        <v>239</v>
      </c>
      <c r="J652" s="90">
        <f t="shared" si="65"/>
        <v>81.458494957331268</v>
      </c>
    </row>
    <row r="653" spans="2:10">
      <c r="B653" s="55">
        <v>43865</v>
      </c>
      <c r="C653" s="56" t="s">
        <v>557</v>
      </c>
      <c r="D653" s="54">
        <v>9</v>
      </c>
      <c r="E653" s="54">
        <v>373341</v>
      </c>
      <c r="F653" s="39">
        <v>2604</v>
      </c>
      <c r="G653" s="88">
        <f t="shared" si="66"/>
        <v>0.69748567663342631</v>
      </c>
      <c r="H653" s="43">
        <v>2175</v>
      </c>
      <c r="I653" s="32">
        <f t="shared" si="67"/>
        <v>429</v>
      </c>
      <c r="J653" s="90">
        <f t="shared" si="65"/>
        <v>83.525345622119815</v>
      </c>
    </row>
    <row r="654" spans="2:10">
      <c r="B654" s="55">
        <v>43865</v>
      </c>
      <c r="C654" s="56" t="s">
        <v>558</v>
      </c>
      <c r="D654" s="54">
        <v>13</v>
      </c>
      <c r="E654" s="54">
        <v>370813</v>
      </c>
      <c r="F654" s="39">
        <v>2726</v>
      </c>
      <c r="G654" s="88">
        <f t="shared" si="66"/>
        <v>0.73514143247405028</v>
      </c>
      <c r="H654" s="43">
        <v>2158</v>
      </c>
      <c r="I654" s="32">
        <f t="shared" si="67"/>
        <v>568</v>
      </c>
      <c r="J654" s="90">
        <f t="shared" si="65"/>
        <v>79.163609684519443</v>
      </c>
    </row>
    <row r="655" spans="2:10">
      <c r="B655" s="55">
        <v>43865</v>
      </c>
      <c r="C655" s="56" t="s">
        <v>559</v>
      </c>
      <c r="D655" s="54">
        <v>5</v>
      </c>
      <c r="E655" s="54">
        <v>156382</v>
      </c>
      <c r="F655" s="39">
        <v>1888</v>
      </c>
      <c r="G655" s="88">
        <f t="shared" si="66"/>
        <v>1.2073000728984153</v>
      </c>
      <c r="H655" s="43">
        <v>1500</v>
      </c>
      <c r="I655" s="32">
        <f t="shared" si="67"/>
        <v>388</v>
      </c>
      <c r="J655" s="90">
        <f t="shared" si="65"/>
        <v>79.449152542372886</v>
      </c>
    </row>
    <row r="656" spans="2:10">
      <c r="B656" s="55">
        <v>43865</v>
      </c>
      <c r="C656" s="56" t="s">
        <v>560</v>
      </c>
      <c r="D656" s="54">
        <v>10</v>
      </c>
      <c r="E656" s="54">
        <v>308696</v>
      </c>
      <c r="F656" s="39">
        <v>2019</v>
      </c>
      <c r="G656" s="88">
        <f t="shared" si="66"/>
        <v>0.65404151657293907</v>
      </c>
      <c r="H656" s="43">
        <v>1623</v>
      </c>
      <c r="I656" s="32">
        <f t="shared" si="67"/>
        <v>396</v>
      </c>
      <c r="J656" s="90">
        <f t="shared" si="65"/>
        <v>80.38632986627043</v>
      </c>
    </row>
    <row r="657" spans="2:10">
      <c r="B657" s="55">
        <v>43857</v>
      </c>
      <c r="C657" s="56" t="s">
        <v>561</v>
      </c>
      <c r="D657" s="54">
        <v>13</v>
      </c>
      <c r="E657" s="54">
        <v>358116</v>
      </c>
      <c r="F657" s="39">
        <v>3381</v>
      </c>
      <c r="G657" s="88">
        <f t="shared" si="66"/>
        <v>0.94410749589518483</v>
      </c>
      <c r="H657" s="43">
        <v>2649</v>
      </c>
      <c r="I657" s="32">
        <f t="shared" si="67"/>
        <v>732</v>
      </c>
      <c r="J657" s="90">
        <f t="shared" si="65"/>
        <v>78.349600709849156</v>
      </c>
    </row>
    <row r="658" spans="2:10">
      <c r="B658" s="55">
        <v>43865</v>
      </c>
      <c r="C658" s="56" t="s">
        <v>562</v>
      </c>
      <c r="D658" s="54">
        <v>10</v>
      </c>
      <c r="E658" s="54">
        <v>383065</v>
      </c>
      <c r="F658" s="39">
        <v>3979</v>
      </c>
      <c r="G658" s="88">
        <f t="shared" si="66"/>
        <v>1.0387271089762835</v>
      </c>
      <c r="H658" s="43">
        <v>2977</v>
      </c>
      <c r="I658" s="32">
        <f t="shared" si="67"/>
        <v>1002</v>
      </c>
      <c r="J658" s="90">
        <f t="shared" si="65"/>
        <v>74.817793415431012</v>
      </c>
    </row>
    <row r="659" spans="2:10" ht="13">
      <c r="B659" s="152" t="s">
        <v>485</v>
      </c>
      <c r="C659" s="153"/>
      <c r="D659" s="54"/>
      <c r="E659" s="54"/>
      <c r="F659" s="39"/>
      <c r="G659" s="88"/>
      <c r="H659" s="43"/>
      <c r="I659" s="32"/>
      <c r="J659" s="90"/>
    </row>
    <row r="660" spans="2:10">
      <c r="B660" s="55">
        <v>43865</v>
      </c>
      <c r="C660" s="56" t="s">
        <v>563</v>
      </c>
      <c r="D660" s="54">
        <v>5</v>
      </c>
      <c r="E660" s="54">
        <v>204628</v>
      </c>
      <c r="F660" s="39">
        <v>1608</v>
      </c>
      <c r="G660" s="88">
        <f t="shared" si="66"/>
        <v>0.78581621283499814</v>
      </c>
      <c r="H660" s="43">
        <v>1235</v>
      </c>
      <c r="I660" s="32">
        <f t="shared" si="67"/>
        <v>373</v>
      </c>
      <c r="J660" s="90">
        <f t="shared" si="65"/>
        <v>76.803482587064678</v>
      </c>
    </row>
    <row r="661" spans="2:10">
      <c r="B661" s="55">
        <v>43857</v>
      </c>
      <c r="C661" s="56" t="s">
        <v>564</v>
      </c>
      <c r="D661" s="54">
        <v>8</v>
      </c>
      <c r="E661" s="54">
        <v>259479</v>
      </c>
      <c r="F661" s="39">
        <v>1892</v>
      </c>
      <c r="G661" s="88">
        <f t="shared" si="66"/>
        <v>0.72915341896646746</v>
      </c>
      <c r="H661" s="43">
        <v>1827</v>
      </c>
      <c r="I661" s="32">
        <f t="shared" si="67"/>
        <v>65</v>
      </c>
      <c r="J661" s="90">
        <f t="shared" si="65"/>
        <v>96.56448202959831</v>
      </c>
    </row>
    <row r="662" spans="2:10">
      <c r="B662" s="55">
        <v>43865</v>
      </c>
      <c r="C662" s="56" t="s">
        <v>565</v>
      </c>
      <c r="D662" s="54">
        <v>6</v>
      </c>
      <c r="E662" s="54">
        <v>143469</v>
      </c>
      <c r="F662" s="39">
        <v>2194</v>
      </c>
      <c r="G662" s="88">
        <f t="shared" si="66"/>
        <v>1.5292502213021628</v>
      </c>
      <c r="H662" s="43">
        <v>1769</v>
      </c>
      <c r="I662" s="32">
        <f t="shared" si="67"/>
        <v>425</v>
      </c>
      <c r="J662" s="90">
        <f t="shared" si="65"/>
        <v>80.628988149498639</v>
      </c>
    </row>
    <row r="663" spans="2:10">
      <c r="B663" s="55">
        <v>43865</v>
      </c>
      <c r="C663" s="56" t="s">
        <v>566</v>
      </c>
      <c r="D663" s="54">
        <v>3</v>
      </c>
      <c r="E663" s="54">
        <v>121274</v>
      </c>
      <c r="F663" s="39">
        <v>1457</v>
      </c>
      <c r="G663" s="88">
        <f t="shared" si="66"/>
        <v>1.2014116793376981</v>
      </c>
      <c r="H663" s="43">
        <v>1100</v>
      </c>
      <c r="I663" s="32">
        <f t="shared" si="67"/>
        <v>357</v>
      </c>
      <c r="J663" s="90">
        <f t="shared" si="65"/>
        <v>75.497597803706256</v>
      </c>
    </row>
    <row r="664" spans="2:10">
      <c r="B664" s="55">
        <v>43857</v>
      </c>
      <c r="C664" s="56" t="s">
        <v>567</v>
      </c>
      <c r="D664" s="54">
        <v>12</v>
      </c>
      <c r="E664" s="54">
        <v>615175</v>
      </c>
      <c r="F664" s="39">
        <v>4833</v>
      </c>
      <c r="G664" s="88">
        <f t="shared" si="66"/>
        <v>0.78563010525460231</v>
      </c>
      <c r="H664" s="43">
        <v>4102</v>
      </c>
      <c r="I664" s="32">
        <f t="shared" si="67"/>
        <v>731</v>
      </c>
      <c r="J664" s="90">
        <f t="shared" si="65"/>
        <v>84.874818953031237</v>
      </c>
    </row>
    <row r="665" spans="2:10">
      <c r="B665" s="55">
        <v>43865</v>
      </c>
      <c r="C665" s="56" t="s">
        <v>568</v>
      </c>
      <c r="D665" s="54">
        <v>6</v>
      </c>
      <c r="E665" s="54">
        <v>143469</v>
      </c>
      <c r="F665" s="39">
        <v>2058</v>
      </c>
      <c r="G665" s="88">
        <f t="shared" si="66"/>
        <v>1.4344562239926395</v>
      </c>
      <c r="H665" s="43">
        <v>1500</v>
      </c>
      <c r="I665" s="32">
        <f t="shared" si="67"/>
        <v>558</v>
      </c>
      <c r="J665" s="90">
        <f t="shared" si="65"/>
        <v>72.886297376093296</v>
      </c>
    </row>
    <row r="666" spans="2:10" ht="13">
      <c r="B666" s="152" t="s">
        <v>486</v>
      </c>
      <c r="C666" s="153"/>
      <c r="D666" s="54"/>
      <c r="E666" s="54"/>
      <c r="F666" s="39"/>
      <c r="G666" s="88"/>
      <c r="H666" s="43"/>
      <c r="I666" s="32"/>
      <c r="J666" s="90"/>
    </row>
    <row r="667" spans="2:10">
      <c r="B667" s="55">
        <v>43857</v>
      </c>
      <c r="C667" s="56" t="s">
        <v>569</v>
      </c>
      <c r="D667" s="54">
        <v>13</v>
      </c>
      <c r="E667" s="54">
        <v>641338</v>
      </c>
      <c r="F667" s="39">
        <v>6153</v>
      </c>
      <c r="G667" s="88">
        <f t="shared" si="66"/>
        <v>0.95940050332274085</v>
      </c>
      <c r="H667" s="43">
        <v>4978</v>
      </c>
      <c r="I667" s="32">
        <f t="shared" si="67"/>
        <v>1175</v>
      </c>
      <c r="J667" s="90">
        <f t="shared" si="65"/>
        <v>80.903624248334154</v>
      </c>
    </row>
    <row r="668" spans="2:10">
      <c r="B668" s="55">
        <v>43865</v>
      </c>
      <c r="C668" s="56" t="s">
        <v>243</v>
      </c>
      <c r="D668" s="54">
        <v>8</v>
      </c>
      <c r="E668" s="54">
        <v>300694</v>
      </c>
      <c r="F668" s="39">
        <v>3514</v>
      </c>
      <c r="G668" s="88">
        <f t="shared" si="66"/>
        <v>1.1686299028247986</v>
      </c>
      <c r="H668" s="43">
        <v>2948</v>
      </c>
      <c r="I668" s="32">
        <f t="shared" si="67"/>
        <v>566</v>
      </c>
      <c r="J668" s="90">
        <f t="shared" si="65"/>
        <v>83.892999430848036</v>
      </c>
    </row>
    <row r="669" spans="2:10">
      <c r="B669" s="55">
        <v>43865</v>
      </c>
      <c r="C669" s="56" t="s">
        <v>570</v>
      </c>
      <c r="D669" s="54">
        <v>16</v>
      </c>
      <c r="E669" s="54">
        <v>571588</v>
      </c>
      <c r="F669" s="39">
        <v>4387</v>
      </c>
      <c r="G669" s="88">
        <f t="shared" si="66"/>
        <v>0.76751086446881323</v>
      </c>
      <c r="H669" s="43">
        <v>3696</v>
      </c>
      <c r="I669" s="32">
        <f t="shared" si="67"/>
        <v>691</v>
      </c>
      <c r="J669" s="90">
        <f t="shared" si="65"/>
        <v>84.248917255527701</v>
      </c>
    </row>
    <row r="670" spans="2:10">
      <c r="B670" s="55">
        <v>43865</v>
      </c>
      <c r="C670" s="56" t="s">
        <v>571</v>
      </c>
      <c r="D670" s="54">
        <v>11</v>
      </c>
      <c r="E670" s="54">
        <v>442955</v>
      </c>
      <c r="F670" s="39">
        <v>6066</v>
      </c>
      <c r="G670" s="88">
        <f t="shared" si="66"/>
        <v>1.3694393335666151</v>
      </c>
      <c r="H670" s="43">
        <v>5082</v>
      </c>
      <c r="I670" s="32">
        <f t="shared" si="67"/>
        <v>984</v>
      </c>
      <c r="J670" s="90">
        <f t="shared" si="65"/>
        <v>83.778437190900107</v>
      </c>
    </row>
    <row r="671" spans="2:10">
      <c r="B671" s="55">
        <v>43857</v>
      </c>
      <c r="C671" s="56" t="s">
        <v>572</v>
      </c>
      <c r="D671" s="54">
        <v>8</v>
      </c>
      <c r="E671" s="54">
        <v>346800</v>
      </c>
      <c r="F671" s="39">
        <v>3528</v>
      </c>
      <c r="G671" s="88">
        <f t="shared" si="66"/>
        <v>1.0173010380622838</v>
      </c>
      <c r="H671" s="43">
        <v>3210</v>
      </c>
      <c r="I671" s="32">
        <f t="shared" si="67"/>
        <v>318</v>
      </c>
      <c r="J671" s="90">
        <f t="shared" si="65"/>
        <v>90.986394557823118</v>
      </c>
    </row>
    <row r="672" spans="2:10">
      <c r="B672" s="55">
        <v>43857</v>
      </c>
      <c r="C672" s="56" t="s">
        <v>573</v>
      </c>
      <c r="D672" s="54">
        <v>7</v>
      </c>
      <c r="E672" s="54">
        <v>236332</v>
      </c>
      <c r="F672" s="39">
        <v>2537</v>
      </c>
      <c r="G672" s="88">
        <f t="shared" si="66"/>
        <v>1.0734898363319398</v>
      </c>
      <c r="H672" s="43">
        <v>2190</v>
      </c>
      <c r="I672" s="32">
        <f t="shared" si="67"/>
        <v>347</v>
      </c>
      <c r="J672" s="90">
        <f t="shared" si="65"/>
        <v>86.322428064643276</v>
      </c>
    </row>
    <row r="673" spans="2:10">
      <c r="B673" s="55">
        <v>43857</v>
      </c>
      <c r="C673" s="56" t="s">
        <v>574</v>
      </c>
      <c r="D673" s="54">
        <v>9</v>
      </c>
      <c r="E673" s="54">
        <v>339472</v>
      </c>
      <c r="F673" s="39">
        <v>2976</v>
      </c>
      <c r="G673" s="88">
        <f t="shared" si="66"/>
        <v>0.87665551208936232</v>
      </c>
      <c r="H673" s="43">
        <v>2482</v>
      </c>
      <c r="I673" s="32">
        <f t="shared" si="67"/>
        <v>494</v>
      </c>
      <c r="J673" s="90">
        <f t="shared" si="65"/>
        <v>83.400537634408607</v>
      </c>
    </row>
    <row r="674" spans="2:10">
      <c r="B674" s="55">
        <v>43857</v>
      </c>
      <c r="C674" s="56" t="s">
        <v>575</v>
      </c>
      <c r="D674" s="54">
        <v>9</v>
      </c>
      <c r="E674" s="54">
        <v>258469</v>
      </c>
      <c r="F674" s="39">
        <v>2474</v>
      </c>
      <c r="G674" s="88">
        <f t="shared" si="66"/>
        <v>0.95717474822899462</v>
      </c>
      <c r="H674" s="43">
        <v>1787</v>
      </c>
      <c r="I674" s="32">
        <f t="shared" si="67"/>
        <v>687</v>
      </c>
      <c r="J674" s="90">
        <f t="shared" si="65"/>
        <v>72.231204527081644</v>
      </c>
    </row>
    <row r="675" spans="2:10">
      <c r="B675" s="55">
        <v>43865</v>
      </c>
      <c r="C675" s="56" t="s">
        <v>576</v>
      </c>
      <c r="D675" s="54">
        <v>10</v>
      </c>
      <c r="E675" s="54">
        <v>349015</v>
      </c>
      <c r="F675" s="39">
        <v>2591</v>
      </c>
      <c r="G675" s="88">
        <f t="shared" si="66"/>
        <v>0.74237496955718241</v>
      </c>
      <c r="H675" s="43">
        <v>2010</v>
      </c>
      <c r="I675" s="32">
        <f t="shared" si="67"/>
        <v>581</v>
      </c>
      <c r="J675" s="90">
        <f>H675/F675*100</f>
        <v>77.576225395600147</v>
      </c>
    </row>
    <row r="676" spans="2:10" ht="13">
      <c r="B676" s="152" t="s">
        <v>487</v>
      </c>
      <c r="C676" s="153"/>
      <c r="D676" s="54"/>
      <c r="E676" s="54"/>
      <c r="F676" s="39"/>
      <c r="G676" s="88"/>
      <c r="H676" s="43"/>
      <c r="I676" s="32"/>
      <c r="J676" s="90"/>
    </row>
    <row r="677" spans="2:10">
      <c r="B677" s="55">
        <v>43857</v>
      </c>
      <c r="C677" s="56" t="s">
        <v>577</v>
      </c>
      <c r="D677" s="54">
        <v>10</v>
      </c>
      <c r="E677" s="54">
        <v>303013</v>
      </c>
      <c r="F677" s="39">
        <v>1992</v>
      </c>
      <c r="G677" s="88">
        <f t="shared" si="66"/>
        <v>0.65739753739938556</v>
      </c>
      <c r="H677" s="43">
        <v>1495</v>
      </c>
      <c r="I677" s="32">
        <f t="shared" si="67"/>
        <v>497</v>
      </c>
      <c r="J677" s="90">
        <f t="shared" ref="J677:J740" si="68">H677/F677*100</f>
        <v>75.050200803212846</v>
      </c>
    </row>
    <row r="678" spans="2:10">
      <c r="B678" s="55">
        <v>43865</v>
      </c>
      <c r="C678" s="56" t="s">
        <v>578</v>
      </c>
      <c r="D678" s="54">
        <v>6</v>
      </c>
      <c r="E678" s="54">
        <v>131490</v>
      </c>
      <c r="F678" s="39">
        <v>1989</v>
      </c>
      <c r="G678" s="88">
        <f t="shared" si="66"/>
        <v>1.5126625598904859</v>
      </c>
      <c r="H678" s="43">
        <v>1599</v>
      </c>
      <c r="I678" s="32">
        <f t="shared" si="67"/>
        <v>390</v>
      </c>
      <c r="J678" s="90">
        <f t="shared" si="68"/>
        <v>80.392156862745097</v>
      </c>
    </row>
    <row r="679" spans="2:10">
      <c r="B679" s="55">
        <v>43865</v>
      </c>
      <c r="C679" s="56" t="s">
        <v>579</v>
      </c>
      <c r="D679" s="54">
        <v>11</v>
      </c>
      <c r="E679" s="54">
        <v>392840</v>
      </c>
      <c r="F679" s="39">
        <v>2208</v>
      </c>
      <c r="G679" s="88">
        <f t="shared" si="66"/>
        <v>0.56206088992974235</v>
      </c>
      <c r="H679" s="43">
        <v>1923</v>
      </c>
      <c r="I679" s="32">
        <f t="shared" si="67"/>
        <v>285</v>
      </c>
      <c r="J679" s="90">
        <f t="shared" si="68"/>
        <v>87.092391304347828</v>
      </c>
    </row>
    <row r="680" spans="2:10">
      <c r="B680" s="55">
        <v>43857</v>
      </c>
      <c r="C680" s="56" t="s">
        <v>580</v>
      </c>
      <c r="D680" s="54">
        <v>14</v>
      </c>
      <c r="E680" s="54">
        <v>440430</v>
      </c>
      <c r="F680" s="39">
        <v>3544</v>
      </c>
      <c r="G680" s="88">
        <f t="shared" si="66"/>
        <v>0.80466816520218876</v>
      </c>
      <c r="H680" s="43">
        <v>2966</v>
      </c>
      <c r="I680" s="32">
        <f t="shared" si="67"/>
        <v>578</v>
      </c>
      <c r="J680" s="90">
        <f t="shared" si="68"/>
        <v>83.690744920993225</v>
      </c>
    </row>
    <row r="681" spans="2:10">
      <c r="B681" s="55">
        <v>43865</v>
      </c>
      <c r="C681" s="56" t="s">
        <v>433</v>
      </c>
      <c r="D681" s="54">
        <v>12</v>
      </c>
      <c r="E681" s="54">
        <v>458566</v>
      </c>
      <c r="F681" s="39">
        <v>2258</v>
      </c>
      <c r="G681" s="88">
        <f t="shared" si="66"/>
        <v>0.49240458298260231</v>
      </c>
      <c r="H681" s="43">
        <v>1814</v>
      </c>
      <c r="I681" s="32">
        <f t="shared" si="67"/>
        <v>444</v>
      </c>
      <c r="J681" s="90">
        <f t="shared" si="68"/>
        <v>80.336581045172721</v>
      </c>
    </row>
    <row r="682" spans="2:10">
      <c r="B682" s="55">
        <v>43857</v>
      </c>
      <c r="C682" s="94" t="s">
        <v>583</v>
      </c>
      <c r="D682" s="54">
        <v>14</v>
      </c>
      <c r="E682" s="54">
        <v>595881</v>
      </c>
      <c r="F682" s="39">
        <v>3033</v>
      </c>
      <c r="G682" s="88">
        <f t="shared" si="66"/>
        <v>0.50899424549532546</v>
      </c>
      <c r="H682" s="43">
        <v>2430</v>
      </c>
      <c r="I682" s="32">
        <f t="shared" si="67"/>
        <v>603</v>
      </c>
      <c r="J682" s="90">
        <f t="shared" si="68"/>
        <v>80.118694362017806</v>
      </c>
    </row>
    <row r="683" spans="2:10">
      <c r="B683" s="55">
        <v>43865</v>
      </c>
      <c r="C683" s="56" t="s">
        <v>582</v>
      </c>
      <c r="D683" s="54">
        <v>15</v>
      </c>
      <c r="E683" s="54">
        <v>613502</v>
      </c>
      <c r="F683" s="39">
        <v>3271</v>
      </c>
      <c r="G683" s="88">
        <f t="shared" si="66"/>
        <v>0.53316859602739686</v>
      </c>
      <c r="H683" s="43">
        <v>2737</v>
      </c>
      <c r="I683" s="32">
        <f t="shared" si="67"/>
        <v>534</v>
      </c>
      <c r="J683" s="90">
        <f t="shared" si="68"/>
        <v>83.674717211861818</v>
      </c>
    </row>
    <row r="684" spans="2:10">
      <c r="B684" s="55">
        <v>43857</v>
      </c>
      <c r="C684" s="94" t="s">
        <v>581</v>
      </c>
      <c r="D684" s="54">
        <v>6</v>
      </c>
      <c r="E684" s="54">
        <v>252060</v>
      </c>
      <c r="F684" s="39">
        <v>1804</v>
      </c>
      <c r="G684" s="88">
        <f t="shared" si="66"/>
        <v>0.71570261048956596</v>
      </c>
      <c r="H684" s="43">
        <v>1530</v>
      </c>
      <c r="I684" s="32">
        <f t="shared" si="67"/>
        <v>274</v>
      </c>
      <c r="J684" s="90">
        <f t="shared" si="68"/>
        <v>84.811529933481154</v>
      </c>
    </row>
    <row r="685" spans="2:10" ht="13">
      <c r="B685" s="152" t="s">
        <v>584</v>
      </c>
      <c r="C685" s="153"/>
      <c r="D685" s="54"/>
      <c r="E685" s="54"/>
      <c r="F685" s="39"/>
      <c r="G685" s="88"/>
      <c r="H685" s="43"/>
      <c r="I685" s="32"/>
      <c r="J685" s="90"/>
    </row>
    <row r="686" spans="2:10">
      <c r="B686" s="55">
        <v>43857</v>
      </c>
      <c r="C686" s="94" t="s">
        <v>754</v>
      </c>
      <c r="D686" s="54">
        <v>22</v>
      </c>
      <c r="E686" s="54">
        <v>695679</v>
      </c>
      <c r="F686" s="39">
        <v>5398</v>
      </c>
      <c r="G686" s="88">
        <f t="shared" si="66"/>
        <v>0.77593257809995697</v>
      </c>
      <c r="H686" s="43">
        <v>3957</v>
      </c>
      <c r="I686" s="32">
        <f t="shared" si="67"/>
        <v>1441</v>
      </c>
      <c r="J686" s="90">
        <f t="shared" si="68"/>
        <v>73.304927751018894</v>
      </c>
    </row>
    <row r="687" spans="2:10">
      <c r="B687" s="55">
        <v>43857</v>
      </c>
      <c r="C687" s="94" t="s">
        <v>753</v>
      </c>
      <c r="D687" s="54">
        <v>11</v>
      </c>
      <c r="E687" s="54">
        <v>307836</v>
      </c>
      <c r="F687" s="39">
        <v>3057</v>
      </c>
      <c r="G687" s="88">
        <f t="shared" si="66"/>
        <v>0.99306124040073285</v>
      </c>
      <c r="H687" s="43">
        <v>2423</v>
      </c>
      <c r="I687" s="32">
        <f t="shared" si="67"/>
        <v>634</v>
      </c>
      <c r="J687" s="90">
        <f t="shared" si="68"/>
        <v>79.260713117435401</v>
      </c>
    </row>
    <row r="688" spans="2:10">
      <c r="B688" s="55">
        <v>43857</v>
      </c>
      <c r="C688" s="94" t="s">
        <v>752</v>
      </c>
      <c r="D688" s="54">
        <v>13</v>
      </c>
      <c r="E688" s="54">
        <v>514345</v>
      </c>
      <c r="F688" s="39">
        <v>3588</v>
      </c>
      <c r="G688" s="88">
        <f t="shared" si="66"/>
        <v>0.69758625047390366</v>
      </c>
      <c r="H688" s="43">
        <v>2764</v>
      </c>
      <c r="I688" s="32">
        <f t="shared" si="67"/>
        <v>824</v>
      </c>
      <c r="J688" s="90">
        <f t="shared" si="68"/>
        <v>77.034559643255292</v>
      </c>
    </row>
    <row r="689" spans="2:10">
      <c r="B689" s="55">
        <v>43857</v>
      </c>
      <c r="C689" s="94" t="s">
        <v>751</v>
      </c>
      <c r="D689" s="54">
        <v>9</v>
      </c>
      <c r="E689" s="54">
        <v>366798</v>
      </c>
      <c r="F689" s="39">
        <v>2180</v>
      </c>
      <c r="G689" s="88">
        <f t="shared" si="66"/>
        <v>0.5943325754229849</v>
      </c>
      <c r="H689" s="43">
        <v>1539</v>
      </c>
      <c r="I689" s="32">
        <f t="shared" si="67"/>
        <v>641</v>
      </c>
      <c r="J689" s="90">
        <f t="shared" si="68"/>
        <v>70.596330275229363</v>
      </c>
    </row>
    <row r="690" spans="2:10">
      <c r="B690" s="55">
        <v>43865</v>
      </c>
      <c r="C690" s="94" t="s">
        <v>750</v>
      </c>
      <c r="D690" s="54">
        <v>12</v>
      </c>
      <c r="E690" s="54">
        <v>443582</v>
      </c>
      <c r="F690" s="39">
        <v>4056</v>
      </c>
      <c r="G690" s="88">
        <f t="shared" si="66"/>
        <v>0.91437434341339374</v>
      </c>
      <c r="H690" s="43">
        <v>3382</v>
      </c>
      <c r="I690" s="32">
        <f t="shared" si="67"/>
        <v>674</v>
      </c>
      <c r="J690" s="90">
        <f t="shared" si="68"/>
        <v>83.382642998027606</v>
      </c>
    </row>
    <row r="691" spans="2:10">
      <c r="B691" s="55">
        <v>43865</v>
      </c>
      <c r="C691" s="94" t="s">
        <v>700</v>
      </c>
      <c r="D691" s="54">
        <v>8</v>
      </c>
      <c r="E691" s="54">
        <v>268214</v>
      </c>
      <c r="F691" s="39">
        <v>1610</v>
      </c>
      <c r="G691" s="88">
        <f t="shared" si="66"/>
        <v>0.60026695101672545</v>
      </c>
      <c r="H691" s="43">
        <v>1159</v>
      </c>
      <c r="I691" s="32">
        <f t="shared" si="67"/>
        <v>451</v>
      </c>
      <c r="J691" s="90">
        <f t="shared" si="68"/>
        <v>71.987577639751549</v>
      </c>
    </row>
    <row r="692" spans="2:10">
      <c r="B692" s="55">
        <v>43865</v>
      </c>
      <c r="C692" s="94" t="s">
        <v>749</v>
      </c>
      <c r="D692" s="54">
        <v>9</v>
      </c>
      <c r="E692" s="54">
        <v>247663</v>
      </c>
      <c r="F692" s="39">
        <v>2414</v>
      </c>
      <c r="G692" s="88">
        <f t="shared" si="66"/>
        <v>0.9747116040748921</v>
      </c>
      <c r="H692" s="43">
        <v>1821</v>
      </c>
      <c r="I692" s="32">
        <f t="shared" si="67"/>
        <v>593</v>
      </c>
      <c r="J692" s="90">
        <f t="shared" si="68"/>
        <v>75.434962717481355</v>
      </c>
    </row>
    <row r="693" spans="2:10">
      <c r="B693" s="55">
        <v>43865</v>
      </c>
      <c r="C693" s="94" t="s">
        <v>699</v>
      </c>
      <c r="D693" s="54">
        <v>7</v>
      </c>
      <c r="E693" s="54">
        <v>331411</v>
      </c>
      <c r="F693" s="39">
        <v>1767</v>
      </c>
      <c r="G693" s="88">
        <f t="shared" si="66"/>
        <v>0.53317481918222387</v>
      </c>
      <c r="H693" s="43">
        <v>1400</v>
      </c>
      <c r="I693" s="32">
        <f t="shared" si="67"/>
        <v>367</v>
      </c>
      <c r="J693" s="90">
        <f t="shared" si="68"/>
        <v>79.230333899264295</v>
      </c>
    </row>
    <row r="694" spans="2:10" ht="13">
      <c r="B694" s="55">
        <v>43857</v>
      </c>
      <c r="C694" s="30" t="s">
        <v>585</v>
      </c>
      <c r="D694" s="54">
        <v>30</v>
      </c>
      <c r="E694" s="54">
        <v>700000</v>
      </c>
      <c r="F694" s="39">
        <v>2393</v>
      </c>
      <c r="G694" s="88">
        <f t="shared" si="66"/>
        <v>0.34185714285714286</v>
      </c>
      <c r="H694" s="43">
        <v>2102</v>
      </c>
      <c r="I694" s="32">
        <f t="shared" si="67"/>
        <v>291</v>
      </c>
      <c r="J694" s="90">
        <f t="shared" si="68"/>
        <v>87.839531968240706</v>
      </c>
    </row>
    <row r="695" spans="2:10">
      <c r="B695" s="55">
        <v>43857</v>
      </c>
      <c r="C695" s="94" t="s">
        <v>748</v>
      </c>
      <c r="D695" s="54">
        <v>6</v>
      </c>
      <c r="E695" s="54">
        <v>631627</v>
      </c>
      <c r="F695" s="39">
        <v>3047</v>
      </c>
      <c r="G695" s="88">
        <f t="shared" si="66"/>
        <v>0.48240496368901264</v>
      </c>
      <c r="H695" s="43">
        <v>2327</v>
      </c>
      <c r="I695" s="32">
        <f t="shared" si="67"/>
        <v>720</v>
      </c>
      <c r="J695" s="90">
        <f t="shared" si="68"/>
        <v>76.370200196914993</v>
      </c>
    </row>
    <row r="696" spans="2:10">
      <c r="B696" s="55">
        <v>43857</v>
      </c>
      <c r="C696" s="94" t="s">
        <v>747</v>
      </c>
      <c r="D696" s="54">
        <v>9</v>
      </c>
      <c r="E696" s="54">
        <v>227576</v>
      </c>
      <c r="F696" s="39">
        <v>2058</v>
      </c>
      <c r="G696" s="88">
        <f t="shared" ref="G696:G740" si="69">F696*100/E696</f>
        <v>0.90431328435335889</v>
      </c>
      <c r="H696" s="43">
        <v>1687</v>
      </c>
      <c r="I696" s="32">
        <f t="shared" ref="I696:I720" si="70">F696-H696</f>
        <v>371</v>
      </c>
      <c r="J696" s="90">
        <f t="shared" si="68"/>
        <v>81.972789115646265</v>
      </c>
    </row>
    <row r="697" spans="2:10">
      <c r="B697" s="55">
        <v>43857</v>
      </c>
      <c r="C697" s="94" t="s">
        <v>746</v>
      </c>
      <c r="D697" s="54">
        <v>15</v>
      </c>
      <c r="E697" s="54">
        <v>486733</v>
      </c>
      <c r="F697" s="39">
        <v>3717</v>
      </c>
      <c r="G697" s="88">
        <f t="shared" si="69"/>
        <v>0.76366303496989107</v>
      </c>
      <c r="H697" s="43">
        <v>3175</v>
      </c>
      <c r="I697" s="32">
        <f t="shared" si="70"/>
        <v>542</v>
      </c>
      <c r="J697" s="90">
        <f t="shared" si="68"/>
        <v>85.418348130212536</v>
      </c>
    </row>
    <row r="698" spans="2:10">
      <c r="B698" s="55">
        <v>43857</v>
      </c>
      <c r="C698" s="94" t="s">
        <v>745</v>
      </c>
      <c r="D698" s="54">
        <v>13</v>
      </c>
      <c r="E698" s="54">
        <v>513495</v>
      </c>
      <c r="F698" s="39">
        <v>2627</v>
      </c>
      <c r="G698" s="88">
        <f t="shared" si="69"/>
        <v>0.51159212845305213</v>
      </c>
      <c r="H698" s="43">
        <v>2272</v>
      </c>
      <c r="I698" s="32">
        <f t="shared" si="70"/>
        <v>355</v>
      </c>
      <c r="J698" s="90">
        <f t="shared" si="68"/>
        <v>86.486486486486484</v>
      </c>
    </row>
    <row r="699" spans="2:10">
      <c r="B699" s="55">
        <v>43865</v>
      </c>
      <c r="C699" s="94" t="s">
        <v>697</v>
      </c>
      <c r="D699" s="54">
        <v>13</v>
      </c>
      <c r="E699" s="54">
        <v>366984</v>
      </c>
      <c r="F699" s="39">
        <v>3473</v>
      </c>
      <c r="G699" s="88">
        <f t="shared" si="69"/>
        <v>0.94636278420857589</v>
      </c>
      <c r="H699" s="43">
        <v>2852</v>
      </c>
      <c r="I699" s="32">
        <f t="shared" si="70"/>
        <v>621</v>
      </c>
      <c r="J699" s="90">
        <f t="shared" si="68"/>
        <v>82.119205298013242</v>
      </c>
    </row>
    <row r="700" spans="2:10">
      <c r="B700" s="55">
        <v>43865</v>
      </c>
      <c r="C700" s="94" t="s">
        <v>744</v>
      </c>
      <c r="D700" s="54">
        <v>8</v>
      </c>
      <c r="E700" s="54">
        <v>155665</v>
      </c>
      <c r="F700" s="39">
        <v>2207</v>
      </c>
      <c r="G700" s="88">
        <f t="shared" si="69"/>
        <v>1.4177881990171202</v>
      </c>
      <c r="H700" s="43">
        <v>1857</v>
      </c>
      <c r="I700" s="32">
        <f t="shared" si="70"/>
        <v>350</v>
      </c>
      <c r="J700" s="90">
        <f t="shared" si="68"/>
        <v>84.141368373357494</v>
      </c>
    </row>
    <row r="701" spans="2:10">
      <c r="B701" s="55">
        <v>43865</v>
      </c>
      <c r="C701" s="94" t="s">
        <v>743</v>
      </c>
      <c r="D701" s="54">
        <v>14</v>
      </c>
      <c r="E701" s="54">
        <v>498040</v>
      </c>
      <c r="F701" s="39">
        <v>1397</v>
      </c>
      <c r="G701" s="88">
        <f t="shared" si="69"/>
        <v>0.28049955826841216</v>
      </c>
      <c r="H701" s="43">
        <v>1126</v>
      </c>
      <c r="I701" s="32">
        <f t="shared" si="70"/>
        <v>271</v>
      </c>
      <c r="J701" s="90">
        <f t="shared" si="68"/>
        <v>80.601288475304216</v>
      </c>
    </row>
    <row r="702" spans="2:10">
      <c r="B702" s="55">
        <v>43865</v>
      </c>
      <c r="C702" s="94" t="s">
        <v>698</v>
      </c>
      <c r="D702" s="54">
        <v>9</v>
      </c>
      <c r="E702" s="54">
        <v>207877</v>
      </c>
      <c r="F702" s="39">
        <v>2248</v>
      </c>
      <c r="G702" s="88">
        <f t="shared" si="69"/>
        <v>1.0814087176551519</v>
      </c>
      <c r="H702" s="43">
        <v>1944</v>
      </c>
      <c r="I702" s="32">
        <f t="shared" si="70"/>
        <v>304</v>
      </c>
      <c r="J702" s="90">
        <f t="shared" si="68"/>
        <v>86.47686832740213</v>
      </c>
    </row>
    <row r="703" spans="2:10">
      <c r="B703" s="55">
        <v>43865</v>
      </c>
      <c r="C703" s="94" t="s">
        <v>742</v>
      </c>
      <c r="D703" s="54">
        <v>15</v>
      </c>
      <c r="E703" s="54">
        <v>415923</v>
      </c>
      <c r="F703" s="39">
        <v>3125</v>
      </c>
      <c r="G703" s="88">
        <f t="shared" si="69"/>
        <v>0.75134099340502924</v>
      </c>
      <c r="H703" s="43">
        <v>2755</v>
      </c>
      <c r="I703" s="32">
        <f t="shared" si="70"/>
        <v>370</v>
      </c>
      <c r="J703" s="90">
        <f t="shared" si="68"/>
        <v>88.160000000000011</v>
      </c>
    </row>
    <row r="704" spans="2:10" ht="13">
      <c r="B704" s="152" t="s">
        <v>587</v>
      </c>
      <c r="C704" s="153"/>
      <c r="D704" s="54"/>
      <c r="E704" s="54"/>
      <c r="F704" s="39"/>
      <c r="G704" s="88"/>
      <c r="H704" s="43"/>
      <c r="I704" s="32"/>
      <c r="J704" s="90"/>
    </row>
    <row r="705" spans="2:10">
      <c r="B705" s="55">
        <v>43902</v>
      </c>
      <c r="C705" s="94" t="s">
        <v>741</v>
      </c>
      <c r="D705" s="54">
        <v>11</v>
      </c>
      <c r="E705" s="54">
        <v>199016</v>
      </c>
      <c r="F705" s="39">
        <v>3520</v>
      </c>
      <c r="G705" s="88">
        <f t="shared" si="69"/>
        <v>1.7687020139084295</v>
      </c>
      <c r="H705" s="43">
        <v>3029</v>
      </c>
      <c r="I705" s="32">
        <f t="shared" si="70"/>
        <v>491</v>
      </c>
      <c r="J705" s="90">
        <f t="shared" si="68"/>
        <v>86.05113636363636</v>
      </c>
    </row>
    <row r="706" spans="2:10">
      <c r="B706" s="55">
        <v>43902</v>
      </c>
      <c r="C706" s="94" t="s">
        <v>740</v>
      </c>
      <c r="D706" s="54">
        <v>14</v>
      </c>
      <c r="E706" s="54">
        <v>231644</v>
      </c>
      <c r="F706" s="39">
        <v>2831</v>
      </c>
      <c r="G706" s="88">
        <f t="shared" si="69"/>
        <v>1.2221339641864239</v>
      </c>
      <c r="H706" s="43">
        <v>2386</v>
      </c>
      <c r="I706" s="32">
        <f t="shared" si="70"/>
        <v>445</v>
      </c>
      <c r="J706" s="90">
        <f t="shared" si="68"/>
        <v>84.281172730483931</v>
      </c>
    </row>
    <row r="707" spans="2:10">
      <c r="B707" s="55">
        <v>43902</v>
      </c>
      <c r="C707" s="94" t="s">
        <v>739</v>
      </c>
      <c r="D707" s="54">
        <v>12</v>
      </c>
      <c r="E707" s="54">
        <v>194019</v>
      </c>
      <c r="F707" s="39">
        <v>3396</v>
      </c>
      <c r="G707" s="88">
        <f t="shared" si="69"/>
        <v>1.7503440384704592</v>
      </c>
      <c r="H707" s="43">
        <v>2597</v>
      </c>
      <c r="I707" s="32">
        <f t="shared" si="70"/>
        <v>799</v>
      </c>
      <c r="J707" s="90">
        <f t="shared" si="68"/>
        <v>76.472320376914013</v>
      </c>
    </row>
    <row r="708" spans="2:10">
      <c r="B708" s="55">
        <v>43902</v>
      </c>
      <c r="C708" s="94" t="s">
        <v>738</v>
      </c>
      <c r="D708" s="54">
        <v>8</v>
      </c>
      <c r="E708" s="54">
        <v>157665</v>
      </c>
      <c r="F708" s="39">
        <v>1778</v>
      </c>
      <c r="G708" s="88">
        <f t="shared" si="69"/>
        <v>1.1277074810515968</v>
      </c>
      <c r="H708" s="43">
        <v>1339</v>
      </c>
      <c r="I708" s="32">
        <f t="shared" si="70"/>
        <v>439</v>
      </c>
      <c r="J708" s="90">
        <f t="shared" si="68"/>
        <v>75.309336332958381</v>
      </c>
    </row>
    <row r="709" spans="2:10">
      <c r="B709" s="55">
        <v>43902</v>
      </c>
      <c r="C709" s="94" t="s">
        <v>737</v>
      </c>
      <c r="D709" s="54">
        <v>13</v>
      </c>
      <c r="E709" s="54">
        <v>303535</v>
      </c>
      <c r="F709" s="39">
        <v>2755</v>
      </c>
      <c r="G709" s="88">
        <f t="shared" si="69"/>
        <v>0.90763832836410963</v>
      </c>
      <c r="H709" s="43">
        <v>2366</v>
      </c>
      <c r="I709" s="32">
        <f t="shared" si="70"/>
        <v>389</v>
      </c>
      <c r="J709" s="90">
        <f t="shared" si="68"/>
        <v>85.880217785843911</v>
      </c>
    </row>
    <row r="710" spans="2:10">
      <c r="B710" s="55">
        <v>43902</v>
      </c>
      <c r="C710" s="94" t="s">
        <v>736</v>
      </c>
      <c r="D710" s="54">
        <v>7</v>
      </c>
      <c r="E710" s="54">
        <v>116643</v>
      </c>
      <c r="F710" s="39">
        <v>1934</v>
      </c>
      <c r="G710" s="88">
        <f t="shared" si="69"/>
        <v>1.6580506331284346</v>
      </c>
      <c r="H710" s="43">
        <v>1484</v>
      </c>
      <c r="I710" s="32">
        <f t="shared" si="70"/>
        <v>450</v>
      </c>
      <c r="J710" s="90">
        <f t="shared" si="68"/>
        <v>76.732161323681495</v>
      </c>
    </row>
    <row r="711" spans="2:10" ht="13">
      <c r="B711" s="171" t="s">
        <v>588</v>
      </c>
      <c r="C711" s="172"/>
      <c r="D711" s="54"/>
      <c r="E711" s="54"/>
      <c r="F711" s="39"/>
      <c r="G711" s="88"/>
      <c r="H711" s="43"/>
      <c r="I711" s="32"/>
      <c r="J711" s="90"/>
    </row>
    <row r="712" spans="2:10">
      <c r="B712" s="55">
        <v>43902</v>
      </c>
      <c r="C712" s="94" t="s">
        <v>735</v>
      </c>
      <c r="D712" s="54">
        <v>21</v>
      </c>
      <c r="E712" s="54">
        <v>684425</v>
      </c>
      <c r="F712" s="39">
        <v>4586</v>
      </c>
      <c r="G712" s="88">
        <f t="shared" si="69"/>
        <v>0.6700515030865325</v>
      </c>
      <c r="H712" s="43">
        <v>3817</v>
      </c>
      <c r="I712" s="32">
        <f t="shared" si="70"/>
        <v>769</v>
      </c>
      <c r="J712" s="90">
        <f t="shared" si="68"/>
        <v>83.231574356737909</v>
      </c>
    </row>
    <row r="713" spans="2:10">
      <c r="B713" s="55">
        <v>43902</v>
      </c>
      <c r="C713" s="94" t="s">
        <v>734</v>
      </c>
      <c r="D713" s="54">
        <v>9</v>
      </c>
      <c r="E713" s="54">
        <v>222915</v>
      </c>
      <c r="F713" s="39">
        <v>2289</v>
      </c>
      <c r="G713" s="88">
        <f t="shared" si="69"/>
        <v>1.0268487988695243</v>
      </c>
      <c r="H713" s="43">
        <v>1643</v>
      </c>
      <c r="I713" s="32">
        <f t="shared" si="70"/>
        <v>646</v>
      </c>
      <c r="J713" s="90">
        <f t="shared" si="68"/>
        <v>71.778069025775451</v>
      </c>
    </row>
    <row r="714" spans="2:10">
      <c r="B714" s="55">
        <v>43902</v>
      </c>
      <c r="C714" s="94" t="s">
        <v>733</v>
      </c>
      <c r="D714" s="54">
        <v>10</v>
      </c>
      <c r="E714" s="54">
        <v>275160</v>
      </c>
      <c r="F714" s="39">
        <v>2307</v>
      </c>
      <c r="G714" s="88">
        <f t="shared" si="69"/>
        <v>0.83842128216310507</v>
      </c>
      <c r="H714" s="43">
        <v>1747</v>
      </c>
      <c r="I714" s="32">
        <f t="shared" si="70"/>
        <v>560</v>
      </c>
      <c r="J714" s="90">
        <f t="shared" si="68"/>
        <v>75.726051148677939</v>
      </c>
    </row>
    <row r="715" spans="2:10">
      <c r="B715" s="55">
        <v>43902</v>
      </c>
      <c r="C715" s="94" t="s">
        <v>732</v>
      </c>
      <c r="D715" s="54">
        <v>8</v>
      </c>
      <c r="E715" s="54">
        <v>261002</v>
      </c>
      <c r="F715" s="39">
        <v>3665</v>
      </c>
      <c r="G715" s="88">
        <f t="shared" si="69"/>
        <v>1.4042037992046037</v>
      </c>
      <c r="H715" s="43">
        <v>2988</v>
      </c>
      <c r="I715" s="32">
        <f t="shared" si="70"/>
        <v>677</v>
      </c>
      <c r="J715" s="90">
        <f t="shared" si="68"/>
        <v>81.52796725784448</v>
      </c>
    </row>
    <row r="716" spans="2:10">
      <c r="B716" s="55">
        <v>43902</v>
      </c>
      <c r="C716" s="94" t="s">
        <v>731</v>
      </c>
      <c r="D716" s="54">
        <v>10</v>
      </c>
      <c r="E716" s="54">
        <v>342027</v>
      </c>
      <c r="F716" s="39">
        <v>2256</v>
      </c>
      <c r="G716" s="88">
        <f t="shared" si="69"/>
        <v>0.65959704935575258</v>
      </c>
      <c r="H716" s="43">
        <v>1777</v>
      </c>
      <c r="I716" s="32">
        <f t="shared" si="70"/>
        <v>479</v>
      </c>
      <c r="J716" s="90">
        <f t="shared" si="68"/>
        <v>78.767730496453908</v>
      </c>
    </row>
    <row r="717" spans="2:10" ht="13">
      <c r="B717" s="152" t="s">
        <v>589</v>
      </c>
      <c r="C717" s="153"/>
      <c r="D717" s="54"/>
      <c r="E717" s="54"/>
      <c r="F717" s="39"/>
      <c r="G717" s="88"/>
      <c r="H717" s="43"/>
      <c r="I717" s="32"/>
      <c r="J717" s="90"/>
    </row>
    <row r="718" spans="2:10">
      <c r="B718" s="55">
        <v>43902</v>
      </c>
      <c r="C718" s="94" t="s">
        <v>730</v>
      </c>
      <c r="D718" s="54">
        <v>15</v>
      </c>
      <c r="E718" s="54">
        <v>340000</v>
      </c>
      <c r="F718" s="39">
        <v>3047</v>
      </c>
      <c r="G718" s="88">
        <f t="shared" si="69"/>
        <v>0.89617647058823524</v>
      </c>
      <c r="H718" s="43">
        <v>2516</v>
      </c>
      <c r="I718" s="32">
        <f t="shared" si="70"/>
        <v>531</v>
      </c>
      <c r="J718" s="90">
        <f t="shared" si="68"/>
        <v>82.57302264522481</v>
      </c>
    </row>
    <row r="719" spans="2:10">
      <c r="B719" s="55">
        <v>43902</v>
      </c>
      <c r="C719" s="94" t="s">
        <v>729</v>
      </c>
      <c r="D719" s="54">
        <v>9</v>
      </c>
      <c r="E719" s="54">
        <v>335178</v>
      </c>
      <c r="F719" s="39">
        <v>2445</v>
      </c>
      <c r="G719" s="88">
        <f t="shared" si="69"/>
        <v>0.72946315092279324</v>
      </c>
      <c r="H719" s="43">
        <v>1988</v>
      </c>
      <c r="I719" s="32">
        <f t="shared" si="70"/>
        <v>457</v>
      </c>
      <c r="J719" s="90">
        <f t="shared" si="68"/>
        <v>81.308793456032731</v>
      </c>
    </row>
    <row r="720" spans="2:10">
      <c r="B720" s="55">
        <v>43902</v>
      </c>
      <c r="C720" s="94" t="s">
        <v>728</v>
      </c>
      <c r="D720" s="54">
        <v>16</v>
      </c>
      <c r="E720" s="54">
        <v>368950</v>
      </c>
      <c r="F720" s="39">
        <v>3527</v>
      </c>
      <c r="G720" s="88">
        <f t="shared" si="69"/>
        <v>0.95595609161132944</v>
      </c>
      <c r="H720" s="43">
        <v>2644</v>
      </c>
      <c r="I720" s="32">
        <f t="shared" si="70"/>
        <v>883</v>
      </c>
      <c r="J720" s="90">
        <f t="shared" si="68"/>
        <v>74.964559115395531</v>
      </c>
    </row>
    <row r="721" spans="2:10">
      <c r="B721" s="55">
        <v>43902</v>
      </c>
      <c r="C721" s="94" t="s">
        <v>727</v>
      </c>
      <c r="D721" s="54">
        <v>17</v>
      </c>
      <c r="E721" s="54">
        <v>396535</v>
      </c>
      <c r="F721" s="39">
        <v>4124</v>
      </c>
      <c r="G721" s="88">
        <f t="shared" si="69"/>
        <v>1.0400090786437515</v>
      </c>
      <c r="H721" s="43">
        <v>3296</v>
      </c>
      <c r="I721" s="52">
        <f>F721-H721</f>
        <v>828</v>
      </c>
      <c r="J721" s="90">
        <f t="shared" si="68"/>
        <v>79.922405431619794</v>
      </c>
    </row>
    <row r="722" spans="2:10" ht="14.25" customHeight="1">
      <c r="B722" s="55">
        <v>43902</v>
      </c>
      <c r="C722" s="94" t="s">
        <v>85</v>
      </c>
      <c r="D722" s="54">
        <v>15</v>
      </c>
      <c r="E722" s="54">
        <v>278605</v>
      </c>
      <c r="F722" s="39">
        <v>5733</v>
      </c>
      <c r="G722" s="88">
        <f t="shared" si="69"/>
        <v>2.0577520145008164</v>
      </c>
      <c r="H722" s="43">
        <v>4524</v>
      </c>
      <c r="I722" s="52">
        <f>F722-H722</f>
        <v>1209</v>
      </c>
      <c r="J722" s="90">
        <f t="shared" si="68"/>
        <v>78.911564625850332</v>
      </c>
    </row>
    <row r="723" spans="2:10" ht="14.25" customHeight="1">
      <c r="B723" s="55">
        <v>43902</v>
      </c>
      <c r="C723" s="94" t="s">
        <v>726</v>
      </c>
      <c r="D723" s="54">
        <v>14</v>
      </c>
      <c r="E723" s="54">
        <v>431162</v>
      </c>
      <c r="F723" s="39">
        <v>5397</v>
      </c>
      <c r="G723" s="88">
        <f t="shared" si="69"/>
        <v>1.2517336871060065</v>
      </c>
      <c r="H723" s="43">
        <v>4150</v>
      </c>
      <c r="I723" s="52">
        <f t="shared" ref="I723:I740" si="71">F723-H723</f>
        <v>1247</v>
      </c>
      <c r="J723" s="90">
        <f t="shared" si="68"/>
        <v>76.894571057995194</v>
      </c>
    </row>
    <row r="724" spans="2:10" ht="14.25" customHeight="1">
      <c r="B724" s="55">
        <v>43902</v>
      </c>
      <c r="C724" s="94" t="s">
        <v>725</v>
      </c>
      <c r="D724" s="54">
        <v>9</v>
      </c>
      <c r="E724" s="54">
        <v>235483</v>
      </c>
      <c r="F724" s="39">
        <v>2095</v>
      </c>
      <c r="G724" s="88">
        <f t="shared" si="69"/>
        <v>0.88966082477291353</v>
      </c>
      <c r="H724" s="43">
        <v>1420</v>
      </c>
      <c r="I724" s="52">
        <f>F724-H724</f>
        <v>675</v>
      </c>
      <c r="J724" s="90">
        <f t="shared" si="68"/>
        <v>67.780429594272078</v>
      </c>
    </row>
    <row r="725" spans="2:10" ht="14.25" customHeight="1">
      <c r="B725" s="55">
        <v>43902</v>
      </c>
      <c r="C725" s="94" t="s">
        <v>724</v>
      </c>
      <c r="D725" s="54">
        <v>11</v>
      </c>
      <c r="E725" s="54">
        <v>259022</v>
      </c>
      <c r="F725" s="39">
        <v>1987</v>
      </c>
      <c r="G725" s="88">
        <f t="shared" si="69"/>
        <v>0.76711630672298103</v>
      </c>
      <c r="H725" s="43">
        <v>1460</v>
      </c>
      <c r="I725" s="52">
        <f t="shared" si="71"/>
        <v>527</v>
      </c>
      <c r="J725" s="90">
        <f t="shared" si="68"/>
        <v>73.477604428787117</v>
      </c>
    </row>
    <row r="726" spans="2:10" ht="14.25" customHeight="1">
      <c r="B726" s="55">
        <v>43902</v>
      </c>
      <c r="C726" s="94" t="s">
        <v>723</v>
      </c>
      <c r="D726" s="54">
        <v>17</v>
      </c>
      <c r="E726" s="54">
        <v>384806</v>
      </c>
      <c r="F726" s="39">
        <v>3465</v>
      </c>
      <c r="G726" s="88">
        <f t="shared" si="69"/>
        <v>0.90045373512887017</v>
      </c>
      <c r="H726" s="43">
        <v>2667</v>
      </c>
      <c r="I726" s="52">
        <f t="shared" si="71"/>
        <v>798</v>
      </c>
      <c r="J726" s="90">
        <f t="shared" si="68"/>
        <v>76.969696969696969</v>
      </c>
    </row>
    <row r="727" spans="2:10" ht="14.25" customHeight="1">
      <c r="B727" s="55">
        <v>43902</v>
      </c>
      <c r="C727" s="94" t="s">
        <v>503</v>
      </c>
      <c r="D727" s="54">
        <v>9</v>
      </c>
      <c r="E727" s="54">
        <v>279913</v>
      </c>
      <c r="F727" s="39">
        <v>2639</v>
      </c>
      <c r="G727" s="88">
        <f t="shared" si="69"/>
        <v>0.94279293923469076</v>
      </c>
      <c r="H727" s="43">
        <v>1948</v>
      </c>
      <c r="I727" s="52">
        <f t="shared" si="71"/>
        <v>691</v>
      </c>
      <c r="J727" s="90">
        <f t="shared" si="68"/>
        <v>73.815839333080717</v>
      </c>
    </row>
    <row r="728" spans="2:10" ht="14.25" customHeight="1">
      <c r="B728" s="55">
        <v>43902</v>
      </c>
      <c r="C728" s="94" t="s">
        <v>722</v>
      </c>
      <c r="D728" s="54">
        <v>14</v>
      </c>
      <c r="E728" s="54">
        <v>431748</v>
      </c>
      <c r="F728" s="39">
        <v>2622</v>
      </c>
      <c r="G728" s="88">
        <f t="shared" si="69"/>
        <v>0.60729870202062319</v>
      </c>
      <c r="H728" s="43">
        <v>2190</v>
      </c>
      <c r="I728" s="52">
        <f t="shared" si="71"/>
        <v>432</v>
      </c>
      <c r="J728" s="90">
        <f t="shared" si="68"/>
        <v>83.524027459954226</v>
      </c>
    </row>
    <row r="729" spans="2:10" ht="14.25" customHeight="1">
      <c r="B729" s="55">
        <v>43902</v>
      </c>
      <c r="C729" s="94" t="s">
        <v>721</v>
      </c>
      <c r="D729" s="54">
        <v>18</v>
      </c>
      <c r="E729" s="54">
        <v>526203</v>
      </c>
      <c r="F729" s="39">
        <v>4941</v>
      </c>
      <c r="G729" s="88">
        <f t="shared" si="69"/>
        <v>0.93899122581969319</v>
      </c>
      <c r="H729" s="43">
        <v>3797</v>
      </c>
      <c r="I729" s="52">
        <f t="shared" si="71"/>
        <v>1144</v>
      </c>
      <c r="J729" s="90">
        <f t="shared" si="68"/>
        <v>76.84679214733859</v>
      </c>
    </row>
    <row r="730" spans="2:10" ht="14.25" customHeight="1">
      <c r="B730" s="55">
        <v>43902</v>
      </c>
      <c r="C730" s="94" t="s">
        <v>720</v>
      </c>
      <c r="D730" s="54">
        <v>14</v>
      </c>
      <c r="E730" s="54">
        <v>322840</v>
      </c>
      <c r="F730" s="39">
        <v>3872</v>
      </c>
      <c r="G730" s="88">
        <f t="shared" si="69"/>
        <v>1.1993557180027259</v>
      </c>
      <c r="H730" s="43">
        <v>2687</v>
      </c>
      <c r="I730" s="52">
        <f t="shared" si="71"/>
        <v>1185</v>
      </c>
      <c r="J730" s="90">
        <f t="shared" si="68"/>
        <v>69.39566115702479</v>
      </c>
    </row>
    <row r="731" spans="2:10">
      <c r="B731" s="55">
        <v>43902</v>
      </c>
      <c r="C731" s="94" t="s">
        <v>719</v>
      </c>
      <c r="D731" s="54">
        <v>8</v>
      </c>
      <c r="E731" s="54">
        <v>192600</v>
      </c>
      <c r="F731" s="39">
        <v>2907</v>
      </c>
      <c r="G731" s="88">
        <f t="shared" si="69"/>
        <v>1.5093457943925233</v>
      </c>
      <c r="H731" s="43">
        <v>2124</v>
      </c>
      <c r="I731" s="52">
        <f t="shared" si="71"/>
        <v>783</v>
      </c>
      <c r="J731" s="90">
        <f t="shared" si="68"/>
        <v>73.065015479876166</v>
      </c>
    </row>
    <row r="732" spans="2:10">
      <c r="B732" s="55">
        <v>43902</v>
      </c>
      <c r="C732" s="94" t="s">
        <v>718</v>
      </c>
      <c r="D732" s="54">
        <v>5</v>
      </c>
      <c r="E732" s="54">
        <v>127748</v>
      </c>
      <c r="F732" s="39">
        <v>2321</v>
      </c>
      <c r="G732" s="88">
        <f t="shared" si="69"/>
        <v>1.8168581895606977</v>
      </c>
      <c r="H732" s="43">
        <v>1790</v>
      </c>
      <c r="I732" s="52">
        <f t="shared" si="71"/>
        <v>531</v>
      </c>
      <c r="J732" s="90">
        <f t="shared" si="68"/>
        <v>77.121930202498916</v>
      </c>
    </row>
    <row r="733" spans="2:10" ht="13">
      <c r="B733" s="55">
        <v>43902</v>
      </c>
      <c r="C733" s="30" t="s">
        <v>590</v>
      </c>
      <c r="D733" s="54">
        <v>41</v>
      </c>
      <c r="E733" s="54">
        <v>2068082</v>
      </c>
      <c r="F733" s="39">
        <v>13826</v>
      </c>
      <c r="G733" s="88">
        <f t="shared" si="69"/>
        <v>0.66854215645221027</v>
      </c>
      <c r="H733" s="43">
        <v>11118</v>
      </c>
      <c r="I733" s="52">
        <f t="shared" si="71"/>
        <v>2708</v>
      </c>
      <c r="J733" s="90">
        <f t="shared" si="68"/>
        <v>80.413713293794302</v>
      </c>
    </row>
    <row r="734" spans="2:10" ht="13">
      <c r="B734" s="162" t="s">
        <v>591</v>
      </c>
      <c r="C734" s="163"/>
      <c r="D734" s="7"/>
      <c r="E734" s="7"/>
      <c r="F734" s="39"/>
      <c r="G734" s="88"/>
      <c r="H734" s="43"/>
      <c r="I734" s="52"/>
      <c r="J734" s="90"/>
    </row>
    <row r="735" spans="2:10">
      <c r="B735" s="59">
        <v>44000</v>
      </c>
      <c r="C735" s="1" t="s">
        <v>325</v>
      </c>
      <c r="D735" s="7">
        <v>15</v>
      </c>
      <c r="E735" s="7">
        <v>371879</v>
      </c>
      <c r="F735" s="39">
        <v>6704</v>
      </c>
      <c r="G735" s="88">
        <f t="shared" si="69"/>
        <v>1.8027369117374199</v>
      </c>
      <c r="H735" s="43">
        <v>4910</v>
      </c>
      <c r="I735" s="52">
        <f t="shared" si="71"/>
        <v>1794</v>
      </c>
      <c r="J735" s="90">
        <f t="shared" si="68"/>
        <v>73.239856801909312</v>
      </c>
    </row>
    <row r="736" spans="2:10">
      <c r="B736" s="59">
        <v>44000</v>
      </c>
      <c r="C736" s="56" t="s">
        <v>326</v>
      </c>
      <c r="D736" s="7">
        <v>9</v>
      </c>
      <c r="E736" s="7">
        <v>253192</v>
      </c>
      <c r="F736" s="39">
        <v>4155</v>
      </c>
      <c r="G736" s="88">
        <f t="shared" si="69"/>
        <v>1.6410471104932225</v>
      </c>
      <c r="H736" s="43">
        <v>3003</v>
      </c>
      <c r="I736" s="52">
        <f t="shared" si="71"/>
        <v>1152</v>
      </c>
      <c r="J736" s="90">
        <f t="shared" si="68"/>
        <v>72.274368231046921</v>
      </c>
    </row>
    <row r="737" spans="2:10">
      <c r="B737" s="59">
        <v>44000</v>
      </c>
      <c r="C737" s="56" t="s">
        <v>327</v>
      </c>
      <c r="D737" s="7">
        <v>12</v>
      </c>
      <c r="E737" s="7">
        <v>354267</v>
      </c>
      <c r="F737" s="39">
        <v>3922</v>
      </c>
      <c r="G737" s="88">
        <f t="shared" si="69"/>
        <v>1.1070746075699966</v>
      </c>
      <c r="H737" s="43">
        <v>2774</v>
      </c>
      <c r="I737" s="52">
        <f t="shared" si="71"/>
        <v>1148</v>
      </c>
      <c r="J737" s="90">
        <f t="shared" si="68"/>
        <v>70.72921978582356</v>
      </c>
    </row>
    <row r="738" spans="2:10">
      <c r="B738" s="59">
        <v>44000</v>
      </c>
      <c r="C738" s="1" t="s">
        <v>328</v>
      </c>
      <c r="D738" s="7">
        <v>10</v>
      </c>
      <c r="E738" s="7">
        <v>223975</v>
      </c>
      <c r="F738" s="39">
        <v>4591</v>
      </c>
      <c r="G738" s="88">
        <f t="shared" si="69"/>
        <v>2.0497823417792165</v>
      </c>
      <c r="H738" s="43">
        <v>3300</v>
      </c>
      <c r="I738" s="52">
        <f t="shared" si="71"/>
        <v>1291</v>
      </c>
      <c r="J738" s="90">
        <f t="shared" si="68"/>
        <v>71.879764757133529</v>
      </c>
    </row>
    <row r="739" spans="2:10">
      <c r="B739" s="59">
        <v>44000</v>
      </c>
      <c r="C739" s="1" t="s">
        <v>117</v>
      </c>
      <c r="D739" s="7">
        <v>10</v>
      </c>
      <c r="E739" s="7">
        <v>215699</v>
      </c>
      <c r="F739" s="39">
        <v>2990</v>
      </c>
      <c r="G739" s="88">
        <f t="shared" si="69"/>
        <v>1.3861909420071488</v>
      </c>
      <c r="H739" s="43">
        <v>2177</v>
      </c>
      <c r="I739" s="52">
        <f t="shared" si="71"/>
        <v>813</v>
      </c>
      <c r="J739" s="90">
        <f t="shared" si="68"/>
        <v>72.809364548494983</v>
      </c>
    </row>
    <row r="740" spans="2:10">
      <c r="B740" s="59">
        <v>44000</v>
      </c>
      <c r="C740" s="1" t="s">
        <v>329</v>
      </c>
      <c r="D740" s="7">
        <v>5</v>
      </c>
      <c r="E740" s="7">
        <v>232209</v>
      </c>
      <c r="F740" s="39">
        <v>4357</v>
      </c>
      <c r="G740" s="88">
        <f t="shared" si="69"/>
        <v>1.8763269296194376</v>
      </c>
      <c r="H740" s="43">
        <v>3169</v>
      </c>
      <c r="I740" s="52">
        <f t="shared" si="71"/>
        <v>1188</v>
      </c>
      <c r="J740" s="90">
        <f t="shared" si="68"/>
        <v>72.733532246958916</v>
      </c>
    </row>
    <row r="741" spans="2:10" ht="13">
      <c r="B741" s="152" t="s">
        <v>781</v>
      </c>
      <c r="C741" s="153"/>
      <c r="D741" s="7"/>
      <c r="E741" s="7"/>
      <c r="F741" s="39"/>
      <c r="G741" s="88"/>
      <c r="H741" s="43"/>
      <c r="I741" s="32"/>
      <c r="J741" s="90"/>
    </row>
    <row r="742" spans="2:10" ht="13">
      <c r="B742" s="152" t="s">
        <v>457</v>
      </c>
      <c r="C742" s="153"/>
      <c r="D742" s="7"/>
      <c r="E742" s="7"/>
      <c r="F742" s="39"/>
      <c r="G742" s="88"/>
      <c r="H742" s="43"/>
      <c r="I742" s="32"/>
      <c r="J742" s="90"/>
    </row>
    <row r="743" spans="2:10">
      <c r="B743" s="55">
        <v>44179</v>
      </c>
      <c r="C743" s="56" t="s">
        <v>458</v>
      </c>
      <c r="D743" s="7"/>
      <c r="E743" s="7">
        <v>2888110</v>
      </c>
      <c r="F743" s="39">
        <v>2179</v>
      </c>
      <c r="G743" s="88">
        <f>F743*100/E743</f>
        <v>7.544726482024576E-2</v>
      </c>
      <c r="H743" s="43">
        <v>1972</v>
      </c>
      <c r="I743" s="32">
        <f>F743-H743</f>
        <v>207</v>
      </c>
      <c r="J743" s="90">
        <f>H743/F743*100</f>
        <v>90.500229463056442</v>
      </c>
    </row>
    <row r="744" spans="2:10">
      <c r="B744" s="55">
        <v>44179</v>
      </c>
      <c r="C744" s="56" t="s">
        <v>459</v>
      </c>
      <c r="D744" s="7"/>
      <c r="E744" s="7">
        <v>3223505</v>
      </c>
      <c r="F744" s="39">
        <v>6158</v>
      </c>
      <c r="G744" s="88">
        <f>F744*100/E744</f>
        <v>0.19103429341663811</v>
      </c>
      <c r="H744" s="43">
        <v>6130</v>
      </c>
      <c r="I744" s="32">
        <f>F744-H744</f>
        <v>28</v>
      </c>
      <c r="J744" s="90">
        <f>H744/F744*100</f>
        <v>99.545306917830473</v>
      </c>
    </row>
    <row r="745" spans="2:10">
      <c r="B745" s="55">
        <v>44179</v>
      </c>
      <c r="C745" s="56" t="s">
        <v>460</v>
      </c>
      <c r="D745" s="7"/>
      <c r="E745" s="7">
        <v>3536582</v>
      </c>
      <c r="F745" s="39">
        <v>5066</v>
      </c>
      <c r="G745" s="88">
        <f>F745*100/E745</f>
        <v>0.14324565357172547</v>
      </c>
      <c r="H745" s="43">
        <v>4620</v>
      </c>
      <c r="I745" s="32">
        <f>F745-H745</f>
        <v>446</v>
      </c>
      <c r="J745" s="90">
        <f>H745/F745*100</f>
        <v>91.196210027635217</v>
      </c>
    </row>
    <row r="746" spans="2:10">
      <c r="B746" s="55">
        <v>44179</v>
      </c>
      <c r="C746" s="56" t="s">
        <v>461</v>
      </c>
      <c r="D746" s="7"/>
      <c r="E746" s="7">
        <v>3202502</v>
      </c>
      <c r="F746" s="39">
        <v>2098</v>
      </c>
      <c r="G746" s="88">
        <f>F746*100/E746</f>
        <v>6.5511278369225059E-2</v>
      </c>
      <c r="H746" s="43">
        <v>1963</v>
      </c>
      <c r="I746" s="32">
        <f>F746-H746</f>
        <v>135</v>
      </c>
      <c r="J746" s="90">
        <f>H746/F746*100</f>
        <v>93.565300285986652</v>
      </c>
    </row>
    <row r="747" spans="2:10">
      <c r="B747" s="55">
        <v>44179</v>
      </c>
      <c r="C747" s="56" t="s">
        <v>462</v>
      </c>
      <c r="D747" s="7"/>
      <c r="E747" s="7">
        <v>2145563</v>
      </c>
      <c r="F747" s="39">
        <v>14982</v>
      </c>
      <c r="G747" s="88">
        <f>F747*100/E747</f>
        <v>0.69827826076419108</v>
      </c>
      <c r="H747" s="43">
        <v>13762</v>
      </c>
      <c r="I747" s="32">
        <f>F747-H747</f>
        <v>1220</v>
      </c>
      <c r="J747" s="90">
        <f>H747/F747*100</f>
        <v>91.856894940595382</v>
      </c>
    </row>
    <row r="748" spans="2:10" ht="13">
      <c r="B748" s="152" t="s">
        <v>463</v>
      </c>
      <c r="C748" s="153"/>
      <c r="D748" s="7"/>
      <c r="E748" s="7"/>
      <c r="F748" s="39"/>
      <c r="G748" s="88"/>
      <c r="H748" s="43"/>
      <c r="I748" s="32"/>
      <c r="J748" s="90"/>
    </row>
    <row r="749" spans="2:10">
      <c r="B749" s="55">
        <v>44179</v>
      </c>
      <c r="C749" s="56" t="s">
        <v>464</v>
      </c>
      <c r="D749" s="7"/>
      <c r="E749" s="7">
        <v>2521155</v>
      </c>
      <c r="F749" s="39">
        <v>6954</v>
      </c>
      <c r="G749" s="88">
        <f t="shared" ref="G749:G1209" si="72">F749*100/E749</f>
        <v>0.27582596072038412</v>
      </c>
      <c r="H749" s="43">
        <v>6020</v>
      </c>
      <c r="I749" s="32">
        <f>F749-H749</f>
        <v>934</v>
      </c>
      <c r="J749" s="90">
        <f>H749/F749*100</f>
        <v>86.568881219442048</v>
      </c>
    </row>
    <row r="750" spans="2:10">
      <c r="B750" s="55">
        <v>44179</v>
      </c>
      <c r="C750" s="56" t="s">
        <v>465</v>
      </c>
      <c r="D750" s="7"/>
      <c r="E750" s="7">
        <v>2932555</v>
      </c>
      <c r="F750" s="39">
        <v>4248</v>
      </c>
      <c r="G750" s="88">
        <f t="shared" si="72"/>
        <v>0.14485661820494417</v>
      </c>
      <c r="H750" s="43">
        <v>3710</v>
      </c>
      <c r="I750" s="32">
        <f>F750-H750</f>
        <v>538</v>
      </c>
      <c r="J750" s="90">
        <f>H750/F750*100</f>
        <v>87.335216572504706</v>
      </c>
    </row>
    <row r="751" spans="2:10">
      <c r="B751" s="55">
        <v>44179</v>
      </c>
      <c r="C751" s="56" t="s">
        <v>466</v>
      </c>
      <c r="D751" s="7"/>
      <c r="E751" s="7">
        <v>1965565</v>
      </c>
      <c r="F751" s="39">
        <v>3949</v>
      </c>
      <c r="G751" s="88">
        <f t="shared" si="72"/>
        <v>0.20090915334776516</v>
      </c>
      <c r="H751" s="43">
        <v>3605</v>
      </c>
      <c r="I751" s="32">
        <f>F751-H751</f>
        <v>344</v>
      </c>
      <c r="J751" s="90">
        <f>H751/F751*100</f>
        <v>91.288933907318309</v>
      </c>
    </row>
    <row r="752" spans="2:10">
      <c r="B752" s="55">
        <v>44179</v>
      </c>
      <c r="C752" s="56" t="s">
        <v>467</v>
      </c>
      <c r="D752" s="7"/>
      <c r="E752" s="7">
        <v>1256944</v>
      </c>
      <c r="F752" s="39">
        <v>3641</v>
      </c>
      <c r="G752" s="88">
        <f t="shared" si="72"/>
        <v>0.28967082065708577</v>
      </c>
      <c r="H752" s="43">
        <v>3206</v>
      </c>
      <c r="I752" s="32">
        <f>F752-H752</f>
        <v>435</v>
      </c>
      <c r="J752" s="90">
        <f>H752/F752*100</f>
        <v>88.052732765723704</v>
      </c>
    </row>
    <row r="753" spans="2:10">
      <c r="B753" s="55">
        <v>44179</v>
      </c>
      <c r="C753" s="56" t="s">
        <v>468</v>
      </c>
      <c r="D753" s="7"/>
      <c r="E753" s="7">
        <v>1125566</v>
      </c>
      <c r="F753" s="39">
        <v>5469</v>
      </c>
      <c r="G753" s="88">
        <f t="shared" si="72"/>
        <v>0.4858888772404284</v>
      </c>
      <c r="H753" s="43">
        <v>4592</v>
      </c>
      <c r="I753" s="32">
        <f>F753-H753</f>
        <v>877</v>
      </c>
      <c r="J753" s="90">
        <f>H753/F753*100</f>
        <v>83.964161638325109</v>
      </c>
    </row>
    <row r="754" spans="2:10" ht="13">
      <c r="B754" s="152" t="s">
        <v>635</v>
      </c>
      <c r="C754" s="153"/>
      <c r="D754" s="7"/>
      <c r="E754" s="7"/>
      <c r="F754" s="39"/>
      <c r="G754" s="39"/>
      <c r="H754" s="39"/>
      <c r="I754" s="39"/>
      <c r="J754" s="39"/>
    </row>
    <row r="755" spans="2:10">
      <c r="B755" s="93">
        <v>44197</v>
      </c>
      <c r="C755" s="94" t="s">
        <v>639</v>
      </c>
      <c r="D755" s="7"/>
      <c r="E755" s="95">
        <v>111833</v>
      </c>
      <c r="F755" s="39">
        <v>4623</v>
      </c>
      <c r="G755" s="88">
        <f t="shared" si="72"/>
        <v>4.1338424257598385</v>
      </c>
      <c r="H755" s="43">
        <v>4023</v>
      </c>
      <c r="I755" s="32">
        <f t="shared" ref="I755:I777" si="73">F755-H755</f>
        <v>600</v>
      </c>
      <c r="J755" s="90">
        <f t="shared" ref="J755:J777" si="74">H755/F755*100</f>
        <v>87.02141466580143</v>
      </c>
    </row>
    <row r="756" spans="2:10">
      <c r="B756" s="93">
        <v>44197</v>
      </c>
      <c r="C756" s="94" t="s">
        <v>640</v>
      </c>
      <c r="D756" s="7"/>
      <c r="E756" s="95">
        <v>107363</v>
      </c>
      <c r="F756" s="39">
        <v>2237</v>
      </c>
      <c r="G756" s="88">
        <f t="shared" si="72"/>
        <v>2.0835855928019895</v>
      </c>
      <c r="H756" s="43">
        <v>1977</v>
      </c>
      <c r="I756" s="32">
        <f t="shared" si="73"/>
        <v>260</v>
      </c>
      <c r="J756" s="90">
        <f t="shared" si="74"/>
        <v>88.377291014751904</v>
      </c>
    </row>
    <row r="757" spans="2:10">
      <c r="B757" s="93">
        <v>44197</v>
      </c>
      <c r="C757" s="94" t="s">
        <v>641</v>
      </c>
      <c r="D757" s="7"/>
      <c r="E757" s="95">
        <v>62198</v>
      </c>
      <c r="F757" s="39">
        <v>2095</v>
      </c>
      <c r="G757" s="88">
        <f t="shared" si="72"/>
        <v>3.3682755072510369</v>
      </c>
      <c r="H757" s="43">
        <v>1831</v>
      </c>
      <c r="I757" s="32">
        <f t="shared" si="73"/>
        <v>264</v>
      </c>
      <c r="J757" s="90">
        <f t="shared" si="74"/>
        <v>87.398568019093076</v>
      </c>
    </row>
    <row r="758" spans="2:10">
      <c r="B758" s="93">
        <v>44197</v>
      </c>
      <c r="C758" s="94" t="s">
        <v>642</v>
      </c>
      <c r="D758" s="7"/>
      <c r="E758" s="95">
        <v>80846</v>
      </c>
      <c r="F758" s="39">
        <v>1648</v>
      </c>
      <c r="G758" s="88">
        <f t="shared" si="72"/>
        <v>2.0384434604062043</v>
      </c>
      <c r="H758" s="43">
        <v>1432</v>
      </c>
      <c r="I758" s="32">
        <f t="shared" si="73"/>
        <v>216</v>
      </c>
      <c r="J758" s="90">
        <f t="shared" si="74"/>
        <v>86.893203883495147</v>
      </c>
    </row>
    <row r="759" spans="2:10">
      <c r="B759" s="93">
        <v>44197</v>
      </c>
      <c r="C759" s="94" t="s">
        <v>643</v>
      </c>
      <c r="D759" s="7"/>
      <c r="E759" s="95">
        <v>61589</v>
      </c>
      <c r="F759" s="39">
        <v>1831</v>
      </c>
      <c r="G759" s="88">
        <f t="shared" si="72"/>
        <v>2.9729334783808796</v>
      </c>
      <c r="H759" s="43">
        <v>1439</v>
      </c>
      <c r="I759" s="32">
        <f t="shared" si="73"/>
        <v>392</v>
      </c>
      <c r="J759" s="90">
        <f t="shared" si="74"/>
        <v>78.590933915892961</v>
      </c>
    </row>
    <row r="760" spans="2:10">
      <c r="B760" s="93">
        <v>44197</v>
      </c>
      <c r="C760" s="94" t="s">
        <v>644</v>
      </c>
      <c r="D760" s="7"/>
      <c r="E760" s="95">
        <v>71677</v>
      </c>
      <c r="F760" s="39">
        <v>1449</v>
      </c>
      <c r="G760" s="88">
        <f t="shared" si="72"/>
        <v>2.0215689830768588</v>
      </c>
      <c r="H760" s="43">
        <v>1183</v>
      </c>
      <c r="I760" s="32">
        <f t="shared" si="73"/>
        <v>266</v>
      </c>
      <c r="J760" s="90">
        <f t="shared" si="74"/>
        <v>81.642512077294683</v>
      </c>
    </row>
    <row r="761" spans="2:10">
      <c r="B761" s="93">
        <v>44197</v>
      </c>
      <c r="C761" s="94" t="s">
        <v>645</v>
      </c>
      <c r="D761" s="7"/>
      <c r="E761" s="95">
        <v>108753</v>
      </c>
      <c r="F761" s="39">
        <v>2478</v>
      </c>
      <c r="G761" s="88">
        <f t="shared" si="72"/>
        <v>2.2785578328873686</v>
      </c>
      <c r="H761" s="43">
        <v>2085</v>
      </c>
      <c r="I761" s="32">
        <f t="shared" si="73"/>
        <v>393</v>
      </c>
      <c r="J761" s="90">
        <f t="shared" si="74"/>
        <v>84.140435835351084</v>
      </c>
    </row>
    <row r="762" spans="2:10">
      <c r="B762" s="93">
        <v>44197</v>
      </c>
      <c r="C762" s="94" t="s">
        <v>646</v>
      </c>
      <c r="D762" s="7"/>
      <c r="E762" s="95">
        <v>42202</v>
      </c>
      <c r="F762" s="39">
        <v>1919</v>
      </c>
      <c r="G762" s="88">
        <f t="shared" si="72"/>
        <v>4.5471778588692482</v>
      </c>
      <c r="H762" s="43">
        <v>1615</v>
      </c>
      <c r="I762" s="32">
        <f t="shared" si="73"/>
        <v>304</v>
      </c>
      <c r="J762" s="90">
        <f t="shared" si="74"/>
        <v>84.158415841584159</v>
      </c>
    </row>
    <row r="763" spans="2:10">
      <c r="B763" s="93">
        <v>44197</v>
      </c>
      <c r="C763" s="94" t="s">
        <v>647</v>
      </c>
      <c r="D763" s="7"/>
      <c r="E763" s="95">
        <v>42202</v>
      </c>
      <c r="F763" s="39">
        <v>1472</v>
      </c>
      <c r="G763" s="88">
        <f t="shared" si="72"/>
        <v>3.4879863513577556</v>
      </c>
      <c r="H763" s="43">
        <v>1200</v>
      </c>
      <c r="I763" s="32">
        <f t="shared" si="73"/>
        <v>272</v>
      </c>
      <c r="J763" s="90">
        <f t="shared" si="74"/>
        <v>81.521739130434781</v>
      </c>
    </row>
    <row r="764" spans="2:10" ht="13">
      <c r="B764" s="152" t="s">
        <v>636</v>
      </c>
      <c r="C764" s="153"/>
      <c r="D764" s="7"/>
      <c r="E764" s="7"/>
      <c r="F764" s="39"/>
      <c r="G764" s="88"/>
      <c r="H764" s="43"/>
      <c r="I764" s="32"/>
      <c r="J764" s="90"/>
    </row>
    <row r="765" spans="2:10">
      <c r="B765" s="93">
        <v>44197</v>
      </c>
      <c r="C765" s="94" t="s">
        <v>648</v>
      </c>
      <c r="D765" s="7"/>
      <c r="E765" s="95">
        <v>124728</v>
      </c>
      <c r="F765" s="39">
        <v>3349</v>
      </c>
      <c r="G765" s="88">
        <f t="shared" si="72"/>
        <v>2.6850426528125202</v>
      </c>
      <c r="H765" s="43">
        <v>2844</v>
      </c>
      <c r="I765" s="32">
        <f t="shared" si="73"/>
        <v>505</v>
      </c>
      <c r="J765" s="90">
        <f t="shared" si="74"/>
        <v>84.920871902060313</v>
      </c>
    </row>
    <row r="766" spans="2:10">
      <c r="B766" s="93">
        <v>44197</v>
      </c>
      <c r="C766" s="94" t="s">
        <v>649</v>
      </c>
      <c r="D766" s="7"/>
      <c r="E766" s="95">
        <v>66135</v>
      </c>
      <c r="F766" s="39">
        <v>1796</v>
      </c>
      <c r="G766" s="88">
        <f t="shared" si="72"/>
        <v>2.7156573675058593</v>
      </c>
      <c r="H766" s="43">
        <v>1504</v>
      </c>
      <c r="I766" s="32">
        <f t="shared" si="73"/>
        <v>292</v>
      </c>
      <c r="J766" s="90">
        <f t="shared" si="74"/>
        <v>83.741648106904236</v>
      </c>
    </row>
    <row r="767" spans="2:10">
      <c r="B767" s="93">
        <v>44197</v>
      </c>
      <c r="C767" s="94" t="s">
        <v>650</v>
      </c>
      <c r="D767" s="7"/>
      <c r="E767" s="95">
        <v>49277</v>
      </c>
      <c r="F767" s="39">
        <v>3448</v>
      </c>
      <c r="G767" s="88">
        <f t="shared" si="72"/>
        <v>6.9971792113967979</v>
      </c>
      <c r="H767" s="43">
        <v>2541</v>
      </c>
      <c r="I767" s="32">
        <f t="shared" si="73"/>
        <v>907</v>
      </c>
      <c r="J767" s="90">
        <f t="shared" si="74"/>
        <v>73.694895591647338</v>
      </c>
    </row>
    <row r="768" spans="2:10">
      <c r="B768" s="93">
        <v>44197</v>
      </c>
      <c r="C768" s="94" t="s">
        <v>651</v>
      </c>
      <c r="D768" s="7"/>
      <c r="E768" s="95">
        <v>80846</v>
      </c>
      <c r="F768" s="39">
        <v>2014</v>
      </c>
      <c r="G768" s="88">
        <f t="shared" si="72"/>
        <v>2.4911560250352522</v>
      </c>
      <c r="H768" s="43">
        <v>1497</v>
      </c>
      <c r="I768" s="32">
        <f t="shared" si="73"/>
        <v>517</v>
      </c>
      <c r="J768" s="90">
        <f t="shared" si="74"/>
        <v>74.329692154915591</v>
      </c>
    </row>
    <row r="769" spans="2:10">
      <c r="B769" s="93">
        <v>44197</v>
      </c>
      <c r="C769" s="94" t="s">
        <v>652</v>
      </c>
      <c r="D769" s="7"/>
      <c r="E769" s="95">
        <v>39781</v>
      </c>
      <c r="F769" s="39">
        <v>1449</v>
      </c>
      <c r="G769" s="88">
        <f t="shared" si="72"/>
        <v>3.6424423719866268</v>
      </c>
      <c r="H769" s="43">
        <v>1122</v>
      </c>
      <c r="I769" s="32">
        <f t="shared" si="73"/>
        <v>327</v>
      </c>
      <c r="J769" s="90">
        <f t="shared" si="74"/>
        <v>77.432712215320905</v>
      </c>
    </row>
    <row r="770" spans="2:10">
      <c r="B770" s="93">
        <v>44197</v>
      </c>
      <c r="C770" s="94" t="s">
        <v>653</v>
      </c>
      <c r="D770" s="7"/>
      <c r="E770" s="95">
        <v>20637</v>
      </c>
      <c r="F770" s="39">
        <v>1572</v>
      </c>
      <c r="G770" s="88">
        <f t="shared" si="72"/>
        <v>7.6173862480011634</v>
      </c>
      <c r="H770" s="43">
        <v>1188</v>
      </c>
      <c r="I770" s="32">
        <f t="shared" si="73"/>
        <v>384</v>
      </c>
      <c r="J770" s="90">
        <f t="shared" si="74"/>
        <v>75.572519083969468</v>
      </c>
    </row>
    <row r="771" spans="2:10">
      <c r="B771" s="93">
        <v>44197</v>
      </c>
      <c r="C771" s="94" t="s">
        <v>654</v>
      </c>
      <c r="D771" s="7"/>
      <c r="E771" s="95">
        <v>28525</v>
      </c>
      <c r="F771" s="39">
        <v>1320</v>
      </c>
      <c r="G771" s="88">
        <f t="shared" si="72"/>
        <v>4.6275197195442592</v>
      </c>
      <c r="H771" s="43">
        <v>1019</v>
      </c>
      <c r="I771" s="32">
        <f t="shared" si="73"/>
        <v>301</v>
      </c>
      <c r="J771" s="90">
        <f t="shared" si="74"/>
        <v>77.196969696969703</v>
      </c>
    </row>
    <row r="772" spans="2:10">
      <c r="B772" s="93">
        <v>44197</v>
      </c>
      <c r="C772" s="94" t="s">
        <v>655</v>
      </c>
      <c r="D772" s="7"/>
      <c r="E772" s="95">
        <v>84477</v>
      </c>
      <c r="F772" s="39">
        <v>1856</v>
      </c>
      <c r="G772" s="88">
        <f t="shared" si="72"/>
        <v>2.1970477171301064</v>
      </c>
      <c r="H772" s="43">
        <v>1683</v>
      </c>
      <c r="I772" s="32">
        <f t="shared" si="73"/>
        <v>173</v>
      </c>
      <c r="J772" s="90">
        <f t="shared" si="74"/>
        <v>90.678879310344826</v>
      </c>
    </row>
    <row r="773" spans="2:10">
      <c r="B773" s="93">
        <v>44197</v>
      </c>
      <c r="C773" s="94" t="s">
        <v>656</v>
      </c>
      <c r="D773" s="7"/>
      <c r="E773" s="95">
        <v>22365</v>
      </c>
      <c r="F773" s="39">
        <v>2118</v>
      </c>
      <c r="G773" s="88">
        <f t="shared" si="72"/>
        <v>9.4701542588866534</v>
      </c>
      <c r="H773" s="43">
        <v>1535</v>
      </c>
      <c r="I773" s="32">
        <f t="shared" si="73"/>
        <v>583</v>
      </c>
      <c r="J773" s="90">
        <f t="shared" si="74"/>
        <v>72.474032105760159</v>
      </c>
    </row>
    <row r="774" spans="2:10">
      <c r="B774" s="93">
        <v>44197</v>
      </c>
      <c r="C774" s="94" t="s">
        <v>657</v>
      </c>
      <c r="D774" s="7"/>
      <c r="E774" s="95">
        <v>42965</v>
      </c>
      <c r="F774" s="39">
        <v>1328</v>
      </c>
      <c r="G774" s="88">
        <f t="shared" si="72"/>
        <v>3.0908879320377052</v>
      </c>
      <c r="H774" s="43">
        <v>1058</v>
      </c>
      <c r="I774" s="32">
        <f t="shared" si="73"/>
        <v>270</v>
      </c>
      <c r="J774" s="90">
        <f t="shared" si="74"/>
        <v>79.668674698795186</v>
      </c>
    </row>
    <row r="775" spans="2:10" ht="13">
      <c r="B775" s="157" t="s">
        <v>637</v>
      </c>
      <c r="C775" s="158"/>
      <c r="D775" s="7"/>
      <c r="E775" s="7"/>
      <c r="F775" s="39"/>
      <c r="G775" s="88"/>
      <c r="H775" s="43"/>
      <c r="I775" s="32"/>
      <c r="J775" s="90"/>
    </row>
    <row r="776" spans="2:10">
      <c r="B776" s="93">
        <v>44227</v>
      </c>
      <c r="C776" s="94" t="s">
        <v>658</v>
      </c>
      <c r="D776" s="7"/>
      <c r="E776" s="95">
        <v>68693</v>
      </c>
      <c r="F776" s="39">
        <v>3125</v>
      </c>
      <c r="G776" s="88">
        <f t="shared" si="72"/>
        <v>4.5492262675964072</v>
      </c>
      <c r="H776" s="43">
        <v>2717</v>
      </c>
      <c r="I776" s="32">
        <f t="shared" si="73"/>
        <v>408</v>
      </c>
      <c r="J776" s="90">
        <f t="shared" si="74"/>
        <v>86.944000000000003</v>
      </c>
    </row>
    <row r="777" spans="2:10">
      <c r="B777" s="93">
        <v>44227</v>
      </c>
      <c r="C777" s="94" t="s">
        <v>659</v>
      </c>
      <c r="D777" s="7"/>
      <c r="E777" s="95">
        <v>54300</v>
      </c>
      <c r="F777" s="39">
        <v>2738</v>
      </c>
      <c r="G777" s="88">
        <f t="shared" si="72"/>
        <v>5.0423572744014731</v>
      </c>
      <c r="H777" s="43">
        <v>2257</v>
      </c>
      <c r="I777" s="32">
        <f t="shared" si="73"/>
        <v>481</v>
      </c>
      <c r="J777" s="90">
        <f t="shared" si="74"/>
        <v>82.432432432432435</v>
      </c>
    </row>
    <row r="778" spans="2:10">
      <c r="B778" s="93">
        <v>44227</v>
      </c>
      <c r="C778" s="94" t="s">
        <v>660</v>
      </c>
      <c r="D778" s="7"/>
      <c r="E778" s="95">
        <v>50360</v>
      </c>
      <c r="F778" s="39">
        <v>3414</v>
      </c>
      <c r="G778" s="88">
        <f t="shared" si="72"/>
        <v>6.7791898332009533</v>
      </c>
      <c r="H778" s="43">
        <v>3021</v>
      </c>
      <c r="I778" s="32">
        <f t="shared" ref="I778:I834" si="75">F778-H778</f>
        <v>393</v>
      </c>
      <c r="J778" s="90">
        <f t="shared" ref="J778:J834" si="76">H778/F778*100</f>
        <v>88.488576449912131</v>
      </c>
    </row>
    <row r="779" spans="2:10">
      <c r="B779" s="93">
        <v>44227</v>
      </c>
      <c r="C779" s="94" t="s">
        <v>661</v>
      </c>
      <c r="D779" s="7"/>
      <c r="E779" s="95">
        <v>22269</v>
      </c>
      <c r="F779" s="39">
        <v>2416</v>
      </c>
      <c r="G779" s="88">
        <f t="shared" si="72"/>
        <v>10.849162512910324</v>
      </c>
      <c r="H779" s="43">
        <v>1682</v>
      </c>
      <c r="I779" s="32">
        <f t="shared" si="75"/>
        <v>734</v>
      </c>
      <c r="J779" s="90">
        <f t="shared" si="76"/>
        <v>69.619205298013242</v>
      </c>
    </row>
    <row r="780" spans="2:10">
      <c r="B780" s="93">
        <v>44227</v>
      </c>
      <c r="C780" s="94" t="s">
        <v>662</v>
      </c>
      <c r="D780" s="7"/>
      <c r="E780" s="95">
        <v>113413</v>
      </c>
      <c r="F780" s="39">
        <v>4171</v>
      </c>
      <c r="G780" s="88">
        <f t="shared" si="72"/>
        <v>3.6777089046229268</v>
      </c>
      <c r="H780" s="43">
        <v>3565</v>
      </c>
      <c r="I780" s="32">
        <f t="shared" si="75"/>
        <v>606</v>
      </c>
      <c r="J780" s="90">
        <f t="shared" si="76"/>
        <v>85.471110045552621</v>
      </c>
    </row>
    <row r="781" spans="2:10">
      <c r="B781" s="93">
        <v>44227</v>
      </c>
      <c r="C781" s="94" t="s">
        <v>663</v>
      </c>
      <c r="D781" s="7"/>
      <c r="E781" s="95">
        <v>30209</v>
      </c>
      <c r="F781" s="39">
        <v>2123</v>
      </c>
      <c r="G781" s="88">
        <f t="shared" si="72"/>
        <v>7.0277069747426264</v>
      </c>
      <c r="H781" s="43">
        <v>1760</v>
      </c>
      <c r="I781" s="32">
        <f t="shared" si="75"/>
        <v>363</v>
      </c>
      <c r="J781" s="90">
        <f t="shared" si="76"/>
        <v>82.901554404145074</v>
      </c>
    </row>
    <row r="782" spans="2:10">
      <c r="B782" s="93">
        <v>44227</v>
      </c>
      <c r="C782" s="94" t="s">
        <v>664</v>
      </c>
      <c r="D782" s="7"/>
      <c r="E782" s="95">
        <v>30209</v>
      </c>
      <c r="F782" s="39">
        <v>2446</v>
      </c>
      <c r="G782" s="88">
        <f t="shared" si="72"/>
        <v>8.0969247575225918</v>
      </c>
      <c r="H782" s="43">
        <v>2117</v>
      </c>
      <c r="I782" s="32">
        <f t="shared" si="75"/>
        <v>329</v>
      </c>
      <c r="J782" s="90">
        <f t="shared" si="76"/>
        <v>86.549468520032704</v>
      </c>
    </row>
    <row r="783" spans="2:10" ht="13">
      <c r="B783" s="152" t="s">
        <v>638</v>
      </c>
      <c r="C783" s="153"/>
      <c r="D783" s="7"/>
      <c r="E783" s="95"/>
      <c r="F783" s="39"/>
      <c r="G783" s="88"/>
      <c r="H783" s="43"/>
      <c r="I783" s="32"/>
      <c r="J783" s="90"/>
    </row>
    <row r="784" spans="2:10">
      <c r="B784" s="93">
        <v>44227</v>
      </c>
      <c r="C784" s="94" t="s">
        <v>665</v>
      </c>
      <c r="D784" s="7"/>
      <c r="E784" s="95">
        <v>522435</v>
      </c>
      <c r="F784" s="39">
        <v>6735</v>
      </c>
      <c r="G784" s="88">
        <f t="shared" si="72"/>
        <v>1.2891555887335266</v>
      </c>
      <c r="H784" s="43">
        <v>5584</v>
      </c>
      <c r="I784" s="32">
        <f t="shared" si="75"/>
        <v>1151</v>
      </c>
      <c r="J784" s="90">
        <f t="shared" si="76"/>
        <v>82.910170749814398</v>
      </c>
    </row>
    <row r="785" spans="2:10">
      <c r="B785" s="93">
        <v>44227</v>
      </c>
      <c r="C785" s="94" t="s">
        <v>666</v>
      </c>
      <c r="D785" s="7"/>
      <c r="E785" s="95">
        <v>478465</v>
      </c>
      <c r="F785" s="39">
        <v>5726</v>
      </c>
      <c r="G785" s="88">
        <f t="shared" si="72"/>
        <v>1.1967437534615908</v>
      </c>
      <c r="H785" s="43">
        <v>4531</v>
      </c>
      <c r="I785" s="32">
        <f t="shared" si="75"/>
        <v>1195</v>
      </c>
      <c r="J785" s="90">
        <f t="shared" si="76"/>
        <v>79.130282920013968</v>
      </c>
    </row>
    <row r="786" spans="2:10">
      <c r="B786" s="93">
        <v>44227</v>
      </c>
      <c r="C786" s="94" t="s">
        <v>667</v>
      </c>
      <c r="D786" s="7"/>
      <c r="E786" s="95">
        <v>171538</v>
      </c>
      <c r="F786" s="39">
        <v>1589</v>
      </c>
      <c r="G786" s="88">
        <f t="shared" si="72"/>
        <v>0.92632536231039186</v>
      </c>
      <c r="H786" s="43">
        <v>1339</v>
      </c>
      <c r="I786" s="32">
        <f t="shared" si="75"/>
        <v>250</v>
      </c>
      <c r="J786" s="90">
        <f t="shared" si="76"/>
        <v>84.266834487098805</v>
      </c>
    </row>
    <row r="787" spans="2:10">
      <c r="B787" s="93">
        <v>44227</v>
      </c>
      <c r="C787" s="94" t="s">
        <v>668</v>
      </c>
      <c r="D787" s="7"/>
      <c r="E787" s="95">
        <v>155187</v>
      </c>
      <c r="F787" s="39">
        <v>1053</v>
      </c>
      <c r="G787" s="88">
        <f t="shared" si="72"/>
        <v>0.67853621759554605</v>
      </c>
      <c r="H787" s="43">
        <v>892</v>
      </c>
      <c r="I787" s="32">
        <f t="shared" si="75"/>
        <v>161</v>
      </c>
      <c r="J787" s="90">
        <f t="shared" si="76"/>
        <v>84.710351377018043</v>
      </c>
    </row>
    <row r="788" spans="2:10">
      <c r="B788" s="93">
        <v>44227</v>
      </c>
      <c r="C788" s="94" t="s">
        <v>669</v>
      </c>
      <c r="D788" s="7"/>
      <c r="E788" s="95">
        <v>133888</v>
      </c>
      <c r="F788" s="39">
        <v>1344</v>
      </c>
      <c r="G788" s="88">
        <f t="shared" si="72"/>
        <v>1.0038240917782026</v>
      </c>
      <c r="H788" s="43">
        <v>1189</v>
      </c>
      <c r="I788" s="32">
        <f t="shared" si="75"/>
        <v>155</v>
      </c>
      <c r="J788" s="90">
        <f t="shared" si="76"/>
        <v>88.467261904761912</v>
      </c>
    </row>
    <row r="789" spans="2:10">
      <c r="B789" s="93">
        <v>44227</v>
      </c>
      <c r="C789" s="94" t="s">
        <v>670</v>
      </c>
      <c r="D789" s="7"/>
      <c r="E789" s="95">
        <v>266240</v>
      </c>
      <c r="F789" s="39">
        <v>5129</v>
      </c>
      <c r="G789" s="88">
        <f t="shared" si="72"/>
        <v>1.9264573317307692</v>
      </c>
      <c r="H789" s="43">
        <v>4072</v>
      </c>
      <c r="I789" s="32">
        <f t="shared" si="75"/>
        <v>1057</v>
      </c>
      <c r="J789" s="90">
        <f t="shared" si="76"/>
        <v>79.391694287385448</v>
      </c>
    </row>
    <row r="790" spans="2:10">
      <c r="B790" s="93">
        <v>44227</v>
      </c>
      <c r="C790" s="94" t="s">
        <v>671</v>
      </c>
      <c r="D790" s="7"/>
      <c r="E790" s="95">
        <v>263389</v>
      </c>
      <c r="F790" s="39">
        <v>4733</v>
      </c>
      <c r="G790" s="88">
        <f t="shared" si="72"/>
        <v>1.7969619080523485</v>
      </c>
      <c r="H790" s="43">
        <v>3758</v>
      </c>
      <c r="I790" s="32">
        <f t="shared" si="75"/>
        <v>975</v>
      </c>
      <c r="J790" s="90">
        <f t="shared" si="76"/>
        <v>79.399957743503066</v>
      </c>
    </row>
    <row r="791" spans="2:10">
      <c r="B791" s="93">
        <v>44227</v>
      </c>
      <c r="C791" s="94" t="s">
        <v>672</v>
      </c>
      <c r="D791" s="7"/>
      <c r="E791" s="95">
        <v>321218</v>
      </c>
      <c r="F791" s="39">
        <v>4697</v>
      </c>
      <c r="G791" s="88">
        <f t="shared" si="72"/>
        <v>1.4622468230298427</v>
      </c>
      <c r="H791" s="43">
        <v>3855</v>
      </c>
      <c r="I791" s="32">
        <f t="shared" si="75"/>
        <v>842</v>
      </c>
      <c r="J791" s="90">
        <f t="shared" si="76"/>
        <v>82.073664040877162</v>
      </c>
    </row>
    <row r="792" spans="2:10" ht="13">
      <c r="B792" s="164" t="s">
        <v>673</v>
      </c>
      <c r="C792" s="165"/>
      <c r="D792" s="95"/>
      <c r="E792" s="95"/>
      <c r="F792" s="39"/>
      <c r="G792" s="88"/>
      <c r="H792" s="43"/>
      <c r="I792" s="32"/>
      <c r="J792" s="90"/>
    </row>
    <row r="793" spans="2:10">
      <c r="B793" s="93">
        <v>44246</v>
      </c>
      <c r="C793" s="26" t="s">
        <v>9</v>
      </c>
      <c r="D793" s="95">
        <v>27</v>
      </c>
      <c r="E793" s="95">
        <v>485138</v>
      </c>
      <c r="F793" s="39">
        <v>3181</v>
      </c>
      <c r="G793" s="88">
        <f t="shared" si="72"/>
        <v>0.65568972127518355</v>
      </c>
      <c r="H793" s="43">
        <v>2362</v>
      </c>
      <c r="I793" s="32">
        <f t="shared" si="75"/>
        <v>819</v>
      </c>
      <c r="J793" s="90">
        <f t="shared" si="76"/>
        <v>74.253379440427537</v>
      </c>
    </row>
    <row r="794" spans="2:10">
      <c r="B794" s="93">
        <v>44246</v>
      </c>
      <c r="C794" s="26" t="s">
        <v>240</v>
      </c>
      <c r="D794" s="95">
        <v>8</v>
      </c>
      <c r="E794" s="95">
        <v>493784</v>
      </c>
      <c r="F794" s="39">
        <v>3470</v>
      </c>
      <c r="G794" s="88">
        <f t="shared" si="72"/>
        <v>0.70273641916303486</v>
      </c>
      <c r="H794" s="43">
        <v>2989</v>
      </c>
      <c r="I794" s="32">
        <f t="shared" si="75"/>
        <v>481</v>
      </c>
      <c r="J794" s="90">
        <f t="shared" si="76"/>
        <v>86.138328530259372</v>
      </c>
    </row>
    <row r="795" spans="2:10">
      <c r="B795" s="93">
        <v>44246</v>
      </c>
      <c r="C795" s="26" t="s">
        <v>241</v>
      </c>
      <c r="D795" s="95">
        <v>10</v>
      </c>
      <c r="E795" s="95">
        <v>188675</v>
      </c>
      <c r="F795" s="39">
        <v>1071</v>
      </c>
      <c r="G795" s="88">
        <f t="shared" si="72"/>
        <v>0.56764277196236912</v>
      </c>
      <c r="H795" s="43">
        <v>834</v>
      </c>
      <c r="I795" s="32">
        <f t="shared" si="75"/>
        <v>237</v>
      </c>
      <c r="J795" s="90">
        <f t="shared" si="76"/>
        <v>77.871148459383761</v>
      </c>
    </row>
    <row r="796" spans="2:10">
      <c r="B796" s="93">
        <v>44246</v>
      </c>
      <c r="C796" s="26" t="s">
        <v>242</v>
      </c>
      <c r="D796" s="22">
        <v>9</v>
      </c>
      <c r="E796" s="96">
        <v>266085</v>
      </c>
      <c r="F796" s="39">
        <v>1284</v>
      </c>
      <c r="G796" s="88">
        <f t="shared" si="72"/>
        <v>0.48255256778848865</v>
      </c>
      <c r="H796" s="43">
        <v>1089</v>
      </c>
      <c r="I796" s="32">
        <f t="shared" si="75"/>
        <v>195</v>
      </c>
      <c r="J796" s="90">
        <f t="shared" si="76"/>
        <v>84.813084112149525</v>
      </c>
    </row>
    <row r="797" spans="2:10">
      <c r="B797" s="93">
        <v>44246</v>
      </c>
      <c r="C797" s="26" t="s">
        <v>243</v>
      </c>
      <c r="D797" s="97">
        <v>6</v>
      </c>
      <c r="E797" s="95">
        <v>214652</v>
      </c>
      <c r="F797" s="39">
        <v>2442</v>
      </c>
      <c r="G797" s="88">
        <f t="shared" si="72"/>
        <v>1.1376553677580457</v>
      </c>
      <c r="H797" s="43">
        <v>2040</v>
      </c>
      <c r="I797" s="32">
        <f t="shared" si="75"/>
        <v>402</v>
      </c>
      <c r="J797" s="90">
        <f t="shared" si="76"/>
        <v>83.538083538083541</v>
      </c>
    </row>
    <row r="798" spans="2:10">
      <c r="B798" s="93">
        <v>44246</v>
      </c>
      <c r="C798" s="26" t="s">
        <v>244</v>
      </c>
      <c r="D798" s="95">
        <v>6</v>
      </c>
      <c r="E798" s="95">
        <v>121458</v>
      </c>
      <c r="F798" s="39">
        <v>1332</v>
      </c>
      <c r="G798" s="88">
        <f t="shared" si="72"/>
        <v>1.0966753939633453</v>
      </c>
      <c r="H798" s="43">
        <v>1108</v>
      </c>
      <c r="I798" s="32">
        <f t="shared" si="75"/>
        <v>224</v>
      </c>
      <c r="J798" s="90">
        <f t="shared" si="76"/>
        <v>83.183183183183189</v>
      </c>
    </row>
    <row r="799" spans="2:10">
      <c r="B799" s="93">
        <v>44246</v>
      </c>
      <c r="C799" s="26" t="s">
        <v>245</v>
      </c>
      <c r="D799" s="95">
        <v>9</v>
      </c>
      <c r="E799" s="95">
        <v>207170</v>
      </c>
      <c r="F799" s="39">
        <v>3276</v>
      </c>
      <c r="G799" s="88">
        <f t="shared" si="72"/>
        <v>1.5813100352367622</v>
      </c>
      <c r="H799" s="43">
        <v>2727</v>
      </c>
      <c r="I799" s="32">
        <f t="shared" si="75"/>
        <v>549</v>
      </c>
      <c r="J799" s="90">
        <f t="shared" si="76"/>
        <v>83.241758241758248</v>
      </c>
    </row>
    <row r="800" spans="2:10">
      <c r="B800" s="93">
        <v>44246</v>
      </c>
      <c r="C800" s="26" t="s">
        <v>246</v>
      </c>
      <c r="D800" s="95">
        <v>5</v>
      </c>
      <c r="E800" s="95">
        <v>95161</v>
      </c>
      <c r="F800" s="39">
        <v>1542</v>
      </c>
      <c r="G800" s="88">
        <f t="shared" si="72"/>
        <v>1.6204117232900033</v>
      </c>
      <c r="H800" s="43">
        <v>1082</v>
      </c>
      <c r="I800" s="32">
        <f t="shared" si="75"/>
        <v>460</v>
      </c>
      <c r="J800" s="90">
        <f t="shared" si="76"/>
        <v>70.168612191958488</v>
      </c>
    </row>
    <row r="801" spans="2:10">
      <c r="B801" s="93">
        <v>44246</v>
      </c>
      <c r="C801" s="26" t="s">
        <v>247</v>
      </c>
      <c r="D801" s="95">
        <v>8</v>
      </c>
      <c r="E801" s="95">
        <v>189775</v>
      </c>
      <c r="F801" s="39">
        <v>1286</v>
      </c>
      <c r="G801" s="88">
        <f t="shared" si="72"/>
        <v>0.67764457910683706</v>
      </c>
      <c r="H801" s="43">
        <v>1072</v>
      </c>
      <c r="I801" s="32">
        <f t="shared" si="75"/>
        <v>214</v>
      </c>
      <c r="J801" s="90">
        <f t="shared" si="76"/>
        <v>83.35925349922239</v>
      </c>
    </row>
    <row r="802" spans="2:10">
      <c r="B802" s="93">
        <v>44246</v>
      </c>
      <c r="C802" s="26" t="s">
        <v>248</v>
      </c>
      <c r="D802" s="95">
        <v>10</v>
      </c>
      <c r="E802" s="95">
        <v>210673</v>
      </c>
      <c r="F802" s="39">
        <v>1635</v>
      </c>
      <c r="G802" s="88">
        <f t="shared" si="72"/>
        <v>0.77608426328955304</v>
      </c>
      <c r="H802" s="43">
        <v>1376</v>
      </c>
      <c r="I802" s="32">
        <f t="shared" si="75"/>
        <v>259</v>
      </c>
      <c r="J802" s="90">
        <f t="shared" si="76"/>
        <v>84.159021406727831</v>
      </c>
    </row>
    <row r="803" spans="2:10">
      <c r="B803" s="93">
        <v>44246</v>
      </c>
      <c r="C803" s="26" t="s">
        <v>249</v>
      </c>
      <c r="D803" s="95">
        <v>14</v>
      </c>
      <c r="E803" s="95">
        <v>256239</v>
      </c>
      <c r="F803" s="39">
        <v>1253</v>
      </c>
      <c r="G803" s="88">
        <f t="shared" si="72"/>
        <v>0.48899660082969415</v>
      </c>
      <c r="H803" s="43">
        <v>1105</v>
      </c>
      <c r="I803" s="32">
        <f t="shared" si="75"/>
        <v>148</v>
      </c>
      <c r="J803" s="90">
        <f t="shared" si="76"/>
        <v>88.188347964884272</v>
      </c>
    </row>
    <row r="804" spans="2:10">
      <c r="B804" s="93">
        <v>44246</v>
      </c>
      <c r="C804" s="26" t="s">
        <v>250</v>
      </c>
      <c r="D804" s="95">
        <v>11</v>
      </c>
      <c r="E804" s="95">
        <v>263953</v>
      </c>
      <c r="F804" s="39">
        <v>2048</v>
      </c>
      <c r="G804" s="88">
        <f t="shared" si="72"/>
        <v>0.77589570870571656</v>
      </c>
      <c r="H804" s="43">
        <v>1628</v>
      </c>
      <c r="I804" s="32">
        <f t="shared" si="75"/>
        <v>420</v>
      </c>
      <c r="J804" s="90">
        <f t="shared" si="76"/>
        <v>79.4921875</v>
      </c>
    </row>
    <row r="805" spans="2:10">
      <c r="B805" s="93">
        <v>44246</v>
      </c>
      <c r="C805" s="26" t="s">
        <v>251</v>
      </c>
      <c r="D805" s="95">
        <v>8</v>
      </c>
      <c r="E805" s="95">
        <v>230546</v>
      </c>
      <c r="F805" s="39">
        <v>1436</v>
      </c>
      <c r="G805" s="88">
        <f t="shared" si="72"/>
        <v>0.62286918879529463</v>
      </c>
      <c r="H805" s="43">
        <v>1142</v>
      </c>
      <c r="I805" s="32">
        <f t="shared" si="75"/>
        <v>294</v>
      </c>
      <c r="J805" s="90">
        <f t="shared" si="76"/>
        <v>79.526462395543177</v>
      </c>
    </row>
    <row r="806" spans="2:10">
      <c r="B806" s="93">
        <v>44246</v>
      </c>
      <c r="C806" s="26" t="s">
        <v>252</v>
      </c>
      <c r="D806" s="95">
        <v>9</v>
      </c>
      <c r="E806" s="95">
        <v>427913</v>
      </c>
      <c r="F806" s="39">
        <v>1230</v>
      </c>
      <c r="G806" s="88">
        <f t="shared" si="72"/>
        <v>0.28744160612087039</v>
      </c>
      <c r="H806" s="43">
        <v>998</v>
      </c>
      <c r="I806" s="32">
        <f t="shared" si="75"/>
        <v>232</v>
      </c>
      <c r="J806" s="90">
        <f t="shared" si="76"/>
        <v>81.138211382113823</v>
      </c>
    </row>
    <row r="807" spans="2:10" ht="13">
      <c r="B807" s="152" t="s">
        <v>674</v>
      </c>
      <c r="C807" s="153"/>
      <c r="D807" s="95"/>
      <c r="E807" s="95"/>
      <c r="F807" s="39"/>
      <c r="G807" s="88"/>
      <c r="H807" s="43"/>
      <c r="I807" s="32"/>
      <c r="J807" s="90"/>
    </row>
    <row r="808" spans="2:10">
      <c r="B808" s="93">
        <v>44246</v>
      </c>
      <c r="C808" s="98" t="s">
        <v>263</v>
      </c>
      <c r="D808" s="95">
        <v>9</v>
      </c>
      <c r="E808" s="95">
        <v>219338</v>
      </c>
      <c r="F808" s="39">
        <v>3541</v>
      </c>
      <c r="G808" s="88">
        <f t="shared" si="72"/>
        <v>1.6144033409623504</v>
      </c>
      <c r="H808" s="43">
        <v>2673</v>
      </c>
      <c r="I808" s="32">
        <f t="shared" si="75"/>
        <v>868</v>
      </c>
      <c r="J808" s="90">
        <f t="shared" si="76"/>
        <v>75.487150522451287</v>
      </c>
    </row>
    <row r="809" spans="2:10">
      <c r="B809" s="93">
        <v>44246</v>
      </c>
      <c r="C809" s="28" t="s">
        <v>264</v>
      </c>
      <c r="D809" s="95">
        <v>9</v>
      </c>
      <c r="E809" s="95">
        <v>188675</v>
      </c>
      <c r="F809" s="39">
        <v>3280</v>
      </c>
      <c r="G809" s="88">
        <f t="shared" si="72"/>
        <v>1.7384391148800848</v>
      </c>
      <c r="H809" s="43">
        <v>2223</v>
      </c>
      <c r="I809" s="32">
        <f t="shared" si="75"/>
        <v>1057</v>
      </c>
      <c r="J809" s="90">
        <f t="shared" si="76"/>
        <v>67.774390243902445</v>
      </c>
    </row>
    <row r="810" spans="2:10">
      <c r="B810" s="93">
        <v>44246</v>
      </c>
      <c r="C810" s="28" t="s">
        <v>265</v>
      </c>
      <c r="D810" s="95">
        <v>13</v>
      </c>
      <c r="E810" s="95">
        <v>266085</v>
      </c>
      <c r="F810" s="39">
        <v>4751</v>
      </c>
      <c r="G810" s="88">
        <f t="shared" si="72"/>
        <v>1.785519664768777</v>
      </c>
      <c r="H810" s="43">
        <v>3815</v>
      </c>
      <c r="I810" s="32">
        <f t="shared" si="75"/>
        <v>936</v>
      </c>
      <c r="J810" s="90">
        <f t="shared" si="76"/>
        <v>80.298884445379926</v>
      </c>
    </row>
    <row r="811" spans="2:10">
      <c r="B811" s="93">
        <v>44246</v>
      </c>
      <c r="C811" s="28" t="s">
        <v>266</v>
      </c>
      <c r="D811" s="95">
        <v>8</v>
      </c>
      <c r="E811" s="95">
        <v>183825</v>
      </c>
      <c r="F811" s="39">
        <v>1629</v>
      </c>
      <c r="G811" s="88">
        <f t="shared" si="72"/>
        <v>0.88616891064871484</v>
      </c>
      <c r="H811" s="43">
        <v>1277</v>
      </c>
      <c r="I811" s="32">
        <f t="shared" si="75"/>
        <v>352</v>
      </c>
      <c r="J811" s="90">
        <f t="shared" si="76"/>
        <v>78.391651319828114</v>
      </c>
    </row>
    <row r="812" spans="2:10">
      <c r="B812" s="93">
        <v>44246</v>
      </c>
      <c r="C812" s="28" t="s">
        <v>267</v>
      </c>
      <c r="D812" s="95">
        <v>6</v>
      </c>
      <c r="E812" s="95">
        <v>167354</v>
      </c>
      <c r="F812" s="39">
        <v>1303</v>
      </c>
      <c r="G812" s="88">
        <f t="shared" si="72"/>
        <v>0.77858909855754865</v>
      </c>
      <c r="H812" s="43">
        <v>988</v>
      </c>
      <c r="I812" s="32">
        <f t="shared" si="75"/>
        <v>315</v>
      </c>
      <c r="J812" s="90">
        <f t="shared" si="76"/>
        <v>75.82501918649271</v>
      </c>
    </row>
    <row r="813" spans="2:10">
      <c r="B813" s="93">
        <v>44246</v>
      </c>
      <c r="C813" s="28" t="s">
        <v>268</v>
      </c>
      <c r="D813" s="95">
        <v>7</v>
      </c>
      <c r="E813" s="95">
        <v>155198</v>
      </c>
      <c r="F813" s="39">
        <v>2484</v>
      </c>
      <c r="G813" s="88">
        <f t="shared" si="72"/>
        <v>1.6005360893825951</v>
      </c>
      <c r="H813" s="43">
        <v>1937</v>
      </c>
      <c r="I813" s="32">
        <f t="shared" si="75"/>
        <v>547</v>
      </c>
      <c r="J813" s="90">
        <f t="shared" si="76"/>
        <v>77.979066022544288</v>
      </c>
    </row>
    <row r="814" spans="2:10">
      <c r="B814" s="93">
        <v>44246</v>
      </c>
      <c r="C814" s="28" t="s">
        <v>269</v>
      </c>
      <c r="D814" s="95">
        <v>5</v>
      </c>
      <c r="E814" s="95">
        <v>140855</v>
      </c>
      <c r="F814" s="39">
        <v>3053</v>
      </c>
      <c r="G814" s="88">
        <f t="shared" si="72"/>
        <v>2.1674771928579033</v>
      </c>
      <c r="H814" s="43">
        <v>2237</v>
      </c>
      <c r="I814" s="32">
        <f t="shared" si="75"/>
        <v>816</v>
      </c>
      <c r="J814" s="90">
        <f t="shared" si="76"/>
        <v>73.272191287258437</v>
      </c>
    </row>
    <row r="815" spans="2:10">
      <c r="B815" s="93">
        <v>44246</v>
      </c>
      <c r="C815" s="28" t="s">
        <v>270</v>
      </c>
      <c r="D815" s="95">
        <v>4</v>
      </c>
      <c r="E815" s="95">
        <v>110056</v>
      </c>
      <c r="F815" s="39">
        <v>2118</v>
      </c>
      <c r="G815" s="88">
        <f t="shared" si="72"/>
        <v>1.9244748128225631</v>
      </c>
      <c r="H815" s="43">
        <v>1353</v>
      </c>
      <c r="I815" s="32">
        <f t="shared" si="75"/>
        <v>765</v>
      </c>
      <c r="J815" s="90">
        <f t="shared" si="76"/>
        <v>63.881019830028329</v>
      </c>
    </row>
    <row r="816" spans="2:10">
      <c r="B816" s="93">
        <v>44246</v>
      </c>
      <c r="C816" s="28" t="s">
        <v>271</v>
      </c>
      <c r="D816" s="95">
        <v>8</v>
      </c>
      <c r="E816" s="95">
        <v>259449</v>
      </c>
      <c r="F816" s="39">
        <v>2988</v>
      </c>
      <c r="G816" s="88">
        <f t="shared" si="72"/>
        <v>1.151671426754391</v>
      </c>
      <c r="H816" s="43">
        <v>2152</v>
      </c>
      <c r="I816" s="32">
        <f t="shared" si="75"/>
        <v>836</v>
      </c>
      <c r="J816" s="90">
        <f t="shared" si="76"/>
        <v>72.021419009370817</v>
      </c>
    </row>
    <row r="817" spans="2:10">
      <c r="B817" s="93">
        <v>44246</v>
      </c>
      <c r="C817" s="26" t="s">
        <v>272</v>
      </c>
      <c r="D817" s="95">
        <v>9</v>
      </c>
      <c r="E817" s="95">
        <v>243690</v>
      </c>
      <c r="F817" s="39">
        <v>2701</v>
      </c>
      <c r="G817" s="88">
        <f t="shared" si="72"/>
        <v>1.108375394969018</v>
      </c>
      <c r="H817" s="43">
        <v>2225</v>
      </c>
      <c r="I817" s="32">
        <f t="shared" si="75"/>
        <v>476</v>
      </c>
      <c r="J817" s="90">
        <f t="shared" si="76"/>
        <v>82.376897445390597</v>
      </c>
    </row>
    <row r="818" spans="2:10">
      <c r="B818" s="93">
        <v>44246</v>
      </c>
      <c r="C818" s="28" t="s">
        <v>273</v>
      </c>
      <c r="D818" s="95">
        <v>10</v>
      </c>
      <c r="E818" s="95">
        <v>197935</v>
      </c>
      <c r="F818" s="39">
        <v>1715</v>
      </c>
      <c r="G818" s="88">
        <f t="shared" si="72"/>
        <v>0.8664460555232778</v>
      </c>
      <c r="H818" s="43">
        <v>1284</v>
      </c>
      <c r="I818" s="32">
        <f t="shared" si="75"/>
        <v>431</v>
      </c>
      <c r="J818" s="90">
        <f t="shared" si="76"/>
        <v>74.868804664723029</v>
      </c>
    </row>
    <row r="819" spans="2:10" ht="13">
      <c r="B819" s="152" t="s">
        <v>675</v>
      </c>
      <c r="C819" s="153"/>
      <c r="D819" s="95"/>
      <c r="E819" s="95"/>
      <c r="F819" s="39"/>
      <c r="G819" s="88"/>
      <c r="H819" s="43"/>
      <c r="I819" s="32"/>
      <c r="J819" s="90"/>
    </row>
    <row r="820" spans="2:10">
      <c r="B820" s="93">
        <v>44266</v>
      </c>
      <c r="C820" s="98" t="s">
        <v>254</v>
      </c>
      <c r="D820" s="95">
        <v>12</v>
      </c>
      <c r="E820" s="95">
        <v>281593</v>
      </c>
      <c r="F820" s="39">
        <v>3197</v>
      </c>
      <c r="G820" s="88">
        <f t="shared" si="72"/>
        <v>1.135326517349508</v>
      </c>
      <c r="H820" s="43">
        <v>2470</v>
      </c>
      <c r="I820" s="32">
        <f t="shared" si="75"/>
        <v>727</v>
      </c>
      <c r="J820" s="90">
        <f t="shared" si="76"/>
        <v>77.259931185486394</v>
      </c>
    </row>
    <row r="821" spans="2:10">
      <c r="B821" s="93">
        <v>44266</v>
      </c>
      <c r="C821" s="98" t="s">
        <v>255</v>
      </c>
      <c r="D821" s="95">
        <v>8</v>
      </c>
      <c r="E821" s="95">
        <v>232666</v>
      </c>
      <c r="F821" s="39">
        <v>2381</v>
      </c>
      <c r="G821" s="88">
        <f t="shared" si="72"/>
        <v>1.0233553677804235</v>
      </c>
      <c r="H821" s="43">
        <v>1589</v>
      </c>
      <c r="I821" s="32">
        <f t="shared" si="75"/>
        <v>792</v>
      </c>
      <c r="J821" s="90">
        <f t="shared" si="76"/>
        <v>66.736665266694658</v>
      </c>
    </row>
    <row r="822" spans="2:10">
      <c r="B822" s="93">
        <v>44266</v>
      </c>
      <c r="C822" s="98" t="s">
        <v>256</v>
      </c>
      <c r="D822" s="95">
        <v>9</v>
      </c>
      <c r="E822" s="95">
        <v>287980</v>
      </c>
      <c r="F822" s="39">
        <v>4304</v>
      </c>
      <c r="G822" s="88">
        <f t="shared" si="72"/>
        <v>1.494548232516147</v>
      </c>
      <c r="H822" s="43">
        <v>3509</v>
      </c>
      <c r="I822" s="32">
        <f t="shared" si="75"/>
        <v>795</v>
      </c>
      <c r="J822" s="90">
        <f t="shared" si="76"/>
        <v>81.528810408921942</v>
      </c>
    </row>
    <row r="823" spans="2:10">
      <c r="B823" s="93">
        <v>44266</v>
      </c>
      <c r="C823" s="98" t="s">
        <v>257</v>
      </c>
      <c r="D823" s="95">
        <v>9</v>
      </c>
      <c r="E823" s="95">
        <v>259130</v>
      </c>
      <c r="F823" s="39">
        <v>2702</v>
      </c>
      <c r="G823" s="88">
        <f t="shared" si="72"/>
        <v>1.0427198703353528</v>
      </c>
      <c r="H823" s="43">
        <v>2344</v>
      </c>
      <c r="I823" s="32">
        <f t="shared" si="75"/>
        <v>358</v>
      </c>
      <c r="J823" s="90">
        <f t="shared" si="76"/>
        <v>86.750555144337525</v>
      </c>
    </row>
    <row r="824" spans="2:10">
      <c r="B824" s="93">
        <v>44266</v>
      </c>
      <c r="C824" s="98" t="s">
        <v>258</v>
      </c>
      <c r="D824" s="95">
        <v>13</v>
      </c>
      <c r="E824" s="95">
        <v>360195</v>
      </c>
      <c r="F824" s="39">
        <v>4127</v>
      </c>
      <c r="G824" s="88">
        <f t="shared" si="72"/>
        <v>1.1457682644123321</v>
      </c>
      <c r="H824" s="43">
        <v>3043</v>
      </c>
      <c r="I824" s="32">
        <f t="shared" si="75"/>
        <v>1084</v>
      </c>
      <c r="J824" s="90">
        <f t="shared" si="76"/>
        <v>73.733947177126254</v>
      </c>
    </row>
    <row r="825" spans="2:10">
      <c r="B825" s="93">
        <v>44266</v>
      </c>
      <c r="C825" s="98" t="s">
        <v>259</v>
      </c>
      <c r="D825" s="95">
        <v>6</v>
      </c>
      <c r="E825" s="95">
        <v>148958</v>
      </c>
      <c r="F825" s="39">
        <v>2034</v>
      </c>
      <c r="G825" s="88">
        <f t="shared" si="72"/>
        <v>1.3654855731145692</v>
      </c>
      <c r="H825" s="43">
        <v>1777</v>
      </c>
      <c r="I825" s="32">
        <f t="shared" si="75"/>
        <v>257</v>
      </c>
      <c r="J825" s="90">
        <f t="shared" si="76"/>
        <v>87.364798426745324</v>
      </c>
    </row>
    <row r="826" spans="2:10">
      <c r="B826" s="93">
        <v>44266</v>
      </c>
      <c r="C826" s="98" t="s">
        <v>260</v>
      </c>
      <c r="D826" s="95">
        <v>10</v>
      </c>
      <c r="E826" s="95">
        <v>267743</v>
      </c>
      <c r="F826" s="39">
        <v>2090</v>
      </c>
      <c r="G826" s="88">
        <f t="shared" si="72"/>
        <v>0.78059930605095185</v>
      </c>
      <c r="H826" s="43">
        <v>1743</v>
      </c>
      <c r="I826" s="32">
        <f t="shared" si="75"/>
        <v>347</v>
      </c>
      <c r="J826" s="90">
        <f t="shared" si="76"/>
        <v>83.397129186602868</v>
      </c>
    </row>
    <row r="827" spans="2:10" ht="13">
      <c r="B827" s="152" t="s">
        <v>676</v>
      </c>
      <c r="C827" s="153"/>
      <c r="D827" s="95"/>
      <c r="E827" s="95"/>
      <c r="F827" s="39"/>
      <c r="G827" s="39"/>
      <c r="H827" s="39"/>
      <c r="I827" s="39"/>
      <c r="J827" s="90"/>
    </row>
    <row r="828" spans="2:10">
      <c r="B828" s="93">
        <v>44266</v>
      </c>
      <c r="C828" s="94" t="s">
        <v>274</v>
      </c>
      <c r="D828" s="95">
        <v>10</v>
      </c>
      <c r="E828" s="95">
        <v>275074</v>
      </c>
      <c r="F828" s="39">
        <v>1476</v>
      </c>
      <c r="G828" s="88">
        <f t="shared" si="72"/>
        <v>0.53658288315144287</v>
      </c>
      <c r="H828" s="43">
        <v>1232</v>
      </c>
      <c r="I828" s="32">
        <f t="shared" si="75"/>
        <v>244</v>
      </c>
      <c r="J828" s="90">
        <f t="shared" si="76"/>
        <v>83.468834688346888</v>
      </c>
    </row>
    <row r="829" spans="2:10">
      <c r="B829" s="93">
        <v>44266</v>
      </c>
      <c r="C829" s="94" t="s">
        <v>275</v>
      </c>
      <c r="D829" s="95">
        <v>15</v>
      </c>
      <c r="E829" s="97">
        <v>334605</v>
      </c>
      <c r="F829" s="39">
        <v>2859</v>
      </c>
      <c r="G829" s="88">
        <f t="shared" si="72"/>
        <v>0.854440310216524</v>
      </c>
      <c r="H829" s="43">
        <v>2461</v>
      </c>
      <c r="I829" s="32">
        <f t="shared" si="75"/>
        <v>398</v>
      </c>
      <c r="J829" s="90">
        <f t="shared" si="76"/>
        <v>86.079048618398048</v>
      </c>
    </row>
    <row r="830" spans="2:10">
      <c r="B830" s="93">
        <v>44266</v>
      </c>
      <c r="C830" s="94" t="s">
        <v>276</v>
      </c>
      <c r="D830" s="95">
        <v>5</v>
      </c>
      <c r="E830" s="95">
        <v>99240</v>
      </c>
      <c r="F830" s="39">
        <v>2063</v>
      </c>
      <c r="G830" s="88">
        <f t="shared" si="72"/>
        <v>2.0787988714228134</v>
      </c>
      <c r="H830" s="43">
        <v>1478</v>
      </c>
      <c r="I830" s="32">
        <f t="shared" si="75"/>
        <v>585</v>
      </c>
      <c r="J830" s="90">
        <f t="shared" si="76"/>
        <v>71.643238002908376</v>
      </c>
    </row>
    <row r="831" spans="2:10">
      <c r="B831" s="93">
        <v>44266</v>
      </c>
      <c r="C831" s="94" t="s">
        <v>277</v>
      </c>
      <c r="D831" s="95">
        <v>13</v>
      </c>
      <c r="E831" s="95">
        <v>285040</v>
      </c>
      <c r="F831" s="39">
        <v>2460</v>
      </c>
      <c r="G831" s="88">
        <f t="shared" si="72"/>
        <v>0.86303676676957619</v>
      </c>
      <c r="H831" s="43">
        <v>2021</v>
      </c>
      <c r="I831" s="32">
        <f t="shared" si="75"/>
        <v>439</v>
      </c>
      <c r="J831" s="90">
        <f t="shared" si="76"/>
        <v>82.154471544715449</v>
      </c>
    </row>
    <row r="832" spans="2:10">
      <c r="B832" s="93">
        <v>44266</v>
      </c>
      <c r="C832" s="94" t="s">
        <v>278</v>
      </c>
      <c r="D832" s="95">
        <v>11</v>
      </c>
      <c r="E832" s="95">
        <v>319016</v>
      </c>
      <c r="F832" s="39">
        <v>2051</v>
      </c>
      <c r="G832" s="88">
        <f t="shared" si="72"/>
        <v>0.64291446197055946</v>
      </c>
      <c r="H832" s="43">
        <v>1640</v>
      </c>
      <c r="I832" s="32">
        <f t="shared" si="75"/>
        <v>411</v>
      </c>
      <c r="J832" s="90">
        <f t="shared" si="76"/>
        <v>79.96099463676255</v>
      </c>
    </row>
    <row r="833" spans="2:10">
      <c r="B833" s="93">
        <v>44266</v>
      </c>
      <c r="C833" s="94" t="s">
        <v>279</v>
      </c>
      <c r="D833" s="95">
        <v>6</v>
      </c>
      <c r="E833" s="95">
        <v>148811</v>
      </c>
      <c r="F833" s="39">
        <v>1506</v>
      </c>
      <c r="G833" s="88">
        <f t="shared" si="72"/>
        <v>1.0120219607421495</v>
      </c>
      <c r="H833" s="43">
        <v>1322</v>
      </c>
      <c r="I833" s="32">
        <f t="shared" si="75"/>
        <v>184</v>
      </c>
      <c r="J833" s="90">
        <f t="shared" si="76"/>
        <v>87.782204515272241</v>
      </c>
    </row>
    <row r="834" spans="2:10">
      <c r="B834" s="93">
        <v>44266</v>
      </c>
      <c r="C834" s="94" t="s">
        <v>280</v>
      </c>
      <c r="D834" s="95">
        <v>10</v>
      </c>
      <c r="E834" s="95">
        <v>267020</v>
      </c>
      <c r="F834" s="39">
        <v>2614</v>
      </c>
      <c r="G834" s="88">
        <f t="shared" si="72"/>
        <v>0.97895288742416298</v>
      </c>
      <c r="H834" s="43">
        <v>2252</v>
      </c>
      <c r="I834" s="32">
        <f t="shared" si="75"/>
        <v>362</v>
      </c>
      <c r="J834" s="90">
        <f t="shared" si="76"/>
        <v>86.151491966335115</v>
      </c>
    </row>
    <row r="835" spans="2:10">
      <c r="B835" s="93">
        <v>44266</v>
      </c>
      <c r="C835" s="94" t="s">
        <v>677</v>
      </c>
      <c r="D835" s="95">
        <v>4</v>
      </c>
      <c r="E835" s="95">
        <v>68869</v>
      </c>
      <c r="F835" s="39">
        <v>696</v>
      </c>
      <c r="G835" s="88">
        <f t="shared" si="72"/>
        <v>1.0106143547895279</v>
      </c>
      <c r="H835" s="43">
        <v>507</v>
      </c>
      <c r="I835" s="32">
        <f t="shared" ref="I835:I1010" si="77">F835-H835</f>
        <v>189</v>
      </c>
      <c r="J835" s="90">
        <f t="shared" ref="J835:J1010" si="78">H835/F835*100</f>
        <v>72.84482758620689</v>
      </c>
    </row>
    <row r="836" spans="2:10">
      <c r="B836" s="93">
        <v>44266</v>
      </c>
      <c r="C836" s="94" t="s">
        <v>281</v>
      </c>
      <c r="D836" s="95">
        <v>7</v>
      </c>
      <c r="E836" s="95">
        <v>197997</v>
      </c>
      <c r="F836" s="39">
        <v>1590</v>
      </c>
      <c r="G836" s="88">
        <f t="shared" si="72"/>
        <v>0.80304247034045972</v>
      </c>
      <c r="H836" s="43">
        <v>1301</v>
      </c>
      <c r="I836" s="32">
        <f t="shared" si="77"/>
        <v>289</v>
      </c>
      <c r="J836" s="90">
        <f t="shared" si="78"/>
        <v>81.823899371069189</v>
      </c>
    </row>
    <row r="837" spans="2:10" ht="13">
      <c r="B837" s="164" t="s">
        <v>678</v>
      </c>
      <c r="C837" s="165"/>
      <c r="D837" s="95"/>
      <c r="E837" s="95"/>
      <c r="F837" s="39"/>
      <c r="G837" s="88"/>
      <c r="H837" s="43"/>
      <c r="I837" s="32"/>
      <c r="J837" s="90"/>
    </row>
    <row r="838" spans="2:10">
      <c r="B838" s="93">
        <v>44266</v>
      </c>
      <c r="C838" s="9" t="s">
        <v>20</v>
      </c>
      <c r="D838" s="95">
        <v>15</v>
      </c>
      <c r="E838" s="95">
        <v>615072</v>
      </c>
      <c r="F838" s="39">
        <v>5855</v>
      </c>
      <c r="G838" s="88">
        <f t="shared" si="72"/>
        <v>0.9519210759065605</v>
      </c>
      <c r="H838" s="43">
        <v>5170</v>
      </c>
      <c r="I838" s="32">
        <f t="shared" si="77"/>
        <v>685</v>
      </c>
      <c r="J838" s="90">
        <f t="shared" si="78"/>
        <v>88.300597779675499</v>
      </c>
    </row>
    <row r="839" spans="2:10">
      <c r="B839" s="93">
        <v>44266</v>
      </c>
      <c r="C839" s="99" t="s">
        <v>126</v>
      </c>
      <c r="D839" s="95">
        <v>7</v>
      </c>
      <c r="E839" s="95">
        <v>263608</v>
      </c>
      <c r="F839" s="39">
        <v>1855</v>
      </c>
      <c r="G839" s="88">
        <f t="shared" si="72"/>
        <v>0.70369639768140568</v>
      </c>
      <c r="H839" s="43">
        <v>1542</v>
      </c>
      <c r="I839" s="32">
        <f t="shared" si="77"/>
        <v>313</v>
      </c>
      <c r="J839" s="90">
        <f t="shared" si="78"/>
        <v>83.126684636118597</v>
      </c>
    </row>
    <row r="840" spans="2:10">
      <c r="B840" s="93">
        <v>44266</v>
      </c>
      <c r="C840" s="98" t="s">
        <v>131</v>
      </c>
      <c r="D840" s="95">
        <v>8</v>
      </c>
      <c r="E840" s="95">
        <v>285445</v>
      </c>
      <c r="F840" s="39">
        <v>2609</v>
      </c>
      <c r="G840" s="88">
        <f t="shared" si="72"/>
        <v>0.91401145579708876</v>
      </c>
      <c r="H840" s="43">
        <v>2017</v>
      </c>
      <c r="I840" s="32">
        <f t="shared" si="77"/>
        <v>592</v>
      </c>
      <c r="J840" s="90">
        <f t="shared" si="78"/>
        <v>77.309313913376769</v>
      </c>
    </row>
    <row r="841" spans="2:10">
      <c r="B841" s="93">
        <v>44266</v>
      </c>
      <c r="C841" s="98" t="s">
        <v>127</v>
      </c>
      <c r="D841" s="95">
        <v>7</v>
      </c>
      <c r="E841" s="95">
        <v>218930</v>
      </c>
      <c r="F841" s="39">
        <v>2768</v>
      </c>
      <c r="G841" s="88">
        <f t="shared" si="72"/>
        <v>1.2643310647238843</v>
      </c>
      <c r="H841" s="43">
        <v>2158</v>
      </c>
      <c r="I841" s="32">
        <f t="shared" si="77"/>
        <v>610</v>
      </c>
      <c r="J841" s="90">
        <f t="shared" si="78"/>
        <v>77.962427745664741</v>
      </c>
    </row>
    <row r="842" spans="2:10">
      <c r="B842" s="93">
        <v>44266</v>
      </c>
      <c r="C842" s="98" t="s">
        <v>128</v>
      </c>
      <c r="D842" s="95">
        <v>12</v>
      </c>
      <c r="E842" s="95">
        <v>289337</v>
      </c>
      <c r="F842" s="39">
        <v>3865</v>
      </c>
      <c r="G842" s="88">
        <f t="shared" si="72"/>
        <v>1.3358125645873151</v>
      </c>
      <c r="H842" s="43">
        <v>2963</v>
      </c>
      <c r="I842" s="32">
        <f t="shared" si="77"/>
        <v>902</v>
      </c>
      <c r="J842" s="90">
        <f t="shared" si="78"/>
        <v>76.662354463130654</v>
      </c>
    </row>
    <row r="843" spans="2:10">
      <c r="B843" s="93">
        <v>44266</v>
      </c>
      <c r="C843" s="98" t="s">
        <v>129</v>
      </c>
      <c r="D843" s="95">
        <v>8</v>
      </c>
      <c r="E843" s="95">
        <v>258133</v>
      </c>
      <c r="F843" s="39">
        <v>2106</v>
      </c>
      <c r="G843" s="88">
        <f t="shared" si="72"/>
        <v>0.81585849155280421</v>
      </c>
      <c r="H843" s="43">
        <v>1732</v>
      </c>
      <c r="I843" s="32">
        <f t="shared" si="77"/>
        <v>374</v>
      </c>
      <c r="J843" s="90">
        <f t="shared" si="78"/>
        <v>82.241215574548903</v>
      </c>
    </row>
    <row r="844" spans="2:10">
      <c r="B844" s="93">
        <v>44266</v>
      </c>
      <c r="C844" s="98" t="s">
        <v>130</v>
      </c>
      <c r="D844" s="95">
        <v>11</v>
      </c>
      <c r="E844" s="95">
        <v>292347</v>
      </c>
      <c r="F844" s="39">
        <v>2846</v>
      </c>
      <c r="G844" s="88">
        <f t="shared" si="72"/>
        <v>0.97350066872586349</v>
      </c>
      <c r="H844" s="43">
        <v>2173</v>
      </c>
      <c r="I844" s="32">
        <f t="shared" si="77"/>
        <v>673</v>
      </c>
      <c r="J844" s="90">
        <f t="shared" si="78"/>
        <v>76.352775825720315</v>
      </c>
    </row>
    <row r="845" spans="2:10" ht="14.25" customHeight="1">
      <c r="B845" s="164" t="s">
        <v>679</v>
      </c>
      <c r="C845" s="165"/>
      <c r="D845" s="95"/>
      <c r="E845" s="95"/>
      <c r="F845" s="39"/>
      <c r="G845" s="88"/>
      <c r="H845" s="43"/>
      <c r="I845" s="32"/>
      <c r="J845" s="90"/>
    </row>
    <row r="846" spans="2:10">
      <c r="B846" s="93">
        <v>44283</v>
      </c>
      <c r="C846" s="9" t="s">
        <v>20</v>
      </c>
      <c r="D846" s="95">
        <v>11</v>
      </c>
      <c r="E846" s="95">
        <v>300317</v>
      </c>
      <c r="F846" s="39">
        <v>4285</v>
      </c>
      <c r="G846" s="88">
        <f t="shared" si="72"/>
        <v>1.4268256542253686</v>
      </c>
      <c r="H846" s="43">
        <v>3324</v>
      </c>
      <c r="I846" s="32">
        <f t="shared" si="77"/>
        <v>961</v>
      </c>
      <c r="J846" s="90">
        <f t="shared" si="78"/>
        <v>77.572928821470242</v>
      </c>
    </row>
    <row r="847" spans="2:10">
      <c r="B847" s="93">
        <v>44283</v>
      </c>
      <c r="C847" s="98" t="s">
        <v>105</v>
      </c>
      <c r="D847" s="95">
        <v>9</v>
      </c>
      <c r="E847" s="95">
        <v>148040</v>
      </c>
      <c r="F847" s="39">
        <v>2432</v>
      </c>
      <c r="G847" s="88">
        <f t="shared" si="72"/>
        <v>1.6427992434477168</v>
      </c>
      <c r="H847" s="49">
        <v>2024</v>
      </c>
      <c r="I847" s="32">
        <f t="shared" si="77"/>
        <v>408</v>
      </c>
      <c r="J847" s="90">
        <f t="shared" si="78"/>
        <v>83.223684210526315</v>
      </c>
    </row>
    <row r="848" spans="2:10">
      <c r="B848" s="93">
        <v>44283</v>
      </c>
      <c r="C848" s="98" t="s">
        <v>154</v>
      </c>
      <c r="D848" s="95">
        <v>11</v>
      </c>
      <c r="E848" s="95">
        <v>134529</v>
      </c>
      <c r="F848" s="39">
        <v>2846</v>
      </c>
      <c r="G848" s="88">
        <f t="shared" si="72"/>
        <v>2.1155289937485597</v>
      </c>
      <c r="H848" s="49">
        <v>2270</v>
      </c>
      <c r="I848" s="32">
        <f t="shared" si="77"/>
        <v>576</v>
      </c>
      <c r="J848" s="90">
        <f t="shared" si="78"/>
        <v>79.761068165846808</v>
      </c>
    </row>
    <row r="849" spans="2:10">
      <c r="B849" s="93">
        <v>44283</v>
      </c>
      <c r="C849" s="98" t="s">
        <v>153</v>
      </c>
      <c r="D849" s="95">
        <v>7</v>
      </c>
      <c r="E849" s="95">
        <v>95950</v>
      </c>
      <c r="F849" s="39">
        <v>2241</v>
      </c>
      <c r="G849" s="88">
        <f t="shared" si="72"/>
        <v>2.3355914538822304</v>
      </c>
      <c r="H849" s="49">
        <v>1935</v>
      </c>
      <c r="I849" s="32">
        <f t="shared" si="77"/>
        <v>306</v>
      </c>
      <c r="J849" s="90">
        <f t="shared" si="78"/>
        <v>86.345381526104418</v>
      </c>
    </row>
    <row r="850" spans="2:10">
      <c r="B850" s="93">
        <v>44283</v>
      </c>
      <c r="C850" s="98" t="s">
        <v>152</v>
      </c>
      <c r="D850" s="95">
        <v>7</v>
      </c>
      <c r="E850" s="95">
        <v>152190</v>
      </c>
      <c r="F850" s="39">
        <v>2348</v>
      </c>
      <c r="G850" s="88">
        <f t="shared" si="72"/>
        <v>1.5428083316906498</v>
      </c>
      <c r="H850" s="49">
        <v>1652</v>
      </c>
      <c r="I850" s="32">
        <f t="shared" si="77"/>
        <v>696</v>
      </c>
      <c r="J850" s="90">
        <f t="shared" si="78"/>
        <v>70.357751277683136</v>
      </c>
    </row>
    <row r="851" spans="2:10">
      <c r="B851" s="93">
        <v>44283</v>
      </c>
      <c r="C851" s="98" t="s">
        <v>151</v>
      </c>
      <c r="D851" s="95">
        <v>6</v>
      </c>
      <c r="E851" s="95">
        <v>165070</v>
      </c>
      <c r="F851" s="39">
        <v>2414</v>
      </c>
      <c r="G851" s="88">
        <f t="shared" si="72"/>
        <v>1.462409886714727</v>
      </c>
      <c r="H851" s="49">
        <v>1889</v>
      </c>
      <c r="I851" s="32">
        <f t="shared" si="77"/>
        <v>525</v>
      </c>
      <c r="J851" s="90">
        <f t="shared" si="78"/>
        <v>78.251864125932059</v>
      </c>
    </row>
    <row r="852" spans="2:10">
      <c r="B852" s="93">
        <v>44283</v>
      </c>
      <c r="C852" s="98" t="s">
        <v>104</v>
      </c>
      <c r="D852" s="95">
        <v>11</v>
      </c>
      <c r="E852" s="95">
        <v>210355</v>
      </c>
      <c r="F852" s="39">
        <v>2085</v>
      </c>
      <c r="G852" s="88">
        <f t="shared" si="72"/>
        <v>0.99118157400584728</v>
      </c>
      <c r="H852" s="49">
        <v>1775</v>
      </c>
      <c r="I852" s="32">
        <f t="shared" si="77"/>
        <v>310</v>
      </c>
      <c r="J852" s="90">
        <f t="shared" si="78"/>
        <v>85.13189448441247</v>
      </c>
    </row>
    <row r="853" spans="2:10">
      <c r="B853" s="93">
        <v>44283</v>
      </c>
      <c r="C853" s="98" t="s">
        <v>150</v>
      </c>
      <c r="D853" s="95">
        <v>6</v>
      </c>
      <c r="E853" s="95">
        <v>165070</v>
      </c>
      <c r="F853" s="39">
        <v>1227</v>
      </c>
      <c r="G853" s="88">
        <f t="shared" si="72"/>
        <v>0.74332101532683104</v>
      </c>
      <c r="H853" s="49">
        <v>776</v>
      </c>
      <c r="I853" s="32">
        <f t="shared" si="77"/>
        <v>451</v>
      </c>
      <c r="J853" s="90">
        <f t="shared" si="78"/>
        <v>63.243683781581097</v>
      </c>
    </row>
    <row r="854" spans="2:10">
      <c r="B854" s="93">
        <v>44283</v>
      </c>
      <c r="C854" s="98" t="s">
        <v>149</v>
      </c>
      <c r="D854" s="95">
        <v>11</v>
      </c>
      <c r="E854" s="95">
        <v>251882</v>
      </c>
      <c r="F854" s="39">
        <v>2958</v>
      </c>
      <c r="G854" s="88">
        <f t="shared" si="72"/>
        <v>1.1743594222691578</v>
      </c>
      <c r="H854" s="49">
        <v>2328</v>
      </c>
      <c r="I854" s="32">
        <f t="shared" si="77"/>
        <v>630</v>
      </c>
      <c r="J854" s="90">
        <f t="shared" si="78"/>
        <v>78.701825557809329</v>
      </c>
    </row>
    <row r="855" spans="2:10">
      <c r="B855" s="93">
        <v>44283</v>
      </c>
      <c r="C855" s="98" t="s">
        <v>107</v>
      </c>
      <c r="D855" s="95">
        <v>11</v>
      </c>
      <c r="E855" s="95">
        <v>500052</v>
      </c>
      <c r="F855" s="39">
        <v>3706</v>
      </c>
      <c r="G855" s="88">
        <f t="shared" si="72"/>
        <v>0.7411229232159855</v>
      </c>
      <c r="H855" s="49">
        <v>3066</v>
      </c>
      <c r="I855" s="32">
        <f t="shared" si="77"/>
        <v>640</v>
      </c>
      <c r="J855" s="90">
        <f t="shared" si="78"/>
        <v>82.730706961683751</v>
      </c>
    </row>
    <row r="856" spans="2:10">
      <c r="B856" s="93">
        <v>44283</v>
      </c>
      <c r="C856" s="98" t="s">
        <v>148</v>
      </c>
      <c r="D856" s="95">
        <v>8</v>
      </c>
      <c r="E856" s="95">
        <v>308778</v>
      </c>
      <c r="F856" s="39">
        <v>2541</v>
      </c>
      <c r="G856" s="88">
        <f t="shared" si="72"/>
        <v>0.82292132211491753</v>
      </c>
      <c r="H856" s="49">
        <v>2155</v>
      </c>
      <c r="I856" s="32">
        <f t="shared" si="77"/>
        <v>386</v>
      </c>
      <c r="J856" s="90">
        <f t="shared" si="78"/>
        <v>84.809130263675712</v>
      </c>
    </row>
    <row r="857" spans="2:10">
      <c r="B857" s="93">
        <v>44283</v>
      </c>
      <c r="C857" s="98" t="s">
        <v>106</v>
      </c>
      <c r="D857" s="95">
        <v>6</v>
      </c>
      <c r="E857" s="95">
        <v>574452</v>
      </c>
      <c r="F857" s="39">
        <v>1701</v>
      </c>
      <c r="G857" s="88">
        <f t="shared" si="72"/>
        <v>0.29610829103214892</v>
      </c>
      <c r="H857" s="43">
        <v>1441</v>
      </c>
      <c r="I857" s="32">
        <f t="shared" si="77"/>
        <v>260</v>
      </c>
      <c r="J857" s="90">
        <f t="shared" si="78"/>
        <v>84.714873603762499</v>
      </c>
    </row>
    <row r="858" spans="2:10">
      <c r="B858" s="93">
        <v>44283</v>
      </c>
      <c r="C858" s="98" t="s">
        <v>108</v>
      </c>
      <c r="D858" s="95">
        <v>7</v>
      </c>
      <c r="E858" s="95">
        <v>156743</v>
      </c>
      <c r="F858" s="39">
        <v>1477</v>
      </c>
      <c r="G858" s="88">
        <f t="shared" si="72"/>
        <v>0.94230683347900701</v>
      </c>
      <c r="H858" s="43">
        <v>1332</v>
      </c>
      <c r="I858" s="32">
        <f t="shared" si="77"/>
        <v>145</v>
      </c>
      <c r="J858" s="90">
        <f t="shared" si="78"/>
        <v>90.182802979011512</v>
      </c>
    </row>
    <row r="859" spans="2:10" ht="13">
      <c r="B859" s="164" t="s">
        <v>680</v>
      </c>
      <c r="C859" s="165"/>
      <c r="D859" s="95"/>
      <c r="E859" s="95"/>
      <c r="F859" s="39"/>
      <c r="G859" s="88"/>
      <c r="H859" s="43"/>
      <c r="I859" s="32"/>
      <c r="J859" s="90"/>
    </row>
    <row r="860" spans="2:10">
      <c r="B860" s="93">
        <v>44283</v>
      </c>
      <c r="C860" s="9" t="s">
        <v>20</v>
      </c>
      <c r="D860" s="95">
        <v>12</v>
      </c>
      <c r="E860" s="95">
        <v>349540</v>
      </c>
      <c r="F860" s="39">
        <v>3972</v>
      </c>
      <c r="G860" s="88">
        <f t="shared" si="72"/>
        <v>1.1363506322595411</v>
      </c>
      <c r="H860" s="49">
        <v>3297</v>
      </c>
      <c r="I860" s="32">
        <f t="shared" si="77"/>
        <v>675</v>
      </c>
      <c r="J860" s="90">
        <f t="shared" si="78"/>
        <v>83.006042296072508</v>
      </c>
    </row>
    <row r="861" spans="2:10">
      <c r="B861" s="93">
        <v>44283</v>
      </c>
      <c r="C861" s="98" t="s">
        <v>156</v>
      </c>
      <c r="D861" s="95">
        <v>7</v>
      </c>
      <c r="E861" s="95">
        <v>180449</v>
      </c>
      <c r="F861" s="39">
        <v>2795</v>
      </c>
      <c r="G861" s="88">
        <f t="shared" si="72"/>
        <v>1.5489140976120677</v>
      </c>
      <c r="H861" s="49">
        <v>2155</v>
      </c>
      <c r="I861" s="32">
        <f t="shared" si="77"/>
        <v>640</v>
      </c>
      <c r="J861" s="90">
        <f t="shared" si="78"/>
        <v>77.101967799642225</v>
      </c>
    </row>
    <row r="862" spans="2:10">
      <c r="B862" s="93">
        <v>44283</v>
      </c>
      <c r="C862" s="98" t="s">
        <v>157</v>
      </c>
      <c r="D862" s="95">
        <v>7</v>
      </c>
      <c r="E862" s="95">
        <v>224893</v>
      </c>
      <c r="F862" s="39">
        <v>1317</v>
      </c>
      <c r="G862" s="88">
        <f t="shared" si="72"/>
        <v>0.58561182428977332</v>
      </c>
      <c r="H862" s="49">
        <v>1009</v>
      </c>
      <c r="I862" s="32">
        <f t="shared" si="77"/>
        <v>308</v>
      </c>
      <c r="J862" s="90">
        <f t="shared" si="78"/>
        <v>76.613515565679577</v>
      </c>
    </row>
    <row r="863" spans="2:10">
      <c r="B863" s="93">
        <v>44283</v>
      </c>
      <c r="C863" s="98" t="s">
        <v>158</v>
      </c>
      <c r="D863" s="95">
        <v>13</v>
      </c>
      <c r="E863" s="95">
        <v>314450</v>
      </c>
      <c r="F863" s="39">
        <v>2635</v>
      </c>
      <c r="G863" s="88">
        <f t="shared" si="72"/>
        <v>0.83797106058196846</v>
      </c>
      <c r="H863" s="49">
        <v>2341</v>
      </c>
      <c r="I863" s="32">
        <f t="shared" si="77"/>
        <v>294</v>
      </c>
      <c r="J863" s="90">
        <f t="shared" si="78"/>
        <v>88.842504743833018</v>
      </c>
    </row>
    <row r="864" spans="2:10">
      <c r="B864" s="93">
        <v>44283</v>
      </c>
      <c r="C864" s="98" t="s">
        <v>159</v>
      </c>
      <c r="D864" s="95">
        <v>7</v>
      </c>
      <c r="E864" s="95">
        <v>132440</v>
      </c>
      <c r="F864" s="39">
        <v>2253</v>
      </c>
      <c r="G864" s="88">
        <f t="shared" si="72"/>
        <v>1.7011476895197826</v>
      </c>
      <c r="H864" s="49">
        <v>2069</v>
      </c>
      <c r="I864" s="32">
        <f t="shared" si="77"/>
        <v>184</v>
      </c>
      <c r="J864" s="90">
        <f t="shared" si="78"/>
        <v>91.833111407012865</v>
      </c>
    </row>
    <row r="865" spans="2:10">
      <c r="B865" s="93">
        <v>44283</v>
      </c>
      <c r="C865" s="98" t="s">
        <v>160</v>
      </c>
      <c r="D865" s="95">
        <v>8</v>
      </c>
      <c r="E865" s="95">
        <v>142472</v>
      </c>
      <c r="F865" s="39">
        <v>2225</v>
      </c>
      <c r="G865" s="88">
        <f t="shared" si="72"/>
        <v>1.561710371160649</v>
      </c>
      <c r="H865" s="49">
        <v>1836</v>
      </c>
      <c r="I865" s="32">
        <f t="shared" si="77"/>
        <v>389</v>
      </c>
      <c r="J865" s="90">
        <f t="shared" si="78"/>
        <v>82.516853932584269</v>
      </c>
    </row>
    <row r="866" spans="2:10">
      <c r="B866" s="93">
        <v>44283</v>
      </c>
      <c r="C866" s="98" t="s">
        <v>161</v>
      </c>
      <c r="D866" s="95">
        <v>11</v>
      </c>
      <c r="E866" s="95">
        <v>310838</v>
      </c>
      <c r="F866" s="39">
        <v>2799</v>
      </c>
      <c r="G866" s="88">
        <f t="shared" si="72"/>
        <v>0.90046905462009152</v>
      </c>
      <c r="H866" s="49">
        <v>2388</v>
      </c>
      <c r="I866" s="32">
        <f t="shared" si="77"/>
        <v>411</v>
      </c>
      <c r="J866" s="90">
        <f t="shared" si="78"/>
        <v>85.316184351554128</v>
      </c>
    </row>
    <row r="867" spans="2:10">
      <c r="B867" s="93">
        <v>44283</v>
      </c>
      <c r="C867" s="98" t="s">
        <v>162</v>
      </c>
      <c r="D867" s="95">
        <v>8</v>
      </c>
      <c r="E867" s="95">
        <v>271912</v>
      </c>
      <c r="F867" s="39">
        <v>3135</v>
      </c>
      <c r="G867" s="88">
        <f t="shared" si="72"/>
        <v>1.1529465415281415</v>
      </c>
      <c r="H867" s="49">
        <v>2720</v>
      </c>
      <c r="I867" s="32">
        <f t="shared" si="77"/>
        <v>415</v>
      </c>
      <c r="J867" s="90">
        <f t="shared" si="78"/>
        <v>86.76236044657098</v>
      </c>
    </row>
    <row r="868" spans="2:10">
      <c r="B868" s="93">
        <v>44283</v>
      </c>
      <c r="C868" s="98" t="s">
        <v>163</v>
      </c>
      <c r="D868" s="95">
        <v>7</v>
      </c>
      <c r="E868" s="95">
        <v>243535</v>
      </c>
      <c r="F868" s="39">
        <v>1686</v>
      </c>
      <c r="G868" s="88">
        <f t="shared" si="72"/>
        <v>0.6923029544008048</v>
      </c>
      <c r="H868" s="49">
        <v>1343</v>
      </c>
      <c r="I868" s="32">
        <f t="shared" si="77"/>
        <v>343</v>
      </c>
      <c r="J868" s="90">
        <f t="shared" si="78"/>
        <v>79.655990510083043</v>
      </c>
    </row>
    <row r="869" spans="2:10">
      <c r="B869" s="93">
        <v>44283</v>
      </c>
      <c r="C869" s="98" t="s">
        <v>164</v>
      </c>
      <c r="D869" s="95">
        <v>6</v>
      </c>
      <c r="E869" s="95">
        <v>94660</v>
      </c>
      <c r="F869" s="39">
        <v>1520</v>
      </c>
      <c r="G869" s="88">
        <f t="shared" si="72"/>
        <v>1.605746883583351</v>
      </c>
      <c r="H869" s="49">
        <v>1219</v>
      </c>
      <c r="I869" s="32">
        <f t="shared" si="77"/>
        <v>301</v>
      </c>
      <c r="J869" s="90">
        <f t="shared" si="78"/>
        <v>80.19736842105263</v>
      </c>
    </row>
    <row r="870" spans="2:10" ht="13">
      <c r="B870" s="162" t="s">
        <v>681</v>
      </c>
      <c r="C870" s="173"/>
      <c r="D870" s="95"/>
      <c r="E870" s="95"/>
      <c r="F870" s="39"/>
      <c r="G870" s="88"/>
      <c r="H870" s="43"/>
      <c r="I870" s="32"/>
      <c r="J870" s="90"/>
    </row>
    <row r="871" spans="2:10">
      <c r="B871" s="100">
        <v>44319</v>
      </c>
      <c r="C871" s="94" t="s">
        <v>306</v>
      </c>
      <c r="D871" s="95">
        <v>10</v>
      </c>
      <c r="E871" s="95">
        <v>424776</v>
      </c>
      <c r="F871" s="39">
        <v>2636</v>
      </c>
      <c r="G871" s="88">
        <f t="shared" si="72"/>
        <v>0.62056236698871881</v>
      </c>
      <c r="H871" s="43">
        <v>1765</v>
      </c>
      <c r="I871" s="32">
        <f t="shared" si="77"/>
        <v>871</v>
      </c>
      <c r="J871" s="90">
        <f t="shared" si="78"/>
        <v>66.957511380880121</v>
      </c>
    </row>
    <row r="872" spans="2:10">
      <c r="B872" s="100">
        <v>44319</v>
      </c>
      <c r="C872" s="94" t="s">
        <v>307</v>
      </c>
      <c r="D872" s="95">
        <v>6</v>
      </c>
      <c r="E872" s="95">
        <v>150792</v>
      </c>
      <c r="F872" s="39">
        <v>1761</v>
      </c>
      <c r="G872" s="88">
        <f t="shared" si="72"/>
        <v>1.1678338373388508</v>
      </c>
      <c r="H872" s="43">
        <v>1356</v>
      </c>
      <c r="I872" s="32">
        <f t="shared" si="77"/>
        <v>405</v>
      </c>
      <c r="J872" s="90">
        <f t="shared" si="78"/>
        <v>77.001703577512785</v>
      </c>
    </row>
    <row r="873" spans="2:10">
      <c r="B873" s="100">
        <v>44319</v>
      </c>
      <c r="C873" s="94" t="s">
        <v>308</v>
      </c>
      <c r="D873" s="95">
        <v>6</v>
      </c>
      <c r="E873" s="95">
        <v>137315</v>
      </c>
      <c r="F873" s="39">
        <v>1923</v>
      </c>
      <c r="G873" s="88">
        <f t="shared" si="72"/>
        <v>1.4004296690092124</v>
      </c>
      <c r="H873" s="43">
        <v>1394</v>
      </c>
      <c r="I873" s="32">
        <f t="shared" si="77"/>
        <v>529</v>
      </c>
      <c r="J873" s="90">
        <f t="shared" si="78"/>
        <v>72.490899635985443</v>
      </c>
    </row>
    <row r="874" spans="2:10">
      <c r="B874" s="100">
        <v>44319</v>
      </c>
      <c r="C874" s="94" t="s">
        <v>309</v>
      </c>
      <c r="D874" s="95">
        <v>4</v>
      </c>
      <c r="E874" s="95">
        <v>103119</v>
      </c>
      <c r="F874" s="39">
        <v>2636</v>
      </c>
      <c r="G874" s="88">
        <f t="shared" si="72"/>
        <v>2.5562699405541172</v>
      </c>
      <c r="H874" s="43">
        <v>2145</v>
      </c>
      <c r="I874" s="32">
        <f t="shared" si="77"/>
        <v>491</v>
      </c>
      <c r="J874" s="90">
        <f t="shared" si="78"/>
        <v>81.373292867981789</v>
      </c>
    </row>
    <row r="875" spans="2:10">
      <c r="B875" s="100">
        <v>44319</v>
      </c>
      <c r="C875" s="94" t="s">
        <v>310</v>
      </c>
      <c r="D875" s="95">
        <v>12</v>
      </c>
      <c r="E875" s="95">
        <v>265176</v>
      </c>
      <c r="F875" s="39">
        <v>3045</v>
      </c>
      <c r="G875" s="88">
        <f t="shared" si="72"/>
        <v>1.1482939632545932</v>
      </c>
      <c r="H875" s="43">
        <v>2499</v>
      </c>
      <c r="I875" s="32">
        <f t="shared" si="77"/>
        <v>546</v>
      </c>
      <c r="J875" s="90">
        <f t="shared" si="78"/>
        <v>82.068965517241381</v>
      </c>
    </row>
    <row r="876" spans="2:10">
      <c r="B876" s="100">
        <v>44319</v>
      </c>
      <c r="C876" s="94" t="s">
        <v>311</v>
      </c>
      <c r="D876" s="95">
        <v>9</v>
      </c>
      <c r="E876" s="95">
        <v>204351</v>
      </c>
      <c r="F876" s="39">
        <v>3066</v>
      </c>
      <c r="G876" s="88">
        <f t="shared" si="72"/>
        <v>1.5003596752646182</v>
      </c>
      <c r="H876" s="43">
        <v>2615</v>
      </c>
      <c r="I876" s="32">
        <f t="shared" si="77"/>
        <v>451</v>
      </c>
      <c r="J876" s="90">
        <f t="shared" si="78"/>
        <v>85.290280495759959</v>
      </c>
    </row>
    <row r="877" spans="2:10">
      <c r="B877" s="100">
        <v>44319</v>
      </c>
      <c r="C877" s="94" t="s">
        <v>312</v>
      </c>
      <c r="D877" s="95">
        <v>10</v>
      </c>
      <c r="E877" s="95">
        <v>325070</v>
      </c>
      <c r="F877" s="39">
        <v>2134</v>
      </c>
      <c r="G877" s="88">
        <f t="shared" si="72"/>
        <v>0.65647399021749164</v>
      </c>
      <c r="H877" s="43">
        <v>1636</v>
      </c>
      <c r="I877" s="32">
        <f t="shared" si="77"/>
        <v>498</v>
      </c>
      <c r="J877" s="90">
        <f t="shared" si="78"/>
        <v>76.663542642924085</v>
      </c>
    </row>
    <row r="878" spans="2:10">
      <c r="B878" s="100">
        <v>44319</v>
      </c>
      <c r="C878" s="94" t="s">
        <v>291</v>
      </c>
      <c r="D878" s="95">
        <v>7</v>
      </c>
      <c r="E878" s="95">
        <v>151939</v>
      </c>
      <c r="F878" s="39">
        <v>3116</v>
      </c>
      <c r="G878" s="88">
        <f t="shared" si="72"/>
        <v>2.0508230276624171</v>
      </c>
      <c r="H878" s="43">
        <v>2279</v>
      </c>
      <c r="I878" s="32">
        <f t="shared" si="77"/>
        <v>837</v>
      </c>
      <c r="J878" s="90">
        <f t="shared" si="78"/>
        <v>73.138639281129656</v>
      </c>
    </row>
    <row r="879" spans="2:10">
      <c r="B879" s="100">
        <v>44319</v>
      </c>
      <c r="C879" s="94" t="s">
        <v>313</v>
      </c>
      <c r="D879" s="95">
        <v>10</v>
      </c>
      <c r="E879" s="95">
        <v>231476</v>
      </c>
      <c r="F879" s="39">
        <v>2865</v>
      </c>
      <c r="G879" s="88">
        <f t="shared" si="72"/>
        <v>1.2377093089564362</v>
      </c>
      <c r="H879" s="43">
        <v>2218</v>
      </c>
      <c r="I879" s="32">
        <f t="shared" si="77"/>
        <v>647</v>
      </c>
      <c r="J879" s="90">
        <f t="shared" si="78"/>
        <v>77.417102966841185</v>
      </c>
    </row>
    <row r="880" spans="2:10">
      <c r="B880" s="100">
        <v>44319</v>
      </c>
      <c r="C880" s="94" t="s">
        <v>314</v>
      </c>
      <c r="D880" s="95">
        <v>7</v>
      </c>
      <c r="E880" s="95">
        <v>150620</v>
      </c>
      <c r="F880" s="39">
        <v>1407</v>
      </c>
      <c r="G880" s="88">
        <f t="shared" si="72"/>
        <v>0.93413889257734695</v>
      </c>
      <c r="H880" s="43">
        <v>1009</v>
      </c>
      <c r="I880" s="32">
        <f t="shared" si="77"/>
        <v>398</v>
      </c>
      <c r="J880" s="90">
        <f t="shared" si="78"/>
        <v>71.712864250177688</v>
      </c>
    </row>
    <row r="881" spans="2:10">
      <c r="B881" s="100">
        <v>44319</v>
      </c>
      <c r="C881" s="94" t="s">
        <v>315</v>
      </c>
      <c r="D881" s="95">
        <v>11</v>
      </c>
      <c r="E881" s="95">
        <v>269893</v>
      </c>
      <c r="F881" s="39">
        <v>3217</v>
      </c>
      <c r="G881" s="88">
        <f t="shared" si="72"/>
        <v>1.1919538483769494</v>
      </c>
      <c r="H881" s="43">
        <v>2384</v>
      </c>
      <c r="I881" s="32">
        <f t="shared" si="77"/>
        <v>833</v>
      </c>
      <c r="J881" s="90">
        <f t="shared" si="78"/>
        <v>74.10631022691949</v>
      </c>
    </row>
    <row r="882" spans="2:10">
      <c r="B882" s="100">
        <v>44319</v>
      </c>
      <c r="C882" s="94" t="s">
        <v>316</v>
      </c>
      <c r="D882" s="95">
        <v>6</v>
      </c>
      <c r="E882" s="95">
        <v>145295</v>
      </c>
      <c r="F882" s="39">
        <v>3070</v>
      </c>
      <c r="G882" s="88">
        <f t="shared" si="72"/>
        <v>2.1129426339516155</v>
      </c>
      <c r="H882" s="43">
        <v>2420</v>
      </c>
      <c r="I882" s="32">
        <f t="shared" si="77"/>
        <v>650</v>
      </c>
      <c r="J882" s="90">
        <f t="shared" si="78"/>
        <v>78.827361563517911</v>
      </c>
    </row>
    <row r="883" spans="2:10">
      <c r="B883" s="100">
        <v>44319</v>
      </c>
      <c r="C883" s="94" t="s">
        <v>317</v>
      </c>
      <c r="D883" s="95">
        <v>3</v>
      </c>
      <c r="E883" s="95">
        <v>83028</v>
      </c>
      <c r="F883" s="39">
        <v>1839</v>
      </c>
      <c r="G883" s="88">
        <f t="shared" si="72"/>
        <v>2.2149154502095678</v>
      </c>
      <c r="H883" s="43">
        <v>1485</v>
      </c>
      <c r="I883" s="32">
        <f t="shared" si="77"/>
        <v>354</v>
      </c>
      <c r="J883" s="90">
        <f t="shared" si="78"/>
        <v>80.750407830342567</v>
      </c>
    </row>
    <row r="884" spans="2:10" ht="13">
      <c r="B884" s="162" t="s">
        <v>682</v>
      </c>
      <c r="C884" s="173"/>
      <c r="D884" s="95"/>
      <c r="E884" s="95"/>
      <c r="F884" s="39"/>
      <c r="G884" s="88"/>
      <c r="H884" s="43"/>
      <c r="I884" s="32"/>
      <c r="J884" s="90"/>
    </row>
    <row r="885" spans="2:10">
      <c r="B885" s="100">
        <v>44319</v>
      </c>
      <c r="C885" s="94" t="s">
        <v>319</v>
      </c>
      <c r="D885" s="95">
        <v>10</v>
      </c>
      <c r="E885" s="95">
        <v>229237</v>
      </c>
      <c r="F885" s="39">
        <v>2245</v>
      </c>
      <c r="G885" s="88">
        <f t="shared" si="72"/>
        <v>0.97933579657734138</v>
      </c>
      <c r="H885" s="43">
        <v>1812</v>
      </c>
      <c r="I885" s="32">
        <f t="shared" si="77"/>
        <v>433</v>
      </c>
      <c r="J885" s="90">
        <f t="shared" si="78"/>
        <v>80.712694877505569</v>
      </c>
    </row>
    <row r="886" spans="2:10">
      <c r="B886" s="100">
        <v>44319</v>
      </c>
      <c r="C886" s="94" t="s">
        <v>320</v>
      </c>
      <c r="D886" s="95">
        <v>10</v>
      </c>
      <c r="E886" s="95">
        <v>185960</v>
      </c>
      <c r="F886" s="39">
        <v>3069</v>
      </c>
      <c r="G886" s="88">
        <f t="shared" si="72"/>
        <v>1.6503549150354915</v>
      </c>
      <c r="H886" s="43">
        <v>2041</v>
      </c>
      <c r="I886" s="32">
        <f t="shared" si="77"/>
        <v>1028</v>
      </c>
      <c r="J886" s="90">
        <f t="shared" si="78"/>
        <v>66.503747148908445</v>
      </c>
    </row>
    <row r="887" spans="2:10">
      <c r="B887" s="100">
        <v>44319</v>
      </c>
      <c r="C887" s="94" t="s">
        <v>321</v>
      </c>
      <c r="D887" s="95">
        <v>10</v>
      </c>
      <c r="E887" s="95">
        <v>200693</v>
      </c>
      <c r="F887" s="39">
        <v>2956</v>
      </c>
      <c r="G887" s="88">
        <f t="shared" si="72"/>
        <v>1.4728964139257472</v>
      </c>
      <c r="H887" s="43">
        <v>2405</v>
      </c>
      <c r="I887" s="32">
        <f t="shared" si="77"/>
        <v>551</v>
      </c>
      <c r="J887" s="90">
        <f t="shared" si="78"/>
        <v>81.359945872801092</v>
      </c>
    </row>
    <row r="888" spans="2:10">
      <c r="B888" s="100">
        <v>44319</v>
      </c>
      <c r="C888" s="94" t="s">
        <v>322</v>
      </c>
      <c r="D888" s="95">
        <v>6</v>
      </c>
      <c r="E888" s="95">
        <v>114938</v>
      </c>
      <c r="F888" s="39">
        <v>1428</v>
      </c>
      <c r="G888" s="88">
        <f t="shared" si="72"/>
        <v>1.2424089509126659</v>
      </c>
      <c r="H888" s="43">
        <v>1022</v>
      </c>
      <c r="I888" s="32">
        <f t="shared" si="77"/>
        <v>406</v>
      </c>
      <c r="J888" s="90">
        <f t="shared" si="78"/>
        <v>71.568627450980387</v>
      </c>
    </row>
    <row r="889" spans="2:10">
      <c r="B889" s="100">
        <v>44319</v>
      </c>
      <c r="C889" s="94" t="s">
        <v>323</v>
      </c>
      <c r="D889" s="95">
        <v>7</v>
      </c>
      <c r="E889" s="95">
        <v>105368</v>
      </c>
      <c r="F889" s="39">
        <v>1150</v>
      </c>
      <c r="G889" s="88">
        <f t="shared" si="72"/>
        <v>1.0914129526991116</v>
      </c>
      <c r="H889" s="43">
        <v>878</v>
      </c>
      <c r="I889" s="32">
        <f t="shared" si="77"/>
        <v>272</v>
      </c>
      <c r="J889" s="90">
        <f t="shared" si="78"/>
        <v>76.34782608695653</v>
      </c>
    </row>
    <row r="890" spans="2:10" ht="13">
      <c r="B890" s="162" t="s">
        <v>683</v>
      </c>
      <c r="C890" s="173"/>
      <c r="D890" s="128"/>
      <c r="E890" s="128"/>
      <c r="F890" s="129"/>
      <c r="G890" s="130"/>
      <c r="H890" s="43"/>
      <c r="I890" s="32"/>
      <c r="J890" s="131"/>
    </row>
    <row r="891" spans="2:10">
      <c r="B891" s="100">
        <v>44319</v>
      </c>
      <c r="C891" s="94" t="s">
        <v>325</v>
      </c>
      <c r="D891" s="128">
        <v>15</v>
      </c>
      <c r="E891" s="128">
        <v>371879</v>
      </c>
      <c r="F891" s="129">
        <v>5130</v>
      </c>
      <c r="G891" s="130">
        <f t="shared" si="72"/>
        <v>1.3794809602047977</v>
      </c>
      <c r="H891" s="43">
        <v>4051</v>
      </c>
      <c r="I891" s="32">
        <f t="shared" si="77"/>
        <v>1079</v>
      </c>
      <c r="J891" s="131">
        <f t="shared" si="78"/>
        <v>78.966861598440545</v>
      </c>
    </row>
    <row r="892" spans="2:10">
      <c r="B892" s="100">
        <v>44319</v>
      </c>
      <c r="C892" s="94" t="s">
        <v>326</v>
      </c>
      <c r="D892" s="128">
        <v>9</v>
      </c>
      <c r="E892" s="128">
        <v>253192</v>
      </c>
      <c r="F892" s="129">
        <v>2635</v>
      </c>
      <c r="G892" s="130">
        <f t="shared" si="72"/>
        <v>1.0407121867989511</v>
      </c>
      <c r="H892" s="43">
        <v>2065</v>
      </c>
      <c r="I892" s="32">
        <f t="shared" si="77"/>
        <v>570</v>
      </c>
      <c r="J892" s="131">
        <f t="shared" si="78"/>
        <v>78.368121442125243</v>
      </c>
    </row>
    <row r="893" spans="2:10">
      <c r="B893" s="100">
        <v>44319</v>
      </c>
      <c r="C893" s="94" t="s">
        <v>327</v>
      </c>
      <c r="D893" s="128">
        <v>12</v>
      </c>
      <c r="E893" s="128">
        <v>354267</v>
      </c>
      <c r="F893" s="129">
        <v>2601</v>
      </c>
      <c r="G893" s="130">
        <f t="shared" si="72"/>
        <v>0.73419200772298865</v>
      </c>
      <c r="H893" s="43">
        <v>2164</v>
      </c>
      <c r="I893" s="32">
        <f t="shared" si="77"/>
        <v>437</v>
      </c>
      <c r="J893" s="131">
        <f t="shared" si="78"/>
        <v>83.198769703960025</v>
      </c>
    </row>
    <row r="894" spans="2:10">
      <c r="B894" s="100">
        <v>44319</v>
      </c>
      <c r="C894" s="94" t="s">
        <v>328</v>
      </c>
      <c r="D894" s="128">
        <v>10</v>
      </c>
      <c r="E894" s="128">
        <v>223975</v>
      </c>
      <c r="F894" s="129">
        <v>2475</v>
      </c>
      <c r="G894" s="130">
        <f t="shared" si="72"/>
        <v>1.1050340439781225</v>
      </c>
      <c r="H894" s="43">
        <v>1922</v>
      </c>
      <c r="I894" s="32">
        <f t="shared" si="77"/>
        <v>553</v>
      </c>
      <c r="J894" s="131">
        <f t="shared" si="78"/>
        <v>77.656565656565661</v>
      </c>
    </row>
    <row r="895" spans="2:10">
      <c r="B895" s="100">
        <v>44319</v>
      </c>
      <c r="C895" s="94" t="s">
        <v>117</v>
      </c>
      <c r="D895" s="128">
        <v>10</v>
      </c>
      <c r="E895" s="128">
        <v>215699</v>
      </c>
      <c r="F895" s="129">
        <v>2725</v>
      </c>
      <c r="G895" s="130">
        <f t="shared" si="72"/>
        <v>1.2633345541703949</v>
      </c>
      <c r="H895" s="43">
        <v>1992</v>
      </c>
      <c r="I895" s="32">
        <f t="shared" si="77"/>
        <v>733</v>
      </c>
      <c r="J895" s="131">
        <f t="shared" si="78"/>
        <v>73.100917431192656</v>
      </c>
    </row>
    <row r="896" spans="2:10">
      <c r="B896" s="100">
        <v>44319</v>
      </c>
      <c r="C896" s="94" t="s">
        <v>329</v>
      </c>
      <c r="D896" s="128">
        <v>5</v>
      </c>
      <c r="E896" s="128">
        <v>232209</v>
      </c>
      <c r="F896" s="129">
        <v>2885</v>
      </c>
      <c r="G896" s="130">
        <f t="shared" si="72"/>
        <v>1.2424152379968045</v>
      </c>
      <c r="H896" s="43">
        <v>2414</v>
      </c>
      <c r="I896" s="32">
        <f t="shared" si="77"/>
        <v>471</v>
      </c>
      <c r="J896" s="131">
        <f t="shared" si="78"/>
        <v>83.674176776429803</v>
      </c>
    </row>
    <row r="897" spans="2:10" ht="13">
      <c r="B897" s="164" t="s">
        <v>684</v>
      </c>
      <c r="C897" s="165"/>
      <c r="D897" s="95"/>
      <c r="E897" s="95"/>
      <c r="F897" s="39"/>
      <c r="G897" s="39"/>
      <c r="H897" s="39"/>
      <c r="I897" s="39"/>
      <c r="J897" s="90"/>
    </row>
    <row r="898" spans="2:10">
      <c r="B898" s="93">
        <v>44336</v>
      </c>
      <c r="C898" s="9" t="s">
        <v>20</v>
      </c>
      <c r="D898" s="95">
        <v>9</v>
      </c>
      <c r="E898" s="95">
        <v>399560</v>
      </c>
      <c r="F898" s="39">
        <v>3323</v>
      </c>
      <c r="G898" s="88">
        <f t="shared" si="72"/>
        <v>0.83166483131444591</v>
      </c>
      <c r="H898" s="49">
        <v>2639</v>
      </c>
      <c r="I898" s="32">
        <f t="shared" si="77"/>
        <v>684</v>
      </c>
      <c r="J898" s="90">
        <f t="shared" si="78"/>
        <v>79.416190189587724</v>
      </c>
    </row>
    <row r="899" spans="2:10">
      <c r="B899" s="93">
        <v>44336</v>
      </c>
      <c r="C899" s="98" t="s">
        <v>218</v>
      </c>
      <c r="D899" s="95">
        <v>14</v>
      </c>
      <c r="E899" s="95">
        <v>241804</v>
      </c>
      <c r="F899" s="39">
        <v>2696</v>
      </c>
      <c r="G899" s="88">
        <f t="shared" si="72"/>
        <v>1.1149526062430728</v>
      </c>
      <c r="H899" s="43">
        <v>2007</v>
      </c>
      <c r="I899" s="32">
        <f t="shared" si="77"/>
        <v>689</v>
      </c>
      <c r="J899" s="90">
        <f t="shared" si="78"/>
        <v>74.443620178041542</v>
      </c>
    </row>
    <row r="900" spans="2:10">
      <c r="B900" s="93">
        <v>44336</v>
      </c>
      <c r="C900" s="98" t="s">
        <v>217</v>
      </c>
      <c r="D900" s="95"/>
      <c r="E900" s="95">
        <v>197173</v>
      </c>
      <c r="F900" s="39">
        <v>2006</v>
      </c>
      <c r="G900" s="88">
        <f t="shared" si="72"/>
        <v>1.0173806758531847</v>
      </c>
      <c r="H900" s="43">
        <v>1603</v>
      </c>
      <c r="I900" s="32">
        <f t="shared" si="77"/>
        <v>403</v>
      </c>
      <c r="J900" s="90">
        <f t="shared" si="78"/>
        <v>79.910269192422732</v>
      </c>
    </row>
    <row r="901" spans="2:10">
      <c r="B901" s="93">
        <v>44336</v>
      </c>
      <c r="C901" s="98" t="s">
        <v>216</v>
      </c>
      <c r="D901" s="95">
        <v>14</v>
      </c>
      <c r="E901" s="95">
        <v>284563</v>
      </c>
      <c r="F901" s="39">
        <v>2914</v>
      </c>
      <c r="G901" s="88">
        <f t="shared" si="72"/>
        <v>1.0240263140323935</v>
      </c>
      <c r="H901" s="43">
        <v>2303</v>
      </c>
      <c r="I901" s="32">
        <f t="shared" si="77"/>
        <v>611</v>
      </c>
      <c r="J901" s="90">
        <f t="shared" si="78"/>
        <v>79.032258064516128</v>
      </c>
    </row>
    <row r="902" spans="2:10">
      <c r="B902" s="93">
        <v>44336</v>
      </c>
      <c r="C902" s="98" t="s">
        <v>215</v>
      </c>
      <c r="D902" s="95">
        <v>10</v>
      </c>
      <c r="E902" s="95">
        <v>212612</v>
      </c>
      <c r="F902" s="39">
        <v>1868</v>
      </c>
      <c r="G902" s="88">
        <f t="shared" si="72"/>
        <v>0.87859575188606476</v>
      </c>
      <c r="H902" s="43">
        <v>1515</v>
      </c>
      <c r="I902" s="32">
        <f t="shared" si="77"/>
        <v>353</v>
      </c>
      <c r="J902" s="90">
        <f t="shared" si="78"/>
        <v>81.102783725910072</v>
      </c>
    </row>
    <row r="903" spans="2:10">
      <c r="B903" s="93">
        <v>44336</v>
      </c>
      <c r="C903" s="98" t="s">
        <v>214</v>
      </c>
      <c r="D903" s="95">
        <v>8</v>
      </c>
      <c r="E903" s="95">
        <v>157988</v>
      </c>
      <c r="F903" s="39">
        <v>1559</v>
      </c>
      <c r="G903" s="88">
        <f t="shared" si="72"/>
        <v>0.98678380636504037</v>
      </c>
      <c r="H903" s="43">
        <v>1227</v>
      </c>
      <c r="I903" s="32">
        <f t="shared" si="77"/>
        <v>332</v>
      </c>
      <c r="J903" s="90">
        <f t="shared" si="78"/>
        <v>78.704297626683768</v>
      </c>
    </row>
    <row r="904" spans="2:10" ht="13">
      <c r="B904" s="166" t="s">
        <v>685</v>
      </c>
      <c r="C904" s="167"/>
      <c r="D904" s="95"/>
      <c r="E904" s="95"/>
      <c r="F904" s="39"/>
      <c r="G904" s="88"/>
      <c r="H904" s="43"/>
      <c r="I904" s="32"/>
      <c r="J904" s="90"/>
    </row>
    <row r="905" spans="2:10">
      <c r="B905" s="93">
        <v>44336</v>
      </c>
      <c r="C905" s="9" t="s">
        <v>20</v>
      </c>
      <c r="D905" s="95">
        <v>10</v>
      </c>
      <c r="E905" s="95">
        <v>261622</v>
      </c>
      <c r="F905" s="39">
        <v>4407</v>
      </c>
      <c r="G905" s="88">
        <f t="shared" si="72"/>
        <v>1.68449136540505</v>
      </c>
      <c r="H905" s="43">
        <v>3387</v>
      </c>
      <c r="I905" s="32">
        <f t="shared" si="77"/>
        <v>1020</v>
      </c>
      <c r="J905" s="90">
        <f t="shared" si="78"/>
        <v>76.855003403675966</v>
      </c>
    </row>
    <row r="906" spans="2:10">
      <c r="B906" s="93">
        <v>44336</v>
      </c>
      <c r="C906" s="98" t="s">
        <v>73</v>
      </c>
      <c r="D906" s="95">
        <v>7</v>
      </c>
      <c r="E906" s="95">
        <v>171873</v>
      </c>
      <c r="F906" s="39">
        <v>3429</v>
      </c>
      <c r="G906" s="88">
        <f t="shared" si="72"/>
        <v>1.9950777609048542</v>
      </c>
      <c r="H906" s="43">
        <v>3067</v>
      </c>
      <c r="I906" s="32">
        <f t="shared" si="77"/>
        <v>362</v>
      </c>
      <c r="J906" s="90">
        <f t="shared" si="78"/>
        <v>89.442986293379988</v>
      </c>
    </row>
    <row r="907" spans="2:10">
      <c r="B907" s="93">
        <v>44336</v>
      </c>
      <c r="C907" s="98" t="s">
        <v>66</v>
      </c>
      <c r="D907" s="95">
        <v>11</v>
      </c>
      <c r="E907" s="95">
        <v>140834</v>
      </c>
      <c r="F907" s="39">
        <v>3725</v>
      </c>
      <c r="G907" s="88">
        <f t="shared" si="72"/>
        <v>2.6449578936904441</v>
      </c>
      <c r="H907" s="43">
        <v>2887</v>
      </c>
      <c r="I907" s="32">
        <f t="shared" si="77"/>
        <v>838</v>
      </c>
      <c r="J907" s="90">
        <f t="shared" si="78"/>
        <v>77.503355704697981</v>
      </c>
    </row>
    <row r="908" spans="2:10">
      <c r="B908" s="93">
        <v>44336</v>
      </c>
      <c r="C908" s="98" t="s">
        <v>67</v>
      </c>
      <c r="D908" s="95">
        <v>9</v>
      </c>
      <c r="E908" s="95">
        <v>171494</v>
      </c>
      <c r="F908" s="39">
        <v>2778</v>
      </c>
      <c r="G908" s="88">
        <f t="shared" si="72"/>
        <v>1.6198817451339405</v>
      </c>
      <c r="H908" s="43">
        <v>2470</v>
      </c>
      <c r="I908" s="32">
        <f t="shared" si="77"/>
        <v>308</v>
      </c>
      <c r="J908" s="90">
        <f t="shared" si="78"/>
        <v>88.912886969042475</v>
      </c>
    </row>
    <row r="909" spans="2:10">
      <c r="B909" s="93">
        <v>44336</v>
      </c>
      <c r="C909" s="98" t="s">
        <v>68</v>
      </c>
      <c r="D909" s="95">
        <v>8</v>
      </c>
      <c r="E909" s="95">
        <v>427913</v>
      </c>
      <c r="F909" s="39">
        <v>3046</v>
      </c>
      <c r="G909" s="88">
        <f t="shared" si="72"/>
        <v>0.71182693678387898</v>
      </c>
      <c r="H909" s="43">
        <v>2322</v>
      </c>
      <c r="I909" s="32">
        <f t="shared" si="77"/>
        <v>724</v>
      </c>
      <c r="J909" s="90">
        <f t="shared" si="78"/>
        <v>76.231122783978989</v>
      </c>
    </row>
    <row r="910" spans="2:10">
      <c r="B910" s="93">
        <v>44336</v>
      </c>
      <c r="C910" s="98" t="s">
        <v>69</v>
      </c>
      <c r="D910" s="95">
        <v>13</v>
      </c>
      <c r="E910" s="95">
        <v>139318</v>
      </c>
      <c r="F910" s="39">
        <v>3637</v>
      </c>
      <c r="G910" s="88">
        <f t="shared" si="72"/>
        <v>2.6105743694282144</v>
      </c>
      <c r="H910" s="43">
        <v>3301</v>
      </c>
      <c r="I910" s="32">
        <f t="shared" si="77"/>
        <v>336</v>
      </c>
      <c r="J910" s="90">
        <f t="shared" si="78"/>
        <v>90.761616717074517</v>
      </c>
    </row>
    <row r="911" spans="2:10">
      <c r="B911" s="93">
        <v>44336</v>
      </c>
      <c r="C911" s="98" t="s">
        <v>70</v>
      </c>
      <c r="D911" s="95">
        <v>7</v>
      </c>
      <c r="E911" s="95">
        <v>146292</v>
      </c>
      <c r="F911" s="39">
        <v>2338</v>
      </c>
      <c r="G911" s="88">
        <f t="shared" si="72"/>
        <v>1.5981735159817352</v>
      </c>
      <c r="H911" s="43">
        <v>1833</v>
      </c>
      <c r="I911" s="32">
        <f t="shared" si="77"/>
        <v>505</v>
      </c>
      <c r="J911" s="90">
        <f t="shared" si="78"/>
        <v>78.400342172797266</v>
      </c>
    </row>
    <row r="912" spans="2:10" ht="13">
      <c r="B912" s="164" t="s">
        <v>686</v>
      </c>
      <c r="C912" s="174"/>
      <c r="D912" s="95"/>
      <c r="E912" s="95"/>
      <c r="F912" s="39"/>
      <c r="G912" s="88"/>
      <c r="H912" s="43"/>
      <c r="I912" s="32"/>
      <c r="J912" s="90"/>
    </row>
    <row r="913" spans="2:10">
      <c r="B913" s="93">
        <v>44336</v>
      </c>
      <c r="C913" s="9" t="s">
        <v>20</v>
      </c>
      <c r="D913" s="95">
        <v>14</v>
      </c>
      <c r="E913" s="95">
        <v>765667</v>
      </c>
      <c r="F913" s="39">
        <v>5109</v>
      </c>
      <c r="G913" s="88">
        <f t="shared" si="72"/>
        <v>0.66726135513219198</v>
      </c>
      <c r="H913" s="43">
        <v>4375</v>
      </c>
      <c r="I913" s="32">
        <f t="shared" si="77"/>
        <v>734</v>
      </c>
      <c r="J913" s="90">
        <f t="shared" si="78"/>
        <v>85.633196320219213</v>
      </c>
    </row>
    <row r="914" spans="2:10">
      <c r="B914" s="93">
        <v>44336</v>
      </c>
      <c r="C914" s="98" t="s">
        <v>230</v>
      </c>
      <c r="D914" s="95">
        <v>8</v>
      </c>
      <c r="E914" s="95">
        <v>190086</v>
      </c>
      <c r="F914" s="39">
        <v>1364</v>
      </c>
      <c r="G914" s="88">
        <f t="shared" si="72"/>
        <v>0.7175699420262408</v>
      </c>
      <c r="H914" s="43">
        <v>1193</v>
      </c>
      <c r="I914" s="32">
        <f t="shared" si="77"/>
        <v>171</v>
      </c>
      <c r="J914" s="90">
        <f t="shared" si="78"/>
        <v>87.463343108504404</v>
      </c>
    </row>
    <row r="915" spans="2:10">
      <c r="B915" s="93">
        <v>44336</v>
      </c>
      <c r="C915" s="98" t="s">
        <v>229</v>
      </c>
      <c r="D915" s="95">
        <v>12</v>
      </c>
      <c r="E915" s="95">
        <v>284563</v>
      </c>
      <c r="F915" s="39">
        <v>2022</v>
      </c>
      <c r="G915" s="88">
        <f t="shared" si="72"/>
        <v>0.71056321447271786</v>
      </c>
      <c r="H915" s="43">
        <v>1693</v>
      </c>
      <c r="I915" s="32">
        <f t="shared" si="77"/>
        <v>329</v>
      </c>
      <c r="J915" s="90">
        <f t="shared" si="78"/>
        <v>83.728981206726019</v>
      </c>
    </row>
    <row r="916" spans="2:10">
      <c r="B916" s="93">
        <v>44336</v>
      </c>
      <c r="C916" s="98" t="s">
        <v>228</v>
      </c>
      <c r="D916" s="95">
        <v>4</v>
      </c>
      <c r="E916" s="95">
        <v>212612</v>
      </c>
      <c r="F916" s="39">
        <v>2164</v>
      </c>
      <c r="G916" s="88">
        <f t="shared" si="72"/>
        <v>1.017816492013621</v>
      </c>
      <c r="H916" s="43">
        <v>1689</v>
      </c>
      <c r="I916" s="32">
        <f t="shared" si="77"/>
        <v>475</v>
      </c>
      <c r="J916" s="90">
        <f t="shared" si="78"/>
        <v>78.049907578558233</v>
      </c>
    </row>
    <row r="917" spans="2:10">
      <c r="B917" s="93">
        <v>44336</v>
      </c>
      <c r="C917" s="98" t="s">
        <v>227</v>
      </c>
      <c r="D917" s="95">
        <v>24</v>
      </c>
      <c r="E917" s="95">
        <v>454860</v>
      </c>
      <c r="F917" s="39">
        <v>3964</v>
      </c>
      <c r="G917" s="88">
        <f>F917*100/E917</f>
        <v>0.87147693795893244</v>
      </c>
      <c r="H917" s="43">
        <v>3476</v>
      </c>
      <c r="I917" s="32">
        <f t="shared" si="77"/>
        <v>488</v>
      </c>
      <c r="J917" s="90">
        <f t="shared" si="78"/>
        <v>87.689202825428865</v>
      </c>
    </row>
    <row r="918" spans="2:10">
      <c r="B918" s="93">
        <v>44336</v>
      </c>
      <c r="C918" s="98" t="s">
        <v>226</v>
      </c>
      <c r="D918" s="95">
        <v>9</v>
      </c>
      <c r="E918" s="95">
        <v>315667</v>
      </c>
      <c r="F918" s="39">
        <v>2141</v>
      </c>
      <c r="G918" s="88">
        <f t="shared" si="72"/>
        <v>0.67824637988766645</v>
      </c>
      <c r="H918" s="49">
        <v>1699</v>
      </c>
      <c r="I918" s="32">
        <f t="shared" si="77"/>
        <v>442</v>
      </c>
      <c r="J918" s="90">
        <f t="shared" si="78"/>
        <v>79.355441382531524</v>
      </c>
    </row>
    <row r="919" spans="2:10" ht="13">
      <c r="B919" s="164" t="s">
        <v>687</v>
      </c>
      <c r="C919" s="174"/>
      <c r="D919" s="95"/>
      <c r="E919" s="95"/>
      <c r="F919" s="39"/>
      <c r="G919" s="88"/>
      <c r="H919" s="43"/>
      <c r="I919" s="32"/>
      <c r="J919" s="90"/>
    </row>
    <row r="920" spans="2:10">
      <c r="B920" s="93">
        <v>44336</v>
      </c>
      <c r="C920" s="9" t="s">
        <v>20</v>
      </c>
      <c r="D920" s="95">
        <v>7</v>
      </c>
      <c r="E920" s="95">
        <v>1323600</v>
      </c>
      <c r="F920" s="39">
        <v>3913</v>
      </c>
      <c r="G920" s="88">
        <f t="shared" si="72"/>
        <v>0.29563312178906015</v>
      </c>
      <c r="H920" s="43">
        <v>3145</v>
      </c>
      <c r="I920" s="32">
        <f t="shared" si="77"/>
        <v>768</v>
      </c>
      <c r="J920" s="90">
        <f t="shared" si="78"/>
        <v>80.373115256836186</v>
      </c>
    </row>
    <row r="921" spans="2:10" ht="13">
      <c r="B921" s="93">
        <v>44336</v>
      </c>
      <c r="C921" s="9" t="s">
        <v>717</v>
      </c>
      <c r="D921" s="95">
        <v>27</v>
      </c>
      <c r="E921" s="95">
        <v>11060000</v>
      </c>
      <c r="F921" s="39">
        <v>6903</v>
      </c>
      <c r="G921" s="88">
        <f t="shared" si="72"/>
        <v>6.2414104882459312E-2</v>
      </c>
      <c r="H921" s="43">
        <v>4946</v>
      </c>
      <c r="I921" s="32">
        <f t="shared" si="77"/>
        <v>1957</v>
      </c>
      <c r="J921" s="90">
        <f t="shared" si="78"/>
        <v>71.650007243227591</v>
      </c>
    </row>
    <row r="922" spans="2:10">
      <c r="B922" s="93">
        <v>44336</v>
      </c>
      <c r="C922" s="98" t="s">
        <v>225</v>
      </c>
      <c r="D922" s="95">
        <v>10</v>
      </c>
      <c r="E922" s="95">
        <v>376550</v>
      </c>
      <c r="F922" s="39">
        <v>2572</v>
      </c>
      <c r="G922" s="88">
        <f t="shared" si="72"/>
        <v>0.68304342052848233</v>
      </c>
      <c r="H922" s="43">
        <v>2311</v>
      </c>
      <c r="I922" s="32">
        <f t="shared" si="77"/>
        <v>261</v>
      </c>
      <c r="J922" s="90">
        <f t="shared" si="78"/>
        <v>89.852255054432348</v>
      </c>
    </row>
    <row r="923" spans="2:10">
      <c r="B923" s="93">
        <v>44336</v>
      </c>
      <c r="C923" s="98" t="s">
        <v>224</v>
      </c>
      <c r="D923" s="95">
        <v>5</v>
      </c>
      <c r="E923" s="95">
        <v>312841</v>
      </c>
      <c r="F923" s="39">
        <v>3039</v>
      </c>
      <c r="G923" s="88">
        <f t="shared" si="72"/>
        <v>0.97141998651071948</v>
      </c>
      <c r="H923" s="43">
        <v>2386</v>
      </c>
      <c r="I923" s="32">
        <f t="shared" si="77"/>
        <v>653</v>
      </c>
      <c r="J923" s="90">
        <f t="shared" si="78"/>
        <v>78.512668641000332</v>
      </c>
    </row>
    <row r="924" spans="2:10">
      <c r="B924" s="93">
        <v>44336</v>
      </c>
      <c r="C924" s="98" t="s">
        <v>223</v>
      </c>
      <c r="D924" s="95">
        <v>5</v>
      </c>
      <c r="E924" s="95">
        <v>239660</v>
      </c>
      <c r="F924" s="39">
        <v>3145</v>
      </c>
      <c r="G924" s="88">
        <f t="shared" si="72"/>
        <v>1.3122757239422516</v>
      </c>
      <c r="H924" s="43">
        <v>2600</v>
      </c>
      <c r="I924" s="32">
        <f t="shared" si="77"/>
        <v>545</v>
      </c>
      <c r="J924" s="90">
        <f t="shared" si="78"/>
        <v>82.670906200317958</v>
      </c>
    </row>
    <row r="925" spans="2:10">
      <c r="B925" s="93">
        <v>44336</v>
      </c>
      <c r="C925" s="98" t="s">
        <v>222</v>
      </c>
      <c r="D925" s="95">
        <v>10</v>
      </c>
      <c r="E925" s="95">
        <v>345800</v>
      </c>
      <c r="F925" s="39">
        <v>3325</v>
      </c>
      <c r="G925" s="88">
        <f t="shared" si="72"/>
        <v>0.96153846153846156</v>
      </c>
      <c r="H925" s="43">
        <v>2716</v>
      </c>
      <c r="I925" s="32">
        <f t="shared" si="77"/>
        <v>609</v>
      </c>
      <c r="J925" s="90">
        <f t="shared" si="78"/>
        <v>81.684210526315795</v>
      </c>
    </row>
    <row r="926" spans="2:10" ht="13">
      <c r="B926" s="164" t="s">
        <v>688</v>
      </c>
      <c r="C926" s="165"/>
      <c r="D926" s="95"/>
      <c r="E926" s="95"/>
      <c r="F926" s="39"/>
      <c r="G926" s="88"/>
      <c r="H926" s="43"/>
      <c r="I926" s="32"/>
      <c r="J926" s="90"/>
    </row>
    <row r="927" spans="2:10">
      <c r="B927" s="93">
        <v>44348</v>
      </c>
      <c r="C927" s="9" t="s">
        <v>20</v>
      </c>
      <c r="D927" s="95">
        <v>14</v>
      </c>
      <c r="E927" s="95">
        <v>399560</v>
      </c>
      <c r="F927" s="39">
        <v>5212</v>
      </c>
      <c r="G927" s="88">
        <f t="shared" si="72"/>
        <v>1.3044348783662028</v>
      </c>
      <c r="H927" s="43">
        <v>4563</v>
      </c>
      <c r="I927" s="32">
        <f t="shared" si="77"/>
        <v>649</v>
      </c>
      <c r="J927" s="90">
        <f t="shared" si="78"/>
        <v>87.547966231772833</v>
      </c>
    </row>
    <row r="928" spans="2:10">
      <c r="B928" s="93">
        <v>44348</v>
      </c>
      <c r="C928" s="98" t="s">
        <v>133</v>
      </c>
      <c r="D928" s="95">
        <v>10</v>
      </c>
      <c r="E928" s="95">
        <v>259648</v>
      </c>
      <c r="F928" s="39">
        <v>3318</v>
      </c>
      <c r="G928" s="88">
        <f t="shared" si="72"/>
        <v>1.2778839043628296</v>
      </c>
      <c r="H928" s="43">
        <v>2416</v>
      </c>
      <c r="I928" s="32">
        <f t="shared" si="77"/>
        <v>902</v>
      </c>
      <c r="J928" s="90">
        <f t="shared" si="78"/>
        <v>72.814948764315858</v>
      </c>
    </row>
    <row r="929" spans="2:10">
      <c r="B929" s="93">
        <v>44348</v>
      </c>
      <c r="C929" s="98" t="s">
        <v>134</v>
      </c>
      <c r="D929" s="95">
        <v>7</v>
      </c>
      <c r="E929" s="95">
        <v>157988</v>
      </c>
      <c r="F929" s="39">
        <v>3566</v>
      </c>
      <c r="G929" s="88">
        <f t="shared" si="72"/>
        <v>2.2571334531736587</v>
      </c>
      <c r="H929" s="43">
        <v>3173</v>
      </c>
      <c r="I929" s="32">
        <f t="shared" si="77"/>
        <v>393</v>
      </c>
      <c r="J929" s="90">
        <f t="shared" si="78"/>
        <v>88.979248457655629</v>
      </c>
    </row>
    <row r="930" spans="2:10">
      <c r="B930" s="93">
        <v>44348</v>
      </c>
      <c r="C930" s="98" t="s">
        <v>135</v>
      </c>
      <c r="D930" s="95">
        <v>12</v>
      </c>
      <c r="E930" s="95">
        <v>284563</v>
      </c>
      <c r="F930" s="39">
        <v>3186</v>
      </c>
      <c r="G930" s="88">
        <f t="shared" si="72"/>
        <v>1.1196114744362409</v>
      </c>
      <c r="H930" s="43">
        <v>2866</v>
      </c>
      <c r="I930" s="32">
        <f t="shared" si="77"/>
        <v>320</v>
      </c>
      <c r="J930" s="90">
        <f t="shared" si="78"/>
        <v>89.956057752667917</v>
      </c>
    </row>
    <row r="931" spans="2:10">
      <c r="B931" s="93">
        <v>44348</v>
      </c>
      <c r="C931" s="98" t="s">
        <v>136</v>
      </c>
      <c r="D931" s="95">
        <v>9</v>
      </c>
      <c r="E931" s="95">
        <v>198080</v>
      </c>
      <c r="F931" s="39">
        <v>2270</v>
      </c>
      <c r="G931" s="88">
        <f t="shared" si="72"/>
        <v>1.1460016155088852</v>
      </c>
      <c r="H931" s="43">
        <v>1992</v>
      </c>
      <c r="I931" s="32">
        <f t="shared" si="77"/>
        <v>278</v>
      </c>
      <c r="J931" s="90">
        <f t="shared" si="78"/>
        <v>87.753303964757706</v>
      </c>
    </row>
    <row r="932" spans="2:10" ht="13">
      <c r="B932" s="166" t="s">
        <v>689</v>
      </c>
      <c r="C932" s="167"/>
      <c r="D932" s="128"/>
      <c r="E932" s="128"/>
      <c r="F932" s="129"/>
      <c r="G932" s="130"/>
      <c r="H932" s="43"/>
      <c r="I932" s="32"/>
      <c r="J932" s="131"/>
    </row>
    <row r="933" spans="2:10">
      <c r="B933" s="100">
        <v>44348</v>
      </c>
      <c r="C933" s="148" t="s">
        <v>690</v>
      </c>
      <c r="D933" s="128">
        <v>33</v>
      </c>
      <c r="E933" s="128">
        <v>471858</v>
      </c>
      <c r="F933" s="129">
        <v>3429</v>
      </c>
      <c r="G933" s="130">
        <f t="shared" si="72"/>
        <v>0.72670167719949641</v>
      </c>
      <c r="H933" s="149">
        <v>2771</v>
      </c>
      <c r="I933" s="32">
        <f t="shared" si="77"/>
        <v>658</v>
      </c>
      <c r="J933" s="131">
        <f t="shared" si="78"/>
        <v>80.810731991834345</v>
      </c>
    </row>
    <row r="934" spans="2:10">
      <c r="B934" s="100">
        <v>44348</v>
      </c>
      <c r="C934" s="148" t="s">
        <v>20</v>
      </c>
      <c r="D934" s="128">
        <v>13</v>
      </c>
      <c r="E934" s="128">
        <v>674452</v>
      </c>
      <c r="F934" s="129">
        <v>3496</v>
      </c>
      <c r="G934" s="130">
        <f t="shared" si="72"/>
        <v>0.51834674669212932</v>
      </c>
      <c r="H934" s="149">
        <v>2480</v>
      </c>
      <c r="I934" s="32">
        <f t="shared" si="77"/>
        <v>1016</v>
      </c>
      <c r="J934" s="131">
        <f t="shared" si="78"/>
        <v>70.938215102974837</v>
      </c>
    </row>
    <row r="935" spans="2:10">
      <c r="B935" s="100">
        <v>44348</v>
      </c>
      <c r="C935" s="150" t="s">
        <v>97</v>
      </c>
      <c r="D935" s="128">
        <v>13</v>
      </c>
      <c r="E935" s="128">
        <v>448467</v>
      </c>
      <c r="F935" s="129">
        <v>2795</v>
      </c>
      <c r="G935" s="130">
        <f t="shared" si="72"/>
        <v>0.62323426249868996</v>
      </c>
      <c r="H935" s="43">
        <v>2022</v>
      </c>
      <c r="I935" s="32">
        <f t="shared" si="77"/>
        <v>773</v>
      </c>
      <c r="J935" s="131">
        <f t="shared" si="78"/>
        <v>72.343470483005362</v>
      </c>
    </row>
    <row r="936" spans="2:10">
      <c r="B936" s="100">
        <v>44348</v>
      </c>
      <c r="C936" s="150" t="s">
        <v>137</v>
      </c>
      <c r="D936" s="151">
        <v>12</v>
      </c>
      <c r="E936" s="22">
        <v>435803</v>
      </c>
      <c r="F936" s="129">
        <v>2946</v>
      </c>
      <c r="G936" s="130">
        <f t="shared" si="72"/>
        <v>0.67599351082943437</v>
      </c>
      <c r="H936" s="43">
        <v>2422</v>
      </c>
      <c r="I936" s="32">
        <f t="shared" si="77"/>
        <v>524</v>
      </c>
      <c r="J936" s="131">
        <f t="shared" si="78"/>
        <v>82.213170400543106</v>
      </c>
    </row>
    <row r="937" spans="2:10">
      <c r="B937" s="100">
        <v>44348</v>
      </c>
      <c r="C937" s="150" t="s">
        <v>138</v>
      </c>
      <c r="D937" s="128">
        <v>11</v>
      </c>
      <c r="E937" s="128">
        <v>308778</v>
      </c>
      <c r="F937" s="129">
        <v>2949</v>
      </c>
      <c r="G937" s="130">
        <f t="shared" si="72"/>
        <v>0.95505508812156303</v>
      </c>
      <c r="H937" s="43">
        <v>2416</v>
      </c>
      <c r="I937" s="32">
        <f t="shared" si="77"/>
        <v>533</v>
      </c>
      <c r="J937" s="131">
        <f t="shared" si="78"/>
        <v>81.926076636147855</v>
      </c>
    </row>
    <row r="938" spans="2:10">
      <c r="B938" s="100">
        <v>44348</v>
      </c>
      <c r="C938" s="150" t="s">
        <v>98</v>
      </c>
      <c r="D938" s="128">
        <v>10</v>
      </c>
      <c r="E938" s="128">
        <v>366397</v>
      </c>
      <c r="F938" s="129">
        <v>3588</v>
      </c>
      <c r="G938" s="130">
        <f t="shared" si="72"/>
        <v>0.97926565992625481</v>
      </c>
      <c r="H938" s="149">
        <v>2743</v>
      </c>
      <c r="I938" s="32">
        <f t="shared" si="77"/>
        <v>845</v>
      </c>
      <c r="J938" s="131">
        <f t="shared" si="78"/>
        <v>76.449275362318829</v>
      </c>
    </row>
    <row r="939" spans="2:10">
      <c r="B939" s="100">
        <v>44348</v>
      </c>
      <c r="C939" s="150" t="s">
        <v>139</v>
      </c>
      <c r="D939" s="128">
        <v>7</v>
      </c>
      <c r="E939" s="128">
        <v>427913</v>
      </c>
      <c r="F939" s="129">
        <v>3219</v>
      </c>
      <c r="G939" s="130">
        <f t="shared" si="72"/>
        <v>0.75225571553096071</v>
      </c>
      <c r="H939" s="149">
        <v>2692</v>
      </c>
      <c r="I939" s="32">
        <f t="shared" si="77"/>
        <v>527</v>
      </c>
      <c r="J939" s="131">
        <f t="shared" si="78"/>
        <v>83.628456042249141</v>
      </c>
    </row>
    <row r="940" spans="2:10">
      <c r="B940" s="100">
        <v>44348</v>
      </c>
      <c r="C940" s="150" t="s">
        <v>140</v>
      </c>
      <c r="D940" s="128">
        <v>10</v>
      </c>
      <c r="E940" s="128">
        <v>315272</v>
      </c>
      <c r="F940" s="129">
        <v>2313</v>
      </c>
      <c r="G940" s="130">
        <f t="shared" si="72"/>
        <v>0.73365221142378645</v>
      </c>
      <c r="H940" s="43">
        <v>1936</v>
      </c>
      <c r="I940" s="32">
        <f t="shared" si="77"/>
        <v>377</v>
      </c>
      <c r="J940" s="131">
        <f t="shared" si="78"/>
        <v>83.700821444012107</v>
      </c>
    </row>
    <row r="941" spans="2:10">
      <c r="B941" s="100">
        <v>44348</v>
      </c>
      <c r="C941" s="150" t="s">
        <v>141</v>
      </c>
      <c r="D941" s="128">
        <v>12</v>
      </c>
      <c r="E941" s="128">
        <v>290043</v>
      </c>
      <c r="F941" s="129">
        <v>3576</v>
      </c>
      <c r="G941" s="130">
        <f t="shared" si="72"/>
        <v>1.2329206359057105</v>
      </c>
      <c r="H941" s="43">
        <v>2571</v>
      </c>
      <c r="I941" s="32">
        <f t="shared" si="77"/>
        <v>1005</v>
      </c>
      <c r="J941" s="131">
        <f t="shared" si="78"/>
        <v>71.895973154362409</v>
      </c>
    </row>
    <row r="942" spans="2:10">
      <c r="B942" s="100">
        <v>44348</v>
      </c>
      <c r="C942" s="150" t="s">
        <v>142</v>
      </c>
      <c r="D942" s="128">
        <v>10</v>
      </c>
      <c r="E942" s="128">
        <v>300265</v>
      </c>
      <c r="F942" s="129">
        <v>3469</v>
      </c>
      <c r="G942" s="130">
        <f t="shared" si="72"/>
        <v>1.1553128070204652</v>
      </c>
      <c r="H942" s="43">
        <v>3119</v>
      </c>
      <c r="I942" s="32">
        <f t="shared" si="77"/>
        <v>350</v>
      </c>
      <c r="J942" s="131">
        <f t="shared" si="78"/>
        <v>89.910637071202075</v>
      </c>
    </row>
    <row r="943" spans="2:10">
      <c r="B943" s="100">
        <v>44348</v>
      </c>
      <c r="C943" s="150" t="s">
        <v>143</v>
      </c>
      <c r="D943" s="128">
        <v>15</v>
      </c>
      <c r="E943" s="128">
        <v>413488</v>
      </c>
      <c r="F943" s="129">
        <v>3875</v>
      </c>
      <c r="G943" s="130">
        <f t="shared" si="72"/>
        <v>0.9371493247687962</v>
      </c>
      <c r="H943" s="149">
        <v>3107</v>
      </c>
      <c r="I943" s="32">
        <f t="shared" si="77"/>
        <v>768</v>
      </c>
      <c r="J943" s="131">
        <f t="shared" si="78"/>
        <v>80.180645161290315</v>
      </c>
    </row>
    <row r="944" spans="2:10">
      <c r="B944" s="100">
        <v>44348</v>
      </c>
      <c r="C944" s="150" t="s">
        <v>144</v>
      </c>
      <c r="D944" s="128">
        <v>11</v>
      </c>
      <c r="E944" s="128">
        <v>574452</v>
      </c>
      <c r="F944" s="129">
        <v>5211</v>
      </c>
      <c r="G944" s="130">
        <f t="shared" si="72"/>
        <v>0.90712539951118631</v>
      </c>
      <c r="H944" s="149">
        <v>4007</v>
      </c>
      <c r="I944" s="32">
        <f t="shared" si="77"/>
        <v>1204</v>
      </c>
      <c r="J944" s="131">
        <f t="shared" si="78"/>
        <v>76.895029744770682</v>
      </c>
    </row>
    <row r="945" spans="2:10">
      <c r="B945" s="100">
        <v>44348</v>
      </c>
      <c r="C945" s="150" t="s">
        <v>145</v>
      </c>
      <c r="D945" s="128">
        <v>12</v>
      </c>
      <c r="E945" s="128">
        <v>420717</v>
      </c>
      <c r="F945" s="129">
        <v>3937</v>
      </c>
      <c r="G945" s="130">
        <f t="shared" si="72"/>
        <v>0.93578343637171779</v>
      </c>
      <c r="H945" s="43">
        <v>2931</v>
      </c>
      <c r="I945" s="32">
        <f t="shared" si="77"/>
        <v>1006</v>
      </c>
      <c r="J945" s="131">
        <f t="shared" si="78"/>
        <v>74.447548895097796</v>
      </c>
    </row>
    <row r="946" spans="2:10">
      <c r="B946" s="100">
        <v>44348</v>
      </c>
      <c r="C946" s="150" t="s">
        <v>146</v>
      </c>
      <c r="D946" s="128">
        <v>10</v>
      </c>
      <c r="E946" s="128">
        <v>412261</v>
      </c>
      <c r="F946" s="129">
        <v>2408</v>
      </c>
      <c r="G946" s="130">
        <f t="shared" si="72"/>
        <v>0.58409599743851592</v>
      </c>
      <c r="H946" s="43">
        <v>2166</v>
      </c>
      <c r="I946" s="32">
        <f t="shared" si="77"/>
        <v>242</v>
      </c>
      <c r="J946" s="131">
        <f t="shared" si="78"/>
        <v>89.950166112956808</v>
      </c>
    </row>
    <row r="947" spans="2:10" ht="13">
      <c r="B947" s="164" t="s">
        <v>691</v>
      </c>
      <c r="C947" s="165"/>
      <c r="D947" s="95"/>
      <c r="E947" s="95"/>
      <c r="F947" s="39"/>
      <c r="G947" s="39"/>
      <c r="H947" s="39"/>
      <c r="I947" s="39"/>
      <c r="J947" s="90"/>
    </row>
    <row r="948" spans="2:10">
      <c r="B948" s="93">
        <v>44348</v>
      </c>
      <c r="C948" s="9" t="s">
        <v>20</v>
      </c>
      <c r="D948" s="95">
        <v>4</v>
      </c>
      <c r="E948" s="95">
        <v>194997</v>
      </c>
      <c r="F948" s="39">
        <v>1573</v>
      </c>
      <c r="G948" s="88">
        <f t="shared" si="72"/>
        <v>0.80667907711400688</v>
      </c>
      <c r="H948" s="43">
        <v>1186</v>
      </c>
      <c r="I948" s="32">
        <f t="shared" si="77"/>
        <v>387</v>
      </c>
      <c r="J948" s="90">
        <f t="shared" si="78"/>
        <v>75.397329942784481</v>
      </c>
    </row>
    <row r="949" spans="2:10">
      <c r="B949" s="93">
        <v>44348</v>
      </c>
      <c r="C949" s="98" t="s">
        <v>221</v>
      </c>
      <c r="D949" s="95">
        <v>9</v>
      </c>
      <c r="E949" s="95">
        <v>255957</v>
      </c>
      <c r="F949" s="39">
        <v>2327</v>
      </c>
      <c r="G949" s="88">
        <f t="shared" si="72"/>
        <v>0.90913708161917817</v>
      </c>
      <c r="H949" s="43">
        <v>1690</v>
      </c>
      <c r="I949" s="32">
        <f t="shared" si="77"/>
        <v>637</v>
      </c>
      <c r="J949" s="90">
        <f t="shared" si="78"/>
        <v>72.625698324022352</v>
      </c>
    </row>
    <row r="950" spans="2:10">
      <c r="B950" s="93">
        <v>44348</v>
      </c>
      <c r="C950" s="98" t="s">
        <v>101</v>
      </c>
      <c r="D950" s="95">
        <v>11</v>
      </c>
      <c r="E950" s="95">
        <v>321454</v>
      </c>
      <c r="F950" s="39">
        <v>2653</v>
      </c>
      <c r="G950" s="88">
        <f t="shared" si="72"/>
        <v>0.82531248638996557</v>
      </c>
      <c r="H950" s="43">
        <v>1989</v>
      </c>
      <c r="I950" s="32">
        <f t="shared" si="77"/>
        <v>664</v>
      </c>
      <c r="J950" s="90">
        <f t="shared" si="78"/>
        <v>74.97173011684886</v>
      </c>
    </row>
    <row r="951" spans="2:10">
      <c r="B951" s="93">
        <v>44348</v>
      </c>
      <c r="C951" s="98" t="s">
        <v>220</v>
      </c>
      <c r="D951" s="95">
        <v>7</v>
      </c>
      <c r="E951" s="95">
        <v>239660</v>
      </c>
      <c r="F951" s="39">
        <v>2177</v>
      </c>
      <c r="G951" s="88">
        <f t="shared" si="72"/>
        <v>0.90837019110406414</v>
      </c>
      <c r="H951" s="43">
        <v>1699</v>
      </c>
      <c r="I951" s="32">
        <f t="shared" si="77"/>
        <v>478</v>
      </c>
      <c r="J951" s="90">
        <f t="shared" si="78"/>
        <v>78.043178686265506</v>
      </c>
    </row>
    <row r="952" spans="2:10">
      <c r="B952" s="93">
        <v>44348</v>
      </c>
      <c r="C952" s="98" t="s">
        <v>219</v>
      </c>
      <c r="D952" s="95">
        <v>8</v>
      </c>
      <c r="E952" s="95">
        <v>492792</v>
      </c>
      <c r="F952" s="39">
        <v>3994</v>
      </c>
      <c r="G952" s="88">
        <f t="shared" ref="G952" si="79">F952*100/E952</f>
        <v>0.81048393642753935</v>
      </c>
      <c r="H952" s="43">
        <v>3429</v>
      </c>
      <c r="I952" s="32">
        <f t="shared" si="77"/>
        <v>565</v>
      </c>
      <c r="J952" s="90">
        <f t="shared" si="78"/>
        <v>85.853780671006504</v>
      </c>
    </row>
    <row r="953" spans="2:10" ht="13">
      <c r="B953" s="152" t="s">
        <v>692</v>
      </c>
      <c r="C953" s="153"/>
      <c r="D953" s="95"/>
      <c r="E953" s="95"/>
      <c r="F953" s="39"/>
      <c r="G953" s="88"/>
      <c r="H953" s="49"/>
      <c r="I953" s="32"/>
      <c r="J953" s="90"/>
    </row>
    <row r="954" spans="2:10">
      <c r="B954" s="93">
        <v>44362</v>
      </c>
      <c r="C954" s="94" t="s">
        <v>410</v>
      </c>
      <c r="D954" s="95">
        <v>15</v>
      </c>
      <c r="E954" s="95">
        <v>332020</v>
      </c>
      <c r="F954" s="39">
        <v>3193</v>
      </c>
      <c r="G954" s="88">
        <f t="shared" si="72"/>
        <v>0.96168905487621226</v>
      </c>
      <c r="H954" s="43">
        <v>2461</v>
      </c>
      <c r="I954" s="32">
        <f t="shared" si="77"/>
        <v>732</v>
      </c>
      <c r="J954" s="90">
        <f t="shared" si="78"/>
        <v>77.074851237081106</v>
      </c>
    </row>
    <row r="955" spans="2:10">
      <c r="B955" s="93">
        <v>44362</v>
      </c>
      <c r="C955" s="94" t="s">
        <v>71</v>
      </c>
      <c r="D955" s="95">
        <v>19</v>
      </c>
      <c r="E955" s="95">
        <v>324438</v>
      </c>
      <c r="F955" s="39">
        <v>3646</v>
      </c>
      <c r="G955" s="88">
        <f t="shared" si="72"/>
        <v>1.1237894451328143</v>
      </c>
      <c r="H955" s="43">
        <v>3150</v>
      </c>
      <c r="I955" s="32">
        <f t="shared" si="77"/>
        <v>496</v>
      </c>
      <c r="J955" s="90">
        <f t="shared" si="78"/>
        <v>86.396050466264398</v>
      </c>
    </row>
    <row r="956" spans="2:10">
      <c r="B956" s="93">
        <v>44362</v>
      </c>
      <c r="C956" s="94" t="s">
        <v>72</v>
      </c>
      <c r="D956" s="95">
        <v>15</v>
      </c>
      <c r="E956" s="95">
        <v>271796</v>
      </c>
      <c r="F956" s="39">
        <v>3341</v>
      </c>
      <c r="G956" s="88">
        <f t="shared" si="72"/>
        <v>1.2292307465893537</v>
      </c>
      <c r="H956" s="43">
        <v>2541</v>
      </c>
      <c r="I956" s="32">
        <f t="shared" si="77"/>
        <v>800</v>
      </c>
      <c r="J956" s="90">
        <f t="shared" si="78"/>
        <v>76.055073331337923</v>
      </c>
    </row>
    <row r="957" spans="2:10">
      <c r="B957" s="93">
        <v>44362</v>
      </c>
      <c r="C957" s="94" t="s">
        <v>411</v>
      </c>
      <c r="D957" s="95">
        <v>11</v>
      </c>
      <c r="E957" s="95">
        <v>218095</v>
      </c>
      <c r="F957" s="39">
        <v>2601</v>
      </c>
      <c r="G957" s="88">
        <f t="shared" si="72"/>
        <v>1.1925995552396891</v>
      </c>
      <c r="H957" s="43">
        <v>2075</v>
      </c>
      <c r="I957" s="32">
        <f t="shared" si="77"/>
        <v>526</v>
      </c>
      <c r="J957" s="90">
        <f t="shared" si="78"/>
        <v>79.777008842752778</v>
      </c>
    </row>
    <row r="958" spans="2:10" ht="13">
      <c r="B958" s="152" t="s">
        <v>693</v>
      </c>
      <c r="C958" s="153"/>
      <c r="D958" s="95"/>
      <c r="E958" s="95"/>
      <c r="F958" s="39"/>
      <c r="G958" s="88"/>
      <c r="H958" s="43"/>
      <c r="I958" s="32"/>
      <c r="J958" s="90"/>
    </row>
    <row r="959" spans="2:10">
      <c r="B959" s="93">
        <v>44362</v>
      </c>
      <c r="C959" s="94" t="s">
        <v>469</v>
      </c>
      <c r="D959" s="95">
        <v>12</v>
      </c>
      <c r="E959" s="95">
        <v>1442854</v>
      </c>
      <c r="F959" s="39">
        <v>5925</v>
      </c>
      <c r="G959" s="88">
        <f t="shared" si="72"/>
        <v>0.41064445882951428</v>
      </c>
      <c r="H959" s="43">
        <v>5332</v>
      </c>
      <c r="I959" s="32">
        <f t="shared" si="77"/>
        <v>593</v>
      </c>
      <c r="J959" s="90">
        <f t="shared" si="78"/>
        <v>89.991561181434605</v>
      </c>
    </row>
    <row r="960" spans="2:10">
      <c r="B960" s="93">
        <v>44362</v>
      </c>
      <c r="C960" s="94" t="s">
        <v>470</v>
      </c>
      <c r="D960" s="95">
        <v>12</v>
      </c>
      <c r="E960" s="95">
        <v>603114</v>
      </c>
      <c r="F960" s="39">
        <v>6159</v>
      </c>
      <c r="G960" s="88">
        <f t="shared" si="72"/>
        <v>1.0211999721445697</v>
      </c>
      <c r="H960" s="43">
        <v>4890</v>
      </c>
      <c r="I960" s="32">
        <f t="shared" si="77"/>
        <v>1269</v>
      </c>
      <c r="J960" s="90">
        <f t="shared" si="78"/>
        <v>79.396005845104725</v>
      </c>
    </row>
    <row r="961" spans="2:10">
      <c r="B961" s="93">
        <v>44362</v>
      </c>
      <c r="C961" s="94" t="s">
        <v>311</v>
      </c>
      <c r="D961" s="95">
        <v>14</v>
      </c>
      <c r="E961" s="95">
        <v>335757</v>
      </c>
      <c r="F961" s="39">
        <v>4644</v>
      </c>
      <c r="G961" s="88">
        <f t="shared" si="72"/>
        <v>1.3831431660397251</v>
      </c>
      <c r="H961" s="43">
        <v>3584</v>
      </c>
      <c r="I961" s="32">
        <f t="shared" si="77"/>
        <v>1060</v>
      </c>
      <c r="J961" s="90">
        <f t="shared" si="78"/>
        <v>77.174849267872531</v>
      </c>
    </row>
    <row r="962" spans="2:10">
      <c r="B962" s="93">
        <v>44362</v>
      </c>
      <c r="C962" s="94" t="s">
        <v>472</v>
      </c>
      <c r="D962" s="95">
        <v>16</v>
      </c>
      <c r="E962" s="95">
        <v>412418</v>
      </c>
      <c r="F962" s="39">
        <v>5868</v>
      </c>
      <c r="G962" s="88">
        <f t="shared" si="72"/>
        <v>1.4228282955642091</v>
      </c>
      <c r="H962" s="43">
        <v>4252</v>
      </c>
      <c r="I962" s="32">
        <f t="shared" si="77"/>
        <v>1616</v>
      </c>
      <c r="J962" s="90">
        <f t="shared" si="78"/>
        <v>72.460804362644851</v>
      </c>
    </row>
    <row r="963" spans="2:10">
      <c r="B963" s="93"/>
      <c r="C963" s="94"/>
      <c r="D963" s="95"/>
      <c r="E963" s="95"/>
      <c r="F963" s="39"/>
      <c r="G963" s="88"/>
      <c r="H963" s="43"/>
      <c r="I963" s="32"/>
      <c r="J963" s="90"/>
    </row>
    <row r="964" spans="2:10" ht="13">
      <c r="B964" s="101">
        <v>44470</v>
      </c>
      <c r="C964" s="94" t="s">
        <v>694</v>
      </c>
      <c r="D964" s="95">
        <v>5</v>
      </c>
      <c r="E964" s="95">
        <v>204465</v>
      </c>
      <c r="F964" s="39">
        <v>2139</v>
      </c>
      <c r="G964" s="88">
        <f t="shared" si="72"/>
        <v>1.0461448169613381</v>
      </c>
      <c r="H964" s="43">
        <v>1714</v>
      </c>
      <c r="I964" s="32">
        <f t="shared" si="77"/>
        <v>425</v>
      </c>
      <c r="J964" s="90">
        <f t="shared" si="78"/>
        <v>80.13090229079009</v>
      </c>
    </row>
    <row r="965" spans="2:10">
      <c r="B965" s="93">
        <v>44470</v>
      </c>
      <c r="C965" s="94" t="s">
        <v>695</v>
      </c>
      <c r="D965" s="95">
        <v>17</v>
      </c>
      <c r="E965" s="95">
        <v>527457</v>
      </c>
      <c r="F965" s="39">
        <v>6585</v>
      </c>
      <c r="G965" s="88">
        <f t="shared" si="72"/>
        <v>1.2484430010408432</v>
      </c>
      <c r="H965" s="43">
        <v>4814</v>
      </c>
      <c r="I965" s="32">
        <f t="shared" si="77"/>
        <v>1771</v>
      </c>
      <c r="J965" s="90">
        <f t="shared" si="78"/>
        <v>73.105542900531503</v>
      </c>
    </row>
    <row r="966" spans="2:10">
      <c r="B966" s="93"/>
      <c r="C966" s="94"/>
      <c r="D966" s="95"/>
      <c r="E966" s="95"/>
      <c r="F966" s="39"/>
      <c r="G966" s="88"/>
      <c r="H966" s="43"/>
      <c r="I966" s="32"/>
      <c r="J966" s="90"/>
    </row>
    <row r="967" spans="2:10" ht="13">
      <c r="B967" s="102">
        <v>44501</v>
      </c>
      <c r="C967" s="94" t="s">
        <v>696</v>
      </c>
      <c r="D967" s="95">
        <v>9</v>
      </c>
      <c r="E967" s="95">
        <v>231755</v>
      </c>
      <c r="F967" s="39">
        <v>4307</v>
      </c>
      <c r="G967" s="88">
        <f t="shared" si="72"/>
        <v>1.8584280813790426</v>
      </c>
      <c r="H967" s="43">
        <v>3383</v>
      </c>
      <c r="I967" s="32">
        <f t="shared" si="77"/>
        <v>924</v>
      </c>
      <c r="J967" s="90">
        <f t="shared" si="78"/>
        <v>78.546552124448581</v>
      </c>
    </row>
    <row r="968" spans="2:10">
      <c r="B968" s="93">
        <v>44501</v>
      </c>
      <c r="C968" s="94" t="s">
        <v>697</v>
      </c>
      <c r="D968" s="95">
        <v>13</v>
      </c>
      <c r="E968" s="95">
        <v>350273</v>
      </c>
      <c r="F968" s="39">
        <v>2400</v>
      </c>
      <c r="G968" s="88">
        <f t="shared" si="72"/>
        <v>0.68517984543484656</v>
      </c>
      <c r="H968" s="43">
        <v>1919</v>
      </c>
      <c r="I968" s="32">
        <f t="shared" si="77"/>
        <v>481</v>
      </c>
      <c r="J968" s="90">
        <f t="shared" si="78"/>
        <v>79.958333333333329</v>
      </c>
    </row>
    <row r="969" spans="2:10">
      <c r="B969" s="93">
        <v>44501</v>
      </c>
      <c r="C969" s="94" t="s">
        <v>698</v>
      </c>
      <c r="D969" s="95">
        <v>9</v>
      </c>
      <c r="E969" s="95">
        <v>184617</v>
      </c>
      <c r="F969" s="39">
        <v>2589</v>
      </c>
      <c r="G969" s="88">
        <f t="shared" si="72"/>
        <v>1.4023627293261185</v>
      </c>
      <c r="H969" s="43">
        <v>1995</v>
      </c>
      <c r="I969" s="32">
        <f t="shared" si="77"/>
        <v>594</v>
      </c>
      <c r="J969" s="90">
        <f t="shared" si="78"/>
        <v>77.05677867902665</v>
      </c>
    </row>
    <row r="970" spans="2:10">
      <c r="B970" s="93"/>
      <c r="C970" s="94"/>
      <c r="D970" s="95"/>
      <c r="E970" s="95"/>
      <c r="F970" s="39"/>
      <c r="G970" s="88"/>
      <c r="H970" s="43"/>
      <c r="I970" s="32"/>
      <c r="J970" s="90"/>
    </row>
    <row r="971" spans="2:10" ht="13">
      <c r="B971" s="102">
        <v>44531</v>
      </c>
      <c r="C971" s="94" t="s">
        <v>471</v>
      </c>
      <c r="D971" s="95">
        <v>8</v>
      </c>
      <c r="E971" s="95">
        <v>226439</v>
      </c>
      <c r="F971" s="39">
        <v>2646</v>
      </c>
      <c r="G971" s="88">
        <f t="shared" si="72"/>
        <v>1.1685266230640481</v>
      </c>
      <c r="H971" s="43">
        <v>2073</v>
      </c>
      <c r="I971" s="32">
        <f t="shared" si="77"/>
        <v>573</v>
      </c>
      <c r="J971" s="90">
        <f t="shared" si="78"/>
        <v>78.344671201814052</v>
      </c>
    </row>
    <row r="972" spans="2:10">
      <c r="B972" s="93">
        <v>44531</v>
      </c>
      <c r="C972" s="94" t="s">
        <v>173</v>
      </c>
      <c r="D972" s="95">
        <v>8</v>
      </c>
      <c r="E972" s="95">
        <v>275986</v>
      </c>
      <c r="F972" s="39">
        <v>2158</v>
      </c>
      <c r="G972" s="88">
        <f t="shared" si="72"/>
        <v>0.78192372076844474</v>
      </c>
      <c r="H972" s="43">
        <v>1987</v>
      </c>
      <c r="I972" s="32">
        <f t="shared" si="77"/>
        <v>171</v>
      </c>
      <c r="J972" s="90">
        <f t="shared" si="78"/>
        <v>92.075996292863763</v>
      </c>
    </row>
    <row r="973" spans="2:10">
      <c r="B973" s="93">
        <v>44531</v>
      </c>
      <c r="C973" s="94" t="s">
        <v>175</v>
      </c>
      <c r="D973" s="95">
        <v>13</v>
      </c>
      <c r="E973" s="95">
        <v>410293</v>
      </c>
      <c r="F973" s="39">
        <v>4132</v>
      </c>
      <c r="G973" s="88">
        <f t="shared" si="72"/>
        <v>1.0070851805904562</v>
      </c>
      <c r="H973" s="43">
        <v>3463</v>
      </c>
      <c r="I973" s="32">
        <f t="shared" si="77"/>
        <v>669</v>
      </c>
      <c r="J973" s="90">
        <f t="shared" si="78"/>
        <v>83.809293320425951</v>
      </c>
    </row>
    <row r="974" spans="2:10">
      <c r="B974" s="93"/>
      <c r="C974" s="94"/>
      <c r="D974" s="95"/>
      <c r="E974" s="95"/>
      <c r="F974" s="39"/>
      <c r="G974" s="88"/>
      <c r="H974" s="43"/>
      <c r="I974" s="32"/>
      <c r="J974" s="90"/>
    </row>
    <row r="975" spans="2:10" ht="13">
      <c r="B975" s="102">
        <v>44562</v>
      </c>
      <c r="C975" s="94" t="s">
        <v>554</v>
      </c>
      <c r="D975" s="95">
        <v>11</v>
      </c>
      <c r="E975" s="95">
        <v>521994</v>
      </c>
      <c r="F975" s="39">
        <v>4385</v>
      </c>
      <c r="G975" s="88">
        <f t="shared" si="72"/>
        <v>0.84004796990003716</v>
      </c>
      <c r="H975" s="43">
        <v>3269</v>
      </c>
      <c r="I975" s="32">
        <f t="shared" si="77"/>
        <v>1116</v>
      </c>
      <c r="J975" s="90">
        <f t="shared" si="78"/>
        <v>74.549600912200688</v>
      </c>
    </row>
    <row r="976" spans="2:10">
      <c r="B976" s="93">
        <v>44562</v>
      </c>
      <c r="C976" s="94" t="s">
        <v>699</v>
      </c>
      <c r="D976" s="95">
        <v>8</v>
      </c>
      <c r="E976" s="95">
        <v>275646</v>
      </c>
      <c r="F976" s="39">
        <v>1083</v>
      </c>
      <c r="G976" s="88">
        <f t="shared" si="72"/>
        <v>0.39289523519296488</v>
      </c>
      <c r="H976" s="43">
        <v>964</v>
      </c>
      <c r="I976" s="32">
        <f t="shared" si="77"/>
        <v>119</v>
      </c>
      <c r="J976" s="90">
        <f t="shared" si="78"/>
        <v>89.012003693444143</v>
      </c>
    </row>
    <row r="977" spans="2:10">
      <c r="B977" s="93">
        <v>44562</v>
      </c>
      <c r="C977" s="94" t="s">
        <v>700</v>
      </c>
      <c r="D977" s="95">
        <v>8</v>
      </c>
      <c r="E977" s="95">
        <v>202311</v>
      </c>
      <c r="F977" s="39">
        <v>1951</v>
      </c>
      <c r="G977" s="88">
        <f t="shared" si="72"/>
        <v>0.96435685652287817</v>
      </c>
      <c r="H977" s="43">
        <v>1375</v>
      </c>
      <c r="I977" s="32">
        <f t="shared" si="77"/>
        <v>576</v>
      </c>
      <c r="J977" s="90">
        <f t="shared" si="78"/>
        <v>70.476678626345475</v>
      </c>
    </row>
    <row r="978" spans="2:10">
      <c r="B978" s="93"/>
      <c r="C978" s="94"/>
      <c r="D978" s="95"/>
      <c r="E978" s="95"/>
      <c r="F978" s="39"/>
      <c r="G978" s="88"/>
      <c r="H978" s="43"/>
      <c r="I978" s="32"/>
      <c r="J978" s="90"/>
    </row>
    <row r="979" spans="2:10" ht="13">
      <c r="B979" s="102">
        <v>44652</v>
      </c>
      <c r="C979" s="94" t="s">
        <v>436</v>
      </c>
      <c r="D979" s="95">
        <v>15</v>
      </c>
      <c r="E979" s="95">
        <v>615903</v>
      </c>
      <c r="F979" s="39">
        <v>4934</v>
      </c>
      <c r="G979" s="88">
        <f t="shared" si="72"/>
        <v>0.80110017324156568</v>
      </c>
      <c r="H979" s="43">
        <v>3953</v>
      </c>
      <c r="I979" s="32">
        <f t="shared" si="77"/>
        <v>981</v>
      </c>
      <c r="J979" s="90">
        <f t="shared" si="78"/>
        <v>80.117551682205118</v>
      </c>
    </row>
    <row r="980" spans="2:10">
      <c r="B980" s="93">
        <v>44652</v>
      </c>
      <c r="C980" s="94" t="s">
        <v>701</v>
      </c>
      <c r="D980" s="95">
        <v>17</v>
      </c>
      <c r="E980" s="95">
        <v>435465</v>
      </c>
      <c r="F980" s="39">
        <v>3538</v>
      </c>
      <c r="G980" s="88">
        <f t="shared" si="72"/>
        <v>0.81246483643920864</v>
      </c>
      <c r="H980" s="43">
        <v>2828</v>
      </c>
      <c r="I980" s="32">
        <f t="shared" si="77"/>
        <v>710</v>
      </c>
      <c r="J980" s="90">
        <f t="shared" si="78"/>
        <v>79.932165065008476</v>
      </c>
    </row>
    <row r="981" spans="2:10">
      <c r="B981" s="93">
        <v>44652</v>
      </c>
      <c r="C981" s="94" t="s">
        <v>502</v>
      </c>
      <c r="D981" s="95">
        <v>13</v>
      </c>
      <c r="E981" s="95">
        <v>272872</v>
      </c>
      <c r="F981" s="39">
        <v>3652</v>
      </c>
      <c r="G981" s="88">
        <f t="shared" si="72"/>
        <v>1.3383564455129144</v>
      </c>
      <c r="H981" s="43">
        <v>2831</v>
      </c>
      <c r="I981" s="32">
        <f t="shared" si="77"/>
        <v>821</v>
      </c>
      <c r="J981" s="90">
        <f t="shared" si="78"/>
        <v>77.519167579408546</v>
      </c>
    </row>
    <row r="982" spans="2:10">
      <c r="B982" s="93">
        <v>44652</v>
      </c>
      <c r="C982" s="94" t="s">
        <v>172</v>
      </c>
      <c r="D982" s="95">
        <v>12</v>
      </c>
      <c r="E982" s="95">
        <v>288092</v>
      </c>
      <c r="F982" s="39">
        <v>4823</v>
      </c>
      <c r="G982" s="88">
        <f t="shared" si="72"/>
        <v>1.6741179900865002</v>
      </c>
      <c r="H982" s="43">
        <v>3297</v>
      </c>
      <c r="I982" s="32">
        <f t="shared" si="77"/>
        <v>1526</v>
      </c>
      <c r="J982" s="90">
        <f t="shared" si="78"/>
        <v>68.359941944847606</v>
      </c>
    </row>
    <row r="983" spans="2:10">
      <c r="B983" s="93">
        <v>44652</v>
      </c>
      <c r="C983" s="94" t="s">
        <v>168</v>
      </c>
      <c r="D983" s="95">
        <v>8</v>
      </c>
      <c r="E983" s="95">
        <v>188449</v>
      </c>
      <c r="F983" s="39">
        <v>3500</v>
      </c>
      <c r="G983" s="88">
        <f t="shared" si="72"/>
        <v>1.857266422215029</v>
      </c>
      <c r="H983" s="43">
        <v>2866</v>
      </c>
      <c r="I983" s="32">
        <f t="shared" si="77"/>
        <v>634</v>
      </c>
      <c r="J983" s="90">
        <f t="shared" si="78"/>
        <v>81.885714285714286</v>
      </c>
    </row>
    <row r="984" spans="2:10">
      <c r="B984" s="93">
        <v>44652</v>
      </c>
      <c r="C984" s="94" t="s">
        <v>235</v>
      </c>
      <c r="D984" s="95">
        <v>10</v>
      </c>
      <c r="E984" s="95">
        <v>395313</v>
      </c>
      <c r="F984" s="39">
        <v>3673</v>
      </c>
      <c r="G984" s="88">
        <f t="shared" si="72"/>
        <v>0.92913716472769681</v>
      </c>
      <c r="H984" s="43">
        <v>2938</v>
      </c>
      <c r="I984" s="32">
        <f t="shared" si="77"/>
        <v>735</v>
      </c>
      <c r="J984" s="90">
        <f t="shared" si="78"/>
        <v>79.989109719575282</v>
      </c>
    </row>
    <row r="985" spans="2:10" ht="13">
      <c r="B985" s="175" t="s">
        <v>702</v>
      </c>
      <c r="C985" s="176"/>
      <c r="D985" s="95"/>
      <c r="E985" s="95"/>
      <c r="F985" s="39"/>
      <c r="G985" s="88"/>
      <c r="H985" s="43"/>
      <c r="I985" s="32"/>
      <c r="J985" s="90"/>
    </row>
    <row r="986" spans="2:10">
      <c r="B986" s="93">
        <v>44673</v>
      </c>
      <c r="C986" s="94" t="s">
        <v>703</v>
      </c>
      <c r="D986" s="95">
        <v>12</v>
      </c>
      <c r="E986" s="95">
        <v>521104</v>
      </c>
      <c r="F986" s="39">
        <v>4849</v>
      </c>
      <c r="G986" s="88">
        <f t="shared" si="72"/>
        <v>0.93052442506678135</v>
      </c>
      <c r="H986" s="43">
        <v>3488</v>
      </c>
      <c r="I986" s="32">
        <f t="shared" si="77"/>
        <v>1361</v>
      </c>
      <c r="J986" s="90">
        <f t="shared" si="78"/>
        <v>71.932357187048879</v>
      </c>
    </row>
    <row r="987" spans="2:10">
      <c r="B987" s="93">
        <v>44673</v>
      </c>
      <c r="C987" s="94" t="s">
        <v>174</v>
      </c>
      <c r="D987" s="95">
        <v>7</v>
      </c>
      <c r="E987" s="95">
        <v>183283</v>
      </c>
      <c r="F987" s="39">
        <v>3120</v>
      </c>
      <c r="G987" s="88">
        <f t="shared" si="72"/>
        <v>1.7022855365745868</v>
      </c>
      <c r="H987" s="43">
        <v>2356</v>
      </c>
      <c r="I987" s="32">
        <f t="shared" si="77"/>
        <v>764</v>
      </c>
      <c r="J987" s="90">
        <f t="shared" si="78"/>
        <v>75.512820512820511</v>
      </c>
    </row>
    <row r="988" spans="2:10">
      <c r="B988" s="93">
        <v>44673</v>
      </c>
      <c r="C988" s="94" t="s">
        <v>171</v>
      </c>
      <c r="D988" s="95">
        <v>11</v>
      </c>
      <c r="E988" s="95">
        <v>296729</v>
      </c>
      <c r="F988" s="39">
        <v>4121</v>
      </c>
      <c r="G988" s="88">
        <f t="shared" si="72"/>
        <v>1.3888093175928204</v>
      </c>
      <c r="H988" s="43">
        <v>3369</v>
      </c>
      <c r="I988" s="32">
        <f t="shared" si="77"/>
        <v>752</v>
      </c>
      <c r="J988" s="90">
        <f t="shared" si="78"/>
        <v>81.75200194127639</v>
      </c>
    </row>
    <row r="989" spans="2:10">
      <c r="B989" s="93">
        <v>44673</v>
      </c>
      <c r="C989" s="94" t="s">
        <v>169</v>
      </c>
      <c r="D989" s="95">
        <v>14</v>
      </c>
      <c r="E989" s="95">
        <v>434300</v>
      </c>
      <c r="F989" s="39">
        <v>4356</v>
      </c>
      <c r="G989" s="88">
        <f t="shared" si="72"/>
        <v>1.0029933225880727</v>
      </c>
      <c r="H989" s="43">
        <v>3918</v>
      </c>
      <c r="I989" s="32">
        <f t="shared" si="77"/>
        <v>438</v>
      </c>
      <c r="J989" s="90">
        <f t="shared" si="78"/>
        <v>89.944903581267226</v>
      </c>
    </row>
    <row r="990" spans="2:10">
      <c r="B990" s="93">
        <v>44673</v>
      </c>
      <c r="C990" s="94" t="s">
        <v>176</v>
      </c>
      <c r="D990" s="95">
        <v>14</v>
      </c>
      <c r="E990" s="95">
        <v>423708</v>
      </c>
      <c r="F990" s="39">
        <v>6916</v>
      </c>
      <c r="G990" s="88">
        <f t="shared" si="72"/>
        <v>1.6322561764233858</v>
      </c>
      <c r="H990" s="43">
        <v>5386</v>
      </c>
      <c r="I990" s="32">
        <f t="shared" si="77"/>
        <v>1530</v>
      </c>
      <c r="J990" s="90">
        <f t="shared" si="78"/>
        <v>77.877385772122608</v>
      </c>
    </row>
    <row r="991" spans="2:10">
      <c r="B991" s="93">
        <v>44673</v>
      </c>
      <c r="C991" s="94" t="s">
        <v>170</v>
      </c>
      <c r="D991" s="95">
        <v>7</v>
      </c>
      <c r="E991" s="95">
        <v>274273</v>
      </c>
      <c r="F991" s="39">
        <v>2651</v>
      </c>
      <c r="G991" s="88">
        <f t="shared" si="72"/>
        <v>0.96655522052845155</v>
      </c>
      <c r="H991" s="43">
        <v>2054</v>
      </c>
      <c r="I991" s="32">
        <f t="shared" si="77"/>
        <v>597</v>
      </c>
      <c r="J991" s="90">
        <f t="shared" si="78"/>
        <v>77.480196152395322</v>
      </c>
    </row>
    <row r="992" spans="2:10">
      <c r="B992" s="93">
        <v>44673</v>
      </c>
      <c r="C992" s="94" t="s">
        <v>167</v>
      </c>
      <c r="D992" s="95">
        <v>6</v>
      </c>
      <c r="E992" s="95">
        <v>190910</v>
      </c>
      <c r="F992" s="39">
        <v>1985</v>
      </c>
      <c r="G992" s="88">
        <f t="shared" si="72"/>
        <v>1.0397569535383164</v>
      </c>
      <c r="H992" s="43">
        <v>1634</v>
      </c>
      <c r="I992" s="32">
        <f t="shared" si="77"/>
        <v>351</v>
      </c>
      <c r="J992" s="90">
        <f t="shared" si="78"/>
        <v>82.317380352644832</v>
      </c>
    </row>
    <row r="993" spans="2:10">
      <c r="B993" s="93">
        <v>44673</v>
      </c>
      <c r="C993" s="94" t="s">
        <v>166</v>
      </c>
      <c r="D993" s="95">
        <v>6</v>
      </c>
      <c r="E993" s="95">
        <v>160346</v>
      </c>
      <c r="F993" s="39">
        <v>3078</v>
      </c>
      <c r="G993" s="88">
        <f t="shared" si="72"/>
        <v>1.9195988674491413</v>
      </c>
      <c r="H993" s="43">
        <v>2284</v>
      </c>
      <c r="I993" s="32">
        <f t="shared" si="77"/>
        <v>794</v>
      </c>
      <c r="J993" s="90">
        <f t="shared" si="78"/>
        <v>74.204028589993499</v>
      </c>
    </row>
    <row r="994" spans="2:10">
      <c r="B994" s="93"/>
      <c r="C994" s="94"/>
      <c r="D994" s="95"/>
      <c r="E994" s="95"/>
      <c r="F994" s="39"/>
      <c r="G994" s="88"/>
      <c r="H994" s="43"/>
      <c r="I994" s="32"/>
      <c r="J994" s="90"/>
    </row>
    <row r="995" spans="2:10">
      <c r="B995" s="93">
        <v>44703</v>
      </c>
      <c r="C995" s="94" t="s">
        <v>704</v>
      </c>
      <c r="D995" s="95">
        <v>11</v>
      </c>
      <c r="E995" s="95">
        <v>251820</v>
      </c>
      <c r="F995" s="39">
        <v>2775</v>
      </c>
      <c r="G995" s="88">
        <f t="shared" si="72"/>
        <v>1.1019776030497974</v>
      </c>
      <c r="H995" s="43">
        <v>2391</v>
      </c>
      <c r="I995" s="32">
        <f t="shared" si="77"/>
        <v>384</v>
      </c>
      <c r="J995" s="90">
        <f t="shared" si="78"/>
        <v>86.162162162162161</v>
      </c>
    </row>
    <row r="996" spans="2:10">
      <c r="B996" s="93">
        <v>44703</v>
      </c>
      <c r="C996" s="94" t="s">
        <v>705</v>
      </c>
      <c r="D996" s="95">
        <v>9</v>
      </c>
      <c r="E996" s="95">
        <v>314529</v>
      </c>
      <c r="F996" s="39">
        <v>2623</v>
      </c>
      <c r="G996" s="88">
        <f t="shared" si="72"/>
        <v>0.83394535956938787</v>
      </c>
      <c r="H996" s="43">
        <v>2336</v>
      </c>
      <c r="I996" s="32">
        <f t="shared" si="77"/>
        <v>287</v>
      </c>
      <c r="J996" s="90">
        <f t="shared" si="78"/>
        <v>89.05833015630958</v>
      </c>
    </row>
    <row r="997" spans="2:10">
      <c r="B997" s="93">
        <v>44703</v>
      </c>
      <c r="C997" s="94" t="s">
        <v>706</v>
      </c>
      <c r="D997" s="95">
        <v>12</v>
      </c>
      <c r="E997" s="95">
        <v>402717</v>
      </c>
      <c r="F997" s="39">
        <v>3733</v>
      </c>
      <c r="G997" s="88">
        <f t="shared" si="72"/>
        <v>0.92695366721543915</v>
      </c>
      <c r="H997" s="43">
        <v>2015</v>
      </c>
      <c r="I997" s="32">
        <f t="shared" si="77"/>
        <v>1718</v>
      </c>
      <c r="J997" s="90">
        <f t="shared" si="78"/>
        <v>53.978033753013662</v>
      </c>
    </row>
    <row r="998" spans="2:10">
      <c r="B998" s="93"/>
      <c r="C998" s="94"/>
      <c r="D998" s="95"/>
      <c r="E998" s="95"/>
      <c r="F998" s="39"/>
      <c r="G998" s="88"/>
      <c r="H998" s="43"/>
      <c r="I998" s="32"/>
      <c r="J998" s="90"/>
    </row>
    <row r="999" spans="2:10">
      <c r="B999" s="93">
        <v>44714</v>
      </c>
      <c r="C999" s="94" t="s">
        <v>707</v>
      </c>
      <c r="D999" s="95">
        <v>14</v>
      </c>
      <c r="E999" s="95">
        <v>540156</v>
      </c>
      <c r="F999" s="39">
        <v>3797</v>
      </c>
      <c r="G999" s="88">
        <f t="shared" si="72"/>
        <v>0.702945075126445</v>
      </c>
      <c r="H999" s="43">
        <v>3200</v>
      </c>
      <c r="I999" s="32">
        <f t="shared" si="77"/>
        <v>597</v>
      </c>
      <c r="J999" s="90">
        <f t="shared" si="78"/>
        <v>84.277060837503299</v>
      </c>
    </row>
    <row r="1000" spans="2:10">
      <c r="B1000" s="93">
        <v>44714</v>
      </c>
      <c r="C1000" s="94" t="s">
        <v>708</v>
      </c>
      <c r="D1000" s="95">
        <v>12</v>
      </c>
      <c r="E1000" s="95">
        <v>427913</v>
      </c>
      <c r="F1000" s="39">
        <v>4025</v>
      </c>
      <c r="G1000" s="88">
        <f t="shared" si="72"/>
        <v>0.94061175986707579</v>
      </c>
      <c r="H1000" s="43">
        <v>3324</v>
      </c>
      <c r="I1000" s="32">
        <f t="shared" si="77"/>
        <v>701</v>
      </c>
      <c r="J1000" s="90">
        <f t="shared" si="78"/>
        <v>82.58385093167702</v>
      </c>
    </row>
    <row r="1001" spans="2:10">
      <c r="B1001" s="93">
        <v>44714</v>
      </c>
      <c r="C1001" s="94" t="s">
        <v>709</v>
      </c>
      <c r="D1001" s="95">
        <v>7</v>
      </c>
      <c r="E1001" s="95">
        <v>170806</v>
      </c>
      <c r="F1001" s="39">
        <v>2786</v>
      </c>
      <c r="G1001" s="88">
        <f t="shared" si="72"/>
        <v>1.6310902427315199</v>
      </c>
      <c r="H1001" s="43">
        <v>2311</v>
      </c>
      <c r="I1001" s="32">
        <f t="shared" si="77"/>
        <v>475</v>
      </c>
      <c r="J1001" s="90">
        <f t="shared" si="78"/>
        <v>82.950466618808321</v>
      </c>
    </row>
    <row r="1002" spans="2:10">
      <c r="B1002" s="93">
        <v>44714</v>
      </c>
      <c r="C1002" s="94" t="s">
        <v>710</v>
      </c>
      <c r="D1002" s="95">
        <v>15</v>
      </c>
      <c r="E1002" s="95">
        <v>396683</v>
      </c>
      <c r="F1002" s="39">
        <v>2407</v>
      </c>
      <c r="G1002" s="88">
        <f t="shared" si="72"/>
        <v>0.60678173755870557</v>
      </c>
      <c r="H1002" s="43">
        <v>2246</v>
      </c>
      <c r="I1002" s="32">
        <f t="shared" si="77"/>
        <v>161</v>
      </c>
      <c r="J1002" s="90">
        <f t="shared" si="78"/>
        <v>93.311175737432478</v>
      </c>
    </row>
    <row r="1003" spans="2:10">
      <c r="B1003" s="93">
        <v>44714</v>
      </c>
      <c r="C1003" s="94" t="s">
        <v>711</v>
      </c>
      <c r="D1003" s="95">
        <v>12</v>
      </c>
      <c r="E1003" s="95">
        <v>232386</v>
      </c>
      <c r="F1003" s="39">
        <v>4693</v>
      </c>
      <c r="G1003" s="88">
        <f t="shared" si="72"/>
        <v>2.0194848226657371</v>
      </c>
      <c r="H1003" s="43">
        <v>3784</v>
      </c>
      <c r="I1003" s="32">
        <f t="shared" si="77"/>
        <v>909</v>
      </c>
      <c r="J1003" s="90">
        <f t="shared" si="78"/>
        <v>80.630726614106123</v>
      </c>
    </row>
    <row r="1004" spans="2:10">
      <c r="B1004" s="93">
        <v>44714</v>
      </c>
      <c r="C1004" s="94" t="s">
        <v>712</v>
      </c>
      <c r="D1004" s="95">
        <v>11</v>
      </c>
      <c r="E1004" s="95">
        <v>511228</v>
      </c>
      <c r="F1004" s="39">
        <v>5177</v>
      </c>
      <c r="G1004" s="88">
        <f t="shared" si="72"/>
        <v>1.0126597134742228</v>
      </c>
      <c r="H1004" s="43">
        <v>3789</v>
      </c>
      <c r="I1004" s="32">
        <f t="shared" si="77"/>
        <v>1388</v>
      </c>
      <c r="J1004" s="90">
        <f t="shared" si="78"/>
        <v>73.189105659648447</v>
      </c>
    </row>
    <row r="1005" spans="2:10" ht="13">
      <c r="B1005" s="152" t="s">
        <v>713</v>
      </c>
      <c r="C1005" s="153"/>
      <c r="D1005" s="95"/>
      <c r="E1005" s="95"/>
      <c r="F1005" s="39"/>
      <c r="G1005" s="88"/>
      <c r="H1005" s="43"/>
      <c r="I1005" s="32">
        <f t="shared" si="77"/>
        <v>0</v>
      </c>
      <c r="J1005" s="90"/>
    </row>
    <row r="1006" spans="2:10">
      <c r="B1006" s="93">
        <v>44728</v>
      </c>
      <c r="C1006" s="94" t="s">
        <v>714</v>
      </c>
      <c r="D1006" s="95">
        <v>10</v>
      </c>
      <c r="E1006" s="95">
        <v>720914</v>
      </c>
      <c r="F1006" s="39">
        <v>4056</v>
      </c>
      <c r="G1006" s="88">
        <f t="shared" si="72"/>
        <v>0.56261911961759659</v>
      </c>
      <c r="H1006" s="43">
        <v>3154</v>
      </c>
      <c r="I1006" s="32">
        <f t="shared" si="77"/>
        <v>902</v>
      </c>
      <c r="J1006" s="90">
        <f t="shared" si="78"/>
        <v>77.761341222879693</v>
      </c>
    </row>
    <row r="1007" spans="2:10">
      <c r="B1007" s="93">
        <v>44728</v>
      </c>
      <c r="C1007" s="94" t="s">
        <v>238</v>
      </c>
      <c r="D1007" s="95">
        <v>6</v>
      </c>
      <c r="E1007" s="95">
        <v>135491</v>
      </c>
      <c r="F1007" s="39">
        <v>2354</v>
      </c>
      <c r="G1007" s="88">
        <f t="shared" si="72"/>
        <v>1.7373847709441956</v>
      </c>
      <c r="H1007" s="43">
        <v>2181</v>
      </c>
      <c r="I1007" s="32">
        <f t="shared" si="77"/>
        <v>173</v>
      </c>
      <c r="J1007" s="90">
        <f t="shared" si="78"/>
        <v>92.650807136788444</v>
      </c>
    </row>
    <row r="1008" spans="2:10">
      <c r="B1008" s="93">
        <v>44728</v>
      </c>
      <c r="C1008" s="94" t="s">
        <v>233</v>
      </c>
      <c r="D1008" s="95">
        <v>9</v>
      </c>
      <c r="E1008" s="95">
        <v>256793</v>
      </c>
      <c r="F1008" s="39">
        <v>2914</v>
      </c>
      <c r="G1008" s="88">
        <f t="shared" si="72"/>
        <v>1.1347661345908961</v>
      </c>
      <c r="H1008" s="43">
        <v>2699</v>
      </c>
      <c r="I1008" s="32">
        <f t="shared" si="77"/>
        <v>215</v>
      </c>
      <c r="J1008" s="90">
        <f t="shared" si="78"/>
        <v>92.621825669183252</v>
      </c>
    </row>
    <row r="1009" spans="2:10">
      <c r="B1009" s="93">
        <v>44728</v>
      </c>
      <c r="C1009" s="94" t="s">
        <v>715</v>
      </c>
      <c r="D1009" s="95">
        <v>7</v>
      </c>
      <c r="E1009" s="7">
        <v>313932</v>
      </c>
      <c r="F1009" s="39">
        <v>2991</v>
      </c>
      <c r="G1009" s="88">
        <f t="shared" si="72"/>
        <v>0.9527540996139291</v>
      </c>
      <c r="H1009" s="43">
        <v>2144</v>
      </c>
      <c r="I1009" s="32">
        <f t="shared" si="77"/>
        <v>847</v>
      </c>
      <c r="J1009" s="90">
        <f t="shared" si="78"/>
        <v>71.681711802072883</v>
      </c>
    </row>
    <row r="1010" spans="2:10">
      <c r="B1010" s="93">
        <v>44728</v>
      </c>
      <c r="C1010" s="94" t="s">
        <v>231</v>
      </c>
      <c r="D1010" s="95">
        <v>10</v>
      </c>
      <c r="E1010" s="7">
        <v>251192</v>
      </c>
      <c r="F1010" s="39">
        <v>3681</v>
      </c>
      <c r="G1010" s="88">
        <f t="shared" si="72"/>
        <v>1.4654129112392114</v>
      </c>
      <c r="H1010" s="43">
        <v>2955</v>
      </c>
      <c r="I1010" s="32">
        <f t="shared" si="77"/>
        <v>726</v>
      </c>
      <c r="J1010" s="90">
        <f t="shared" si="78"/>
        <v>80.277098614506926</v>
      </c>
    </row>
    <row r="1011" spans="2:10">
      <c r="B1011" s="93">
        <v>44728</v>
      </c>
      <c r="C1011" s="94" t="s">
        <v>716</v>
      </c>
      <c r="D1011" s="95">
        <v>11</v>
      </c>
      <c r="E1011" s="7">
        <v>287790</v>
      </c>
      <c r="F1011" s="39">
        <v>3486</v>
      </c>
      <c r="G1011" s="88">
        <f t="shared" ref="G1011" si="80">F1011*100/E1011</f>
        <v>1.2112999061815908</v>
      </c>
      <c r="H1011" s="43">
        <v>2893</v>
      </c>
      <c r="I1011" s="32">
        <f t="shared" ref="I1011" si="81">F1011-H1011</f>
        <v>593</v>
      </c>
      <c r="J1011" s="90">
        <f t="shared" ref="J1011" si="82">H1011/F1011*100</f>
        <v>82.989099254159498</v>
      </c>
    </row>
    <row r="1012" spans="2:10" ht="13">
      <c r="B1012" s="152" t="s">
        <v>713</v>
      </c>
      <c r="C1012" s="153"/>
      <c r="D1012" s="95"/>
      <c r="E1012" s="95"/>
      <c r="F1012" s="39"/>
      <c r="G1012" s="88"/>
      <c r="H1012" s="43"/>
      <c r="I1012" s="32"/>
      <c r="J1012" s="90"/>
    </row>
    <row r="1013" spans="2:10">
      <c r="B1013" s="55">
        <v>44841</v>
      </c>
      <c r="C1013" s="94" t="s">
        <v>236</v>
      </c>
      <c r="D1013" s="7">
        <v>5</v>
      </c>
      <c r="E1013" s="7">
        <v>157254</v>
      </c>
      <c r="F1013" s="39">
        <v>1850</v>
      </c>
      <c r="G1013" s="88">
        <f t="shared" ref="G1013:G1014" si="83">F1013*100/E1013</f>
        <v>1.17644066287662</v>
      </c>
      <c r="H1013" s="43">
        <v>1498</v>
      </c>
      <c r="I1013" s="32">
        <f t="shared" ref="I1013:I1014" si="84">F1013-H1013</f>
        <v>352</v>
      </c>
      <c r="J1013" s="90">
        <f t="shared" ref="J1013:J1014" si="85">H1013/F1013*100</f>
        <v>80.972972972972968</v>
      </c>
    </row>
    <row r="1014" spans="2:10">
      <c r="B1014" s="55">
        <v>44841</v>
      </c>
      <c r="C1014" s="94" t="s">
        <v>237</v>
      </c>
      <c r="D1014" s="7">
        <v>6</v>
      </c>
      <c r="E1014" s="7">
        <v>132758</v>
      </c>
      <c r="F1014" s="39">
        <v>810</v>
      </c>
      <c r="G1014" s="88">
        <f t="shared" si="83"/>
        <v>0.61013272269844376</v>
      </c>
      <c r="H1014" s="43">
        <v>716</v>
      </c>
      <c r="I1014" s="32">
        <f t="shared" si="84"/>
        <v>94</v>
      </c>
      <c r="J1014" s="90">
        <f t="shared" si="85"/>
        <v>88.395061728395063</v>
      </c>
    </row>
    <row r="1015" spans="2:10" ht="13">
      <c r="B1015" s="152" t="s">
        <v>776</v>
      </c>
      <c r="C1015" s="153"/>
      <c r="D1015" s="54"/>
      <c r="E1015" s="54"/>
      <c r="F1015" s="39"/>
      <c r="G1015" s="88"/>
      <c r="H1015" s="43"/>
      <c r="I1015" s="32"/>
      <c r="J1015" s="90"/>
    </row>
    <row r="1016" spans="2:10">
      <c r="B1016" s="55">
        <v>44841</v>
      </c>
      <c r="C1016" s="26" t="s">
        <v>527</v>
      </c>
      <c r="D1016" s="54">
        <v>12</v>
      </c>
      <c r="E1016" s="54">
        <v>322713</v>
      </c>
      <c r="F1016" s="34">
        <v>5714</v>
      </c>
      <c r="G1016" s="88">
        <f t="shared" ref="G1016:G1023" si="86">F1016*100/E1016</f>
        <v>1.7706135172738626</v>
      </c>
      <c r="H1016" s="43">
        <v>3910</v>
      </c>
      <c r="I1016" s="32">
        <f t="shared" ref="I1016:I1076" si="87">F1016-H1016</f>
        <v>1804</v>
      </c>
      <c r="J1016" s="90">
        <f t="shared" ref="J1016:J1076" si="88">H1016/F1016*100</f>
        <v>68.42842142107105</v>
      </c>
    </row>
    <row r="1017" spans="2:10">
      <c r="B1017" s="55">
        <v>44841</v>
      </c>
      <c r="C1017" s="26" t="s">
        <v>528</v>
      </c>
      <c r="D1017" s="54">
        <v>12</v>
      </c>
      <c r="E1017" s="54">
        <v>237831</v>
      </c>
      <c r="F1017" s="34">
        <v>3984</v>
      </c>
      <c r="G1017" s="88">
        <f t="shared" si="86"/>
        <v>1.6751390693391526</v>
      </c>
      <c r="H1017" s="43">
        <v>3139</v>
      </c>
      <c r="I1017" s="32">
        <f t="shared" si="87"/>
        <v>845</v>
      </c>
      <c r="J1017" s="90">
        <f t="shared" si="88"/>
        <v>78.790160642570285</v>
      </c>
    </row>
    <row r="1018" spans="2:10">
      <c r="B1018" s="55">
        <v>44841</v>
      </c>
      <c r="C1018" s="26" t="s">
        <v>529</v>
      </c>
      <c r="D1018" s="54">
        <v>6</v>
      </c>
      <c r="E1018" s="54">
        <v>118054</v>
      </c>
      <c r="F1018" s="34">
        <v>1780</v>
      </c>
      <c r="G1018" s="88">
        <f t="shared" si="86"/>
        <v>1.5077845731614345</v>
      </c>
      <c r="H1018" s="43">
        <v>1387</v>
      </c>
      <c r="I1018" s="32">
        <f t="shared" si="87"/>
        <v>393</v>
      </c>
      <c r="J1018" s="90">
        <f t="shared" si="88"/>
        <v>77.921348314606746</v>
      </c>
    </row>
    <row r="1019" spans="2:10">
      <c r="B1019" s="55">
        <v>44841</v>
      </c>
      <c r="C1019" s="26" t="s">
        <v>530</v>
      </c>
      <c r="D1019" s="54">
        <v>12</v>
      </c>
      <c r="E1019" s="54">
        <v>258525</v>
      </c>
      <c r="F1019" s="34">
        <v>3180</v>
      </c>
      <c r="G1019" s="88">
        <f t="shared" si="86"/>
        <v>1.230055120394546</v>
      </c>
      <c r="H1019" s="43">
        <v>2586</v>
      </c>
      <c r="I1019" s="32">
        <f t="shared" si="87"/>
        <v>594</v>
      </c>
      <c r="J1019" s="90">
        <f t="shared" si="88"/>
        <v>81.320754716981142</v>
      </c>
    </row>
    <row r="1020" spans="2:10">
      <c r="B1020" s="55">
        <v>44841</v>
      </c>
      <c r="C1020" s="26" t="s">
        <v>531</v>
      </c>
      <c r="D1020" s="54">
        <v>6</v>
      </c>
      <c r="E1020" s="54">
        <v>118180</v>
      </c>
      <c r="F1020" s="34">
        <v>3067</v>
      </c>
      <c r="G1020" s="88">
        <f t="shared" si="86"/>
        <v>2.5951937722118803</v>
      </c>
      <c r="H1020" s="43">
        <v>2339</v>
      </c>
      <c r="I1020" s="32">
        <f t="shared" si="87"/>
        <v>728</v>
      </c>
      <c r="J1020" s="90">
        <f t="shared" si="88"/>
        <v>76.263449625040764</v>
      </c>
    </row>
    <row r="1021" spans="2:10">
      <c r="B1021" s="55">
        <v>44841</v>
      </c>
      <c r="C1021" s="26" t="s">
        <v>532</v>
      </c>
      <c r="D1021" s="54">
        <v>5</v>
      </c>
      <c r="E1021" s="54">
        <v>104128</v>
      </c>
      <c r="F1021" s="34">
        <v>2586</v>
      </c>
      <c r="G1021" s="88">
        <f t="shared" si="86"/>
        <v>2.4834818684695761</v>
      </c>
      <c r="H1021" s="43">
        <v>2022</v>
      </c>
      <c r="I1021" s="32">
        <f t="shared" si="87"/>
        <v>564</v>
      </c>
      <c r="J1021" s="90">
        <f t="shared" si="88"/>
        <v>78.19025522041764</v>
      </c>
    </row>
    <row r="1022" spans="2:10">
      <c r="B1022" s="55">
        <v>44841</v>
      </c>
      <c r="C1022" s="26" t="s">
        <v>533</v>
      </c>
      <c r="D1022" s="54">
        <v>5</v>
      </c>
      <c r="E1022" s="54">
        <v>123525</v>
      </c>
      <c r="F1022" s="34">
        <v>1331</v>
      </c>
      <c r="G1022" s="88">
        <f t="shared" si="86"/>
        <v>1.0775146731430885</v>
      </c>
      <c r="H1022" s="43">
        <v>1069</v>
      </c>
      <c r="I1022" s="32">
        <f t="shared" si="87"/>
        <v>262</v>
      </c>
      <c r="J1022" s="90">
        <f t="shared" si="88"/>
        <v>80.315552216378663</v>
      </c>
    </row>
    <row r="1023" spans="2:10">
      <c r="B1023" s="55">
        <v>44841</v>
      </c>
      <c r="C1023" s="26" t="s">
        <v>534</v>
      </c>
      <c r="D1023" s="54">
        <v>14</v>
      </c>
      <c r="E1023" s="54">
        <v>304951</v>
      </c>
      <c r="F1023" s="34">
        <v>3210</v>
      </c>
      <c r="G1023" s="88">
        <f t="shared" si="86"/>
        <v>1.0526281271417375</v>
      </c>
      <c r="H1023" s="43">
        <v>2625</v>
      </c>
      <c r="I1023" s="32">
        <f t="shared" si="87"/>
        <v>585</v>
      </c>
      <c r="J1023" s="90">
        <f t="shared" si="88"/>
        <v>81.775700934579447</v>
      </c>
    </row>
    <row r="1024" spans="2:10" ht="13">
      <c r="B1024" s="152" t="s">
        <v>775</v>
      </c>
      <c r="C1024" s="153"/>
      <c r="D1024" s="54"/>
      <c r="E1024" s="54"/>
      <c r="F1024" s="39"/>
      <c r="G1024" s="88"/>
      <c r="H1024" s="43"/>
      <c r="I1024" s="32"/>
      <c r="J1024" s="90"/>
    </row>
    <row r="1025" spans="2:10">
      <c r="B1025" s="55">
        <v>44841</v>
      </c>
      <c r="C1025" s="26" t="s">
        <v>535</v>
      </c>
      <c r="D1025" s="54">
        <v>11</v>
      </c>
      <c r="E1025" s="54">
        <v>262841</v>
      </c>
      <c r="F1025" s="34">
        <v>3886</v>
      </c>
      <c r="G1025" s="88">
        <f t="shared" ref="G1025:G1031" si="89">F1025*100/E1025</f>
        <v>1.4784603619678818</v>
      </c>
      <c r="H1025" s="43">
        <v>2830</v>
      </c>
      <c r="I1025" s="32">
        <f t="shared" si="87"/>
        <v>1056</v>
      </c>
      <c r="J1025" s="90">
        <f t="shared" si="88"/>
        <v>72.825527534740104</v>
      </c>
    </row>
    <row r="1026" spans="2:10">
      <c r="B1026" s="55">
        <v>44841</v>
      </c>
      <c r="C1026" s="26" t="s">
        <v>536</v>
      </c>
      <c r="D1026" s="54">
        <v>9</v>
      </c>
      <c r="E1026" s="54">
        <v>180408</v>
      </c>
      <c r="F1026" s="34">
        <v>2423</v>
      </c>
      <c r="G1026" s="88">
        <f t="shared" si="89"/>
        <v>1.3430668263048202</v>
      </c>
      <c r="H1026" s="43">
        <v>2128</v>
      </c>
      <c r="I1026" s="32">
        <f t="shared" si="87"/>
        <v>295</v>
      </c>
      <c r="J1026" s="90">
        <f t="shared" si="88"/>
        <v>87.825010317787871</v>
      </c>
    </row>
    <row r="1027" spans="2:10">
      <c r="B1027" s="55">
        <v>44841</v>
      </c>
      <c r="C1027" s="26" t="s">
        <v>537</v>
      </c>
      <c r="D1027" s="54">
        <v>7</v>
      </c>
      <c r="E1027" s="54">
        <v>163470</v>
      </c>
      <c r="F1027" s="34">
        <v>2786</v>
      </c>
      <c r="G1027" s="88">
        <f t="shared" si="89"/>
        <v>1.7042882486083073</v>
      </c>
      <c r="H1027" s="43">
        <v>2383</v>
      </c>
      <c r="I1027" s="32">
        <f t="shared" si="87"/>
        <v>403</v>
      </c>
      <c r="J1027" s="90">
        <f t="shared" si="88"/>
        <v>85.534816941852114</v>
      </c>
    </row>
    <row r="1028" spans="2:10">
      <c r="B1028" s="55">
        <v>44841</v>
      </c>
      <c r="C1028" s="26" t="s">
        <v>538</v>
      </c>
      <c r="D1028" s="54">
        <v>10</v>
      </c>
      <c r="E1028" s="54">
        <v>212232</v>
      </c>
      <c r="F1028" s="34">
        <v>2508</v>
      </c>
      <c r="G1028" s="88">
        <f t="shared" si="89"/>
        <v>1.1817256587131064</v>
      </c>
      <c r="H1028" s="43">
        <v>2019</v>
      </c>
      <c r="I1028" s="32">
        <f t="shared" si="87"/>
        <v>489</v>
      </c>
      <c r="J1028" s="90">
        <f t="shared" si="88"/>
        <v>80.502392344497608</v>
      </c>
    </row>
    <row r="1029" spans="2:10">
      <c r="B1029" s="55">
        <v>44841</v>
      </c>
      <c r="C1029" s="26" t="s">
        <v>539</v>
      </c>
      <c r="D1029" s="54">
        <v>3</v>
      </c>
      <c r="E1029" s="54">
        <v>77674</v>
      </c>
      <c r="F1029" s="34">
        <v>1273</v>
      </c>
      <c r="G1029" s="88">
        <f t="shared" si="89"/>
        <v>1.6389010479697197</v>
      </c>
      <c r="H1029" s="43">
        <v>1074</v>
      </c>
      <c r="I1029" s="32">
        <f t="shared" si="87"/>
        <v>199</v>
      </c>
      <c r="J1029" s="90">
        <f t="shared" si="88"/>
        <v>84.367635506677146</v>
      </c>
    </row>
    <row r="1030" spans="2:10">
      <c r="B1030" s="55">
        <v>44841</v>
      </c>
      <c r="C1030" s="26" t="s">
        <v>540</v>
      </c>
      <c r="D1030" s="54">
        <v>5</v>
      </c>
      <c r="E1030" s="54">
        <v>70515</v>
      </c>
      <c r="F1030" s="34">
        <v>1523</v>
      </c>
      <c r="G1030" s="88">
        <f t="shared" si="89"/>
        <v>2.1598241508898814</v>
      </c>
      <c r="H1030" s="43">
        <v>1282</v>
      </c>
      <c r="I1030" s="32">
        <f t="shared" si="87"/>
        <v>241</v>
      </c>
      <c r="J1030" s="90">
        <f t="shared" si="88"/>
        <v>84.175968483256739</v>
      </c>
    </row>
    <row r="1031" spans="2:10">
      <c r="B1031" s="55">
        <v>44841</v>
      </c>
      <c r="C1031" s="26" t="s">
        <v>541</v>
      </c>
      <c r="D1031" s="54">
        <v>7</v>
      </c>
      <c r="E1031" s="54">
        <v>164618</v>
      </c>
      <c r="F1031" s="34">
        <v>1337</v>
      </c>
      <c r="G1031" s="88">
        <f t="shared" si="89"/>
        <v>0.81218335783450168</v>
      </c>
      <c r="H1031" s="43">
        <v>1133</v>
      </c>
      <c r="I1031" s="32">
        <f t="shared" si="87"/>
        <v>204</v>
      </c>
      <c r="J1031" s="90">
        <f t="shared" si="88"/>
        <v>84.741959611069561</v>
      </c>
    </row>
    <row r="1032" spans="2:10" ht="13">
      <c r="B1032" s="152" t="s">
        <v>774</v>
      </c>
      <c r="C1032" s="153"/>
      <c r="D1032" s="54"/>
      <c r="E1032" s="54"/>
      <c r="F1032" s="39"/>
      <c r="G1032" s="88"/>
      <c r="H1032" s="43"/>
      <c r="I1032" s="32"/>
      <c r="J1032" s="90"/>
    </row>
    <row r="1033" spans="2:10">
      <c r="B1033" s="55">
        <v>44841</v>
      </c>
      <c r="C1033" s="26" t="s">
        <v>755</v>
      </c>
      <c r="D1033" s="54">
        <v>10</v>
      </c>
      <c r="E1033" s="54">
        <v>237560</v>
      </c>
      <c r="F1033" s="34">
        <v>3278</v>
      </c>
      <c r="G1033" s="88">
        <f t="shared" ref="G1033:G1038" si="90">F1033*100/E1033</f>
        <v>1.3798619296177808</v>
      </c>
      <c r="H1033" s="43">
        <v>2805</v>
      </c>
      <c r="I1033" s="32">
        <f t="shared" si="87"/>
        <v>473</v>
      </c>
      <c r="J1033" s="90">
        <f t="shared" si="88"/>
        <v>85.570469798657726</v>
      </c>
    </row>
    <row r="1034" spans="2:10">
      <c r="B1034" s="55">
        <v>44841</v>
      </c>
      <c r="C1034" s="26" t="s">
        <v>542</v>
      </c>
      <c r="D1034" s="54">
        <v>7</v>
      </c>
      <c r="E1034" s="54">
        <v>163927</v>
      </c>
      <c r="F1034" s="34">
        <v>3534</v>
      </c>
      <c r="G1034" s="88">
        <f t="shared" si="90"/>
        <v>2.1558376594459729</v>
      </c>
      <c r="H1034" s="43">
        <v>3165</v>
      </c>
      <c r="I1034" s="32">
        <f t="shared" si="87"/>
        <v>369</v>
      </c>
      <c r="J1034" s="90">
        <f t="shared" si="88"/>
        <v>89.558573853989813</v>
      </c>
    </row>
    <row r="1035" spans="2:10">
      <c r="B1035" s="55">
        <v>44841</v>
      </c>
      <c r="C1035" s="26" t="s">
        <v>543</v>
      </c>
      <c r="D1035" s="54">
        <v>7</v>
      </c>
      <c r="E1035" s="54">
        <v>121751</v>
      </c>
      <c r="F1035" s="34">
        <v>2918</v>
      </c>
      <c r="G1035" s="88">
        <f t="shared" si="90"/>
        <v>2.3966948936764378</v>
      </c>
      <c r="H1035" s="43">
        <v>2514</v>
      </c>
      <c r="I1035" s="32">
        <f t="shared" si="87"/>
        <v>404</v>
      </c>
      <c r="J1035" s="90">
        <f t="shared" si="88"/>
        <v>86.154900616860857</v>
      </c>
    </row>
    <row r="1036" spans="2:10">
      <c r="B1036" s="55">
        <v>44841</v>
      </c>
      <c r="C1036" s="26" t="s">
        <v>544</v>
      </c>
      <c r="D1036" s="54">
        <v>7</v>
      </c>
      <c r="E1036" s="54">
        <v>152562</v>
      </c>
      <c r="F1036" s="34">
        <v>2141</v>
      </c>
      <c r="G1036" s="88">
        <f t="shared" si="90"/>
        <v>1.4033638782921043</v>
      </c>
      <c r="H1036" s="43">
        <v>1723</v>
      </c>
      <c r="I1036" s="32">
        <f t="shared" si="87"/>
        <v>418</v>
      </c>
      <c r="J1036" s="90">
        <f t="shared" si="88"/>
        <v>80.476412891172345</v>
      </c>
    </row>
    <row r="1037" spans="2:10">
      <c r="B1037" s="55">
        <v>44841</v>
      </c>
      <c r="C1037" s="26" t="s">
        <v>545</v>
      </c>
      <c r="D1037" s="54">
        <v>7</v>
      </c>
      <c r="E1037" s="54">
        <v>88004</v>
      </c>
      <c r="F1037" s="34">
        <v>2417</v>
      </c>
      <c r="G1037" s="88">
        <f t="shared" si="90"/>
        <v>2.7464660697241032</v>
      </c>
      <c r="H1037" s="43">
        <v>1995</v>
      </c>
      <c r="I1037" s="32">
        <f t="shared" si="87"/>
        <v>422</v>
      </c>
      <c r="J1037" s="90">
        <f t="shared" si="88"/>
        <v>82.540339263549853</v>
      </c>
    </row>
    <row r="1038" spans="2:10">
      <c r="B1038" s="55">
        <v>44841</v>
      </c>
      <c r="C1038" s="26" t="s">
        <v>546</v>
      </c>
      <c r="D1038" s="54">
        <v>4</v>
      </c>
      <c r="E1038" s="54">
        <v>79564</v>
      </c>
      <c r="F1038" s="34">
        <v>1202</v>
      </c>
      <c r="G1038" s="88">
        <f t="shared" si="90"/>
        <v>1.5107334975617113</v>
      </c>
      <c r="H1038" s="43">
        <v>1086</v>
      </c>
      <c r="I1038" s="32">
        <f t="shared" si="87"/>
        <v>116</v>
      </c>
      <c r="J1038" s="90">
        <f t="shared" si="88"/>
        <v>90.349417637271216</v>
      </c>
    </row>
    <row r="1039" spans="2:10" ht="13">
      <c r="B1039" s="152" t="s">
        <v>773</v>
      </c>
      <c r="C1039" s="153"/>
      <c r="D1039" s="54"/>
      <c r="E1039" s="54"/>
      <c r="F1039" s="39"/>
      <c r="G1039" s="88"/>
      <c r="H1039" s="43"/>
      <c r="I1039" s="32"/>
      <c r="J1039" s="90"/>
    </row>
    <row r="1040" spans="2:10">
      <c r="B1040" s="55">
        <v>44841</v>
      </c>
      <c r="C1040" s="26" t="s">
        <v>547</v>
      </c>
      <c r="D1040" s="54">
        <v>13</v>
      </c>
      <c r="E1040" s="54">
        <v>409460</v>
      </c>
      <c r="F1040" s="34">
        <v>3192</v>
      </c>
      <c r="G1040" s="88">
        <f t="shared" ref="G1040:G1046" si="91">F1040*100/E1040</f>
        <v>0.77956332730913891</v>
      </c>
      <c r="H1040" s="43">
        <v>2295</v>
      </c>
      <c r="I1040" s="32">
        <f t="shared" si="87"/>
        <v>897</v>
      </c>
      <c r="J1040" s="90">
        <f t="shared" si="88"/>
        <v>71.898496240601503</v>
      </c>
    </row>
    <row r="1041" spans="2:10">
      <c r="B1041" s="55">
        <v>44841</v>
      </c>
      <c r="C1041" s="26" t="s">
        <v>548</v>
      </c>
      <c r="D1041" s="54">
        <v>9</v>
      </c>
      <c r="E1041" s="54">
        <v>233860</v>
      </c>
      <c r="F1041" s="34">
        <v>3185</v>
      </c>
      <c r="G1041" s="88">
        <f t="shared" si="91"/>
        <v>1.361925938595741</v>
      </c>
      <c r="H1041" s="43">
        <v>2416</v>
      </c>
      <c r="I1041" s="32">
        <f t="shared" si="87"/>
        <v>769</v>
      </c>
      <c r="J1041" s="90">
        <f t="shared" si="88"/>
        <v>75.855572998430148</v>
      </c>
    </row>
    <row r="1042" spans="2:10">
      <c r="B1042" s="55">
        <v>44841</v>
      </c>
      <c r="C1042" s="26" t="s">
        <v>549</v>
      </c>
      <c r="D1042" s="54">
        <v>4</v>
      </c>
      <c r="E1042" s="54">
        <v>125000</v>
      </c>
      <c r="F1042" s="34">
        <v>1645</v>
      </c>
      <c r="G1042" s="88">
        <f t="shared" si="91"/>
        <v>1.3160000000000001</v>
      </c>
      <c r="H1042" s="43">
        <v>1528</v>
      </c>
      <c r="I1042" s="32">
        <f t="shared" si="87"/>
        <v>117</v>
      </c>
      <c r="J1042" s="90">
        <f t="shared" si="88"/>
        <v>92.887537993920972</v>
      </c>
    </row>
    <row r="1043" spans="2:10">
      <c r="B1043" s="55">
        <v>44841</v>
      </c>
      <c r="C1043" s="26" t="s">
        <v>550</v>
      </c>
      <c r="D1043" s="54">
        <v>9</v>
      </c>
      <c r="E1043" s="54">
        <v>173253</v>
      </c>
      <c r="F1043" s="34">
        <v>1536</v>
      </c>
      <c r="G1043" s="88">
        <f t="shared" si="91"/>
        <v>0.88656473480978681</v>
      </c>
      <c r="H1043" s="43">
        <v>1214</v>
      </c>
      <c r="I1043" s="32">
        <f t="shared" si="87"/>
        <v>322</v>
      </c>
      <c r="J1043" s="90">
        <f t="shared" si="88"/>
        <v>79.036458333333343</v>
      </c>
    </row>
    <row r="1044" spans="2:10">
      <c r="B1044" s="55">
        <v>44841</v>
      </c>
      <c r="C1044" s="26" t="s">
        <v>551</v>
      </c>
      <c r="D1044" s="54">
        <v>21</v>
      </c>
      <c r="E1044" s="54">
        <v>456437</v>
      </c>
      <c r="F1044" s="34">
        <v>3520</v>
      </c>
      <c r="G1044" s="88">
        <f t="shared" si="91"/>
        <v>0.77119076674327458</v>
      </c>
      <c r="H1044" s="43">
        <v>2771</v>
      </c>
      <c r="I1044" s="32">
        <f t="shared" si="87"/>
        <v>749</v>
      </c>
      <c r="J1044" s="90">
        <f t="shared" si="88"/>
        <v>78.721590909090907</v>
      </c>
    </row>
    <row r="1045" spans="2:10">
      <c r="B1045" s="55">
        <v>44841</v>
      </c>
      <c r="C1045" s="26" t="s">
        <v>552</v>
      </c>
      <c r="D1045" s="54">
        <v>9</v>
      </c>
      <c r="E1045" s="54">
        <v>283889</v>
      </c>
      <c r="F1045" s="34">
        <v>2239</v>
      </c>
      <c r="G1045" s="88">
        <f t="shared" si="91"/>
        <v>0.78868853671681538</v>
      </c>
      <c r="H1045" s="43">
        <v>1725</v>
      </c>
      <c r="I1045" s="32">
        <f t="shared" si="87"/>
        <v>514</v>
      </c>
      <c r="J1045" s="90">
        <f t="shared" si="88"/>
        <v>77.04332291201429</v>
      </c>
    </row>
    <row r="1046" spans="2:10">
      <c r="B1046" s="55">
        <v>44841</v>
      </c>
      <c r="C1046" s="26" t="s">
        <v>553</v>
      </c>
      <c r="D1046" s="54">
        <v>5</v>
      </c>
      <c r="E1046" s="54">
        <v>136240</v>
      </c>
      <c r="F1046" s="34">
        <v>2134</v>
      </c>
      <c r="G1046" s="88">
        <f t="shared" si="91"/>
        <v>1.5663534938344099</v>
      </c>
      <c r="H1046" s="43">
        <v>1544</v>
      </c>
      <c r="I1046" s="32">
        <f t="shared" si="87"/>
        <v>590</v>
      </c>
      <c r="J1046" s="90">
        <f t="shared" si="88"/>
        <v>72.352389878163066</v>
      </c>
    </row>
    <row r="1047" spans="2:10" ht="13">
      <c r="B1047" s="152" t="s">
        <v>772</v>
      </c>
      <c r="C1047" s="153"/>
      <c r="D1047" s="54"/>
      <c r="E1047" s="54"/>
      <c r="F1047" s="39"/>
      <c r="G1047" s="88"/>
      <c r="H1047" s="43"/>
      <c r="I1047" s="32"/>
      <c r="J1047" s="90"/>
    </row>
    <row r="1048" spans="2:10">
      <c r="B1048" s="55">
        <v>44862</v>
      </c>
      <c r="C1048" s="56" t="s">
        <v>577</v>
      </c>
      <c r="D1048" s="54">
        <v>10</v>
      </c>
      <c r="E1048" s="54">
        <v>303013</v>
      </c>
      <c r="F1048" s="39">
        <v>1384</v>
      </c>
      <c r="G1048" s="88">
        <f t="shared" ref="G1048:G1055" si="92">F1048*100/E1048</f>
        <v>0.45674608020117946</v>
      </c>
      <c r="H1048" s="43">
        <v>1160</v>
      </c>
      <c r="I1048" s="32">
        <f t="shared" si="87"/>
        <v>224</v>
      </c>
      <c r="J1048" s="90">
        <f t="shared" si="88"/>
        <v>83.815028901734095</v>
      </c>
    </row>
    <row r="1049" spans="2:10">
      <c r="B1049" s="55">
        <v>44862</v>
      </c>
      <c r="C1049" s="56" t="s">
        <v>578</v>
      </c>
      <c r="D1049" s="54">
        <v>6</v>
      </c>
      <c r="E1049" s="54">
        <v>131490</v>
      </c>
      <c r="F1049" s="39">
        <v>1645</v>
      </c>
      <c r="G1049" s="88">
        <f t="shared" si="92"/>
        <v>1.2510457068978629</v>
      </c>
      <c r="H1049" s="43">
        <v>1420</v>
      </c>
      <c r="I1049" s="32">
        <f t="shared" si="87"/>
        <v>225</v>
      </c>
      <c r="J1049" s="90">
        <f t="shared" si="88"/>
        <v>86.322188449848028</v>
      </c>
    </row>
    <row r="1050" spans="2:10">
      <c r="B1050" s="55">
        <v>44862</v>
      </c>
      <c r="C1050" s="56" t="s">
        <v>579</v>
      </c>
      <c r="D1050" s="54">
        <v>11</v>
      </c>
      <c r="E1050" s="54">
        <v>392840</v>
      </c>
      <c r="F1050" s="39">
        <v>2467</v>
      </c>
      <c r="G1050" s="88">
        <f t="shared" si="92"/>
        <v>0.62799103960900116</v>
      </c>
      <c r="H1050" s="43">
        <v>1690</v>
      </c>
      <c r="I1050" s="32">
        <f t="shared" si="87"/>
        <v>777</v>
      </c>
      <c r="J1050" s="90">
        <f t="shared" si="88"/>
        <v>68.504256181597071</v>
      </c>
    </row>
    <row r="1051" spans="2:10">
      <c r="B1051" s="55">
        <v>44862</v>
      </c>
      <c r="C1051" s="56" t="s">
        <v>580</v>
      </c>
      <c r="D1051" s="54">
        <v>14</v>
      </c>
      <c r="E1051" s="54">
        <v>440430</v>
      </c>
      <c r="F1051" s="39">
        <v>2640</v>
      </c>
      <c r="G1051" s="88">
        <f t="shared" si="92"/>
        <v>0.59941420884135954</v>
      </c>
      <c r="H1051" s="43">
        <v>2320</v>
      </c>
      <c r="I1051" s="32">
        <f t="shared" si="87"/>
        <v>320</v>
      </c>
      <c r="J1051" s="90">
        <f t="shared" si="88"/>
        <v>87.878787878787875</v>
      </c>
    </row>
    <row r="1052" spans="2:10">
      <c r="B1052" s="55">
        <v>44862</v>
      </c>
      <c r="C1052" s="56" t="s">
        <v>433</v>
      </c>
      <c r="D1052" s="54">
        <v>12</v>
      </c>
      <c r="E1052" s="54">
        <v>458566</v>
      </c>
      <c r="F1052" s="39">
        <v>1874</v>
      </c>
      <c r="G1052" s="88">
        <f t="shared" si="92"/>
        <v>0.40866527391913049</v>
      </c>
      <c r="H1052" s="43">
        <v>1581</v>
      </c>
      <c r="I1052" s="32">
        <f t="shared" si="87"/>
        <v>293</v>
      </c>
      <c r="J1052" s="90">
        <f t="shared" si="88"/>
        <v>84.36499466382071</v>
      </c>
    </row>
    <row r="1053" spans="2:10">
      <c r="B1053" s="55">
        <v>44862</v>
      </c>
      <c r="C1053" s="94" t="s">
        <v>581</v>
      </c>
      <c r="D1053" s="54">
        <v>14</v>
      </c>
      <c r="E1053" s="54">
        <v>595881</v>
      </c>
      <c r="F1053" s="39">
        <v>2035</v>
      </c>
      <c r="G1053" s="88">
        <f t="shared" si="92"/>
        <v>0.34151114064720978</v>
      </c>
      <c r="H1053" s="43">
        <v>1772</v>
      </c>
      <c r="I1053" s="32">
        <f t="shared" si="87"/>
        <v>263</v>
      </c>
      <c r="J1053" s="90">
        <f t="shared" si="88"/>
        <v>87.076167076167081</v>
      </c>
    </row>
    <row r="1054" spans="2:10">
      <c r="B1054" s="55">
        <v>44862</v>
      </c>
      <c r="C1054" s="56" t="s">
        <v>582</v>
      </c>
      <c r="D1054" s="54">
        <v>15</v>
      </c>
      <c r="E1054" s="54">
        <v>613502</v>
      </c>
      <c r="F1054" s="39">
        <v>2898</v>
      </c>
      <c r="G1054" s="88">
        <f t="shared" si="92"/>
        <v>0.4723700982229887</v>
      </c>
      <c r="H1054" s="43">
        <v>2668</v>
      </c>
      <c r="I1054" s="32">
        <f t="shared" si="87"/>
        <v>230</v>
      </c>
      <c r="J1054" s="90">
        <f t="shared" si="88"/>
        <v>92.063492063492063</v>
      </c>
    </row>
    <row r="1055" spans="2:10" hidden="1">
      <c r="B1055" s="55">
        <v>44862</v>
      </c>
      <c r="C1055" s="94" t="s">
        <v>583</v>
      </c>
      <c r="D1055" s="54">
        <v>6</v>
      </c>
      <c r="E1055" s="54">
        <v>252060</v>
      </c>
      <c r="F1055" s="39">
        <v>2001</v>
      </c>
      <c r="G1055" s="88">
        <f t="shared" si="92"/>
        <v>0.79385860509402528</v>
      </c>
      <c r="H1055" s="43">
        <v>1738</v>
      </c>
      <c r="I1055" s="32">
        <f t="shared" si="87"/>
        <v>263</v>
      </c>
      <c r="J1055" s="90">
        <f t="shared" si="88"/>
        <v>86.85657171414293</v>
      </c>
    </row>
    <row r="1056" spans="2:10" ht="13">
      <c r="B1056" s="152" t="s">
        <v>769</v>
      </c>
      <c r="C1056" s="153"/>
      <c r="D1056" s="54"/>
      <c r="E1056" s="54"/>
      <c r="F1056" s="39"/>
      <c r="G1056" s="88"/>
      <c r="H1056" s="43"/>
      <c r="I1056" s="32"/>
      <c r="J1056" s="90"/>
    </row>
    <row r="1057" spans="2:10">
      <c r="B1057" s="55">
        <v>44862</v>
      </c>
      <c r="C1057" s="94" t="s">
        <v>754</v>
      </c>
      <c r="D1057" s="54">
        <v>22</v>
      </c>
      <c r="E1057" s="54">
        <v>695679</v>
      </c>
      <c r="F1057" s="39">
        <v>4516</v>
      </c>
      <c r="G1057" s="88">
        <f t="shared" ref="G1057:G1074" si="93">F1057*100/E1057</f>
        <v>0.64914996715439166</v>
      </c>
      <c r="H1057" s="43">
        <v>4020</v>
      </c>
      <c r="I1057" s="32">
        <f t="shared" si="87"/>
        <v>496</v>
      </c>
      <c r="J1057" s="90">
        <f t="shared" si="88"/>
        <v>89.016829052258643</v>
      </c>
    </row>
    <row r="1058" spans="2:10">
      <c r="B1058" s="55">
        <v>44862</v>
      </c>
      <c r="C1058" s="94" t="s">
        <v>753</v>
      </c>
      <c r="D1058" s="54">
        <v>11</v>
      </c>
      <c r="E1058" s="54">
        <v>307836</v>
      </c>
      <c r="F1058" s="39">
        <v>3051</v>
      </c>
      <c r="G1058" s="88">
        <f t="shared" si="93"/>
        <v>0.99111215062565783</v>
      </c>
      <c r="H1058" s="43">
        <v>2797</v>
      </c>
      <c r="I1058" s="32">
        <f t="shared" si="87"/>
        <v>254</v>
      </c>
      <c r="J1058" s="90">
        <f t="shared" si="88"/>
        <v>91.674860701409372</v>
      </c>
    </row>
    <row r="1059" spans="2:10">
      <c r="B1059" s="55">
        <v>44862</v>
      </c>
      <c r="C1059" s="94" t="s">
        <v>752</v>
      </c>
      <c r="D1059" s="54">
        <v>13</v>
      </c>
      <c r="E1059" s="54">
        <v>514345</v>
      </c>
      <c r="F1059" s="39">
        <v>4570</v>
      </c>
      <c r="G1059" s="88">
        <f t="shared" si="93"/>
        <v>0.88850868580427533</v>
      </c>
      <c r="H1059" s="43">
        <v>3918</v>
      </c>
      <c r="I1059" s="32">
        <f t="shared" si="87"/>
        <v>652</v>
      </c>
      <c r="J1059" s="90">
        <f t="shared" si="88"/>
        <v>85.733041575492337</v>
      </c>
    </row>
    <row r="1060" spans="2:10" ht="12.75" customHeight="1">
      <c r="B1060" s="55">
        <v>44862</v>
      </c>
      <c r="C1060" s="94" t="s">
        <v>751</v>
      </c>
      <c r="D1060" s="54">
        <v>9</v>
      </c>
      <c r="E1060" s="54">
        <v>366798</v>
      </c>
      <c r="F1060" s="39">
        <v>1907</v>
      </c>
      <c r="G1060" s="88">
        <f t="shared" si="93"/>
        <v>0.51990468868423489</v>
      </c>
      <c r="H1060" s="43">
        <v>1416</v>
      </c>
      <c r="I1060" s="32">
        <f t="shared" si="87"/>
        <v>491</v>
      </c>
      <c r="J1060" s="90">
        <f t="shared" si="88"/>
        <v>74.252753015207134</v>
      </c>
    </row>
    <row r="1061" spans="2:10">
      <c r="B1061" s="55">
        <v>44862</v>
      </c>
      <c r="C1061" s="94" t="s">
        <v>750</v>
      </c>
      <c r="D1061" s="54">
        <v>12</v>
      </c>
      <c r="E1061" s="54">
        <v>443582</v>
      </c>
      <c r="F1061" s="39">
        <v>3157</v>
      </c>
      <c r="G1061" s="88">
        <f t="shared" si="93"/>
        <v>0.71170606562033623</v>
      </c>
      <c r="H1061" s="43">
        <v>2903</v>
      </c>
      <c r="I1061" s="32">
        <f t="shared" si="87"/>
        <v>254</v>
      </c>
      <c r="J1061" s="90">
        <f t="shared" si="88"/>
        <v>91.954387076338293</v>
      </c>
    </row>
    <row r="1062" spans="2:10">
      <c r="B1062" s="55">
        <v>44862</v>
      </c>
      <c r="C1062" s="94" t="s">
        <v>700</v>
      </c>
      <c r="D1062" s="54">
        <v>8</v>
      </c>
      <c r="E1062" s="54">
        <v>268214</v>
      </c>
      <c r="F1062" s="39">
        <v>2177</v>
      </c>
      <c r="G1062" s="88">
        <f t="shared" si="93"/>
        <v>0.81166531202696357</v>
      </c>
      <c r="H1062" s="43">
        <v>1728</v>
      </c>
      <c r="I1062" s="32">
        <f t="shared" si="87"/>
        <v>449</v>
      </c>
      <c r="J1062" s="90">
        <f t="shared" si="88"/>
        <v>79.37528709232889</v>
      </c>
    </row>
    <row r="1063" spans="2:10">
      <c r="B1063" s="55">
        <v>44862</v>
      </c>
      <c r="C1063" s="94" t="s">
        <v>749</v>
      </c>
      <c r="D1063" s="54">
        <v>9</v>
      </c>
      <c r="E1063" s="54">
        <v>247663</v>
      </c>
      <c r="F1063" s="39">
        <v>2492</v>
      </c>
      <c r="G1063" s="88">
        <f t="shared" si="93"/>
        <v>1.0062060138171629</v>
      </c>
      <c r="H1063" s="43">
        <v>2154</v>
      </c>
      <c r="I1063" s="32">
        <f t="shared" si="87"/>
        <v>338</v>
      </c>
      <c r="J1063" s="90">
        <f t="shared" si="88"/>
        <v>86.436597110754406</v>
      </c>
    </row>
    <row r="1064" spans="2:10">
      <c r="B1064" s="55">
        <v>44862</v>
      </c>
      <c r="C1064" s="94" t="s">
        <v>699</v>
      </c>
      <c r="D1064" s="54">
        <v>7</v>
      </c>
      <c r="E1064" s="54">
        <v>331411</v>
      </c>
      <c r="F1064" s="39">
        <v>2188</v>
      </c>
      <c r="G1064" s="88">
        <f t="shared" si="93"/>
        <v>0.66020741616904688</v>
      </c>
      <c r="H1064" s="43">
        <v>1859</v>
      </c>
      <c r="I1064" s="32">
        <f t="shared" si="87"/>
        <v>329</v>
      </c>
      <c r="J1064" s="90">
        <f t="shared" si="88"/>
        <v>84.963436928702009</v>
      </c>
    </row>
    <row r="1065" spans="2:10" ht="13">
      <c r="B1065" s="55">
        <v>44862</v>
      </c>
      <c r="C1065" s="30" t="s">
        <v>768</v>
      </c>
      <c r="D1065" s="54">
        <v>30</v>
      </c>
      <c r="E1065" s="54">
        <v>700000</v>
      </c>
      <c r="F1065" s="39">
        <v>4691</v>
      </c>
      <c r="G1065" s="88">
        <f t="shared" si="93"/>
        <v>0.67014285714285715</v>
      </c>
      <c r="H1065" s="43">
        <v>3525</v>
      </c>
      <c r="I1065" s="32">
        <f t="shared" si="87"/>
        <v>1166</v>
      </c>
      <c r="J1065" s="90">
        <f t="shared" si="88"/>
        <v>75.143892560221701</v>
      </c>
    </row>
    <row r="1066" spans="2:10">
      <c r="B1066" s="55">
        <v>44862</v>
      </c>
      <c r="C1066" s="94" t="s">
        <v>748</v>
      </c>
      <c r="D1066" s="54">
        <v>6</v>
      </c>
      <c r="E1066" s="54">
        <v>631627</v>
      </c>
      <c r="F1066" s="39">
        <v>2388</v>
      </c>
      <c r="G1066" s="88">
        <f t="shared" si="93"/>
        <v>0.37807123508019763</v>
      </c>
      <c r="H1066" s="43">
        <v>2180</v>
      </c>
      <c r="I1066" s="32">
        <f t="shared" si="87"/>
        <v>208</v>
      </c>
      <c r="J1066" s="90">
        <f t="shared" si="88"/>
        <v>91.289782244556122</v>
      </c>
    </row>
    <row r="1067" spans="2:10">
      <c r="B1067" s="55">
        <v>44862</v>
      </c>
      <c r="C1067" s="94" t="s">
        <v>747</v>
      </c>
      <c r="D1067" s="54">
        <v>9</v>
      </c>
      <c r="E1067" s="54">
        <v>227576</v>
      </c>
      <c r="F1067" s="39">
        <v>1340</v>
      </c>
      <c r="G1067" s="88">
        <f t="shared" si="93"/>
        <v>0.58881428621647269</v>
      </c>
      <c r="H1067" s="43">
        <v>993</v>
      </c>
      <c r="I1067" s="32">
        <f t="shared" si="87"/>
        <v>347</v>
      </c>
      <c r="J1067" s="90">
        <f t="shared" si="88"/>
        <v>74.104477611940297</v>
      </c>
    </row>
    <row r="1068" spans="2:10">
      <c r="B1068" s="55">
        <v>44862</v>
      </c>
      <c r="C1068" s="94" t="s">
        <v>746</v>
      </c>
      <c r="D1068" s="54">
        <v>15</v>
      </c>
      <c r="E1068" s="54">
        <v>486733</v>
      </c>
      <c r="F1068" s="39">
        <v>4471</v>
      </c>
      <c r="G1068" s="88">
        <f t="shared" si="93"/>
        <v>0.91857342732052272</v>
      </c>
      <c r="H1068" s="43">
        <v>3354</v>
      </c>
      <c r="I1068" s="32">
        <f t="shared" si="87"/>
        <v>1117</v>
      </c>
      <c r="J1068" s="90">
        <f t="shared" si="88"/>
        <v>75.016774770744803</v>
      </c>
    </row>
    <row r="1069" spans="2:10">
      <c r="B1069" s="55">
        <v>44862</v>
      </c>
      <c r="C1069" s="94" t="s">
        <v>745</v>
      </c>
      <c r="D1069" s="54">
        <v>13</v>
      </c>
      <c r="E1069" s="54">
        <v>513495</v>
      </c>
      <c r="F1069" s="39">
        <v>3092</v>
      </c>
      <c r="G1069" s="88">
        <f t="shared" si="93"/>
        <v>0.60214802481036811</v>
      </c>
      <c r="H1069" s="43">
        <v>2256</v>
      </c>
      <c r="I1069" s="32">
        <f t="shared" si="87"/>
        <v>836</v>
      </c>
      <c r="J1069" s="90">
        <f t="shared" si="88"/>
        <v>72.962483829236731</v>
      </c>
    </row>
    <row r="1070" spans="2:10">
      <c r="B1070" s="55">
        <v>44862</v>
      </c>
      <c r="C1070" s="94" t="s">
        <v>697</v>
      </c>
      <c r="D1070" s="54">
        <v>13</v>
      </c>
      <c r="E1070" s="54">
        <v>366984</v>
      </c>
      <c r="F1070" s="39">
        <v>2525</v>
      </c>
      <c r="G1070" s="88">
        <f t="shared" si="93"/>
        <v>0.68804089551588077</v>
      </c>
      <c r="H1070" s="43">
        <v>1991</v>
      </c>
      <c r="I1070" s="32">
        <f t="shared" si="87"/>
        <v>534</v>
      </c>
      <c r="J1070" s="90">
        <f t="shared" si="88"/>
        <v>78.851485148514854</v>
      </c>
    </row>
    <row r="1071" spans="2:10">
      <c r="B1071" s="55">
        <v>44862</v>
      </c>
      <c r="C1071" s="94" t="s">
        <v>744</v>
      </c>
      <c r="D1071" s="54">
        <v>8</v>
      </c>
      <c r="E1071" s="54">
        <v>155665</v>
      </c>
      <c r="F1071" s="39">
        <v>1890</v>
      </c>
      <c r="G1071" s="88">
        <f t="shared" si="93"/>
        <v>1.2141457617319242</v>
      </c>
      <c r="H1071" s="43">
        <v>1598</v>
      </c>
      <c r="I1071" s="32">
        <f t="shared" si="87"/>
        <v>292</v>
      </c>
      <c r="J1071" s="90">
        <f t="shared" si="88"/>
        <v>84.550264550264558</v>
      </c>
    </row>
    <row r="1072" spans="2:10">
      <c r="B1072" s="55">
        <v>44862</v>
      </c>
      <c r="C1072" s="94" t="s">
        <v>743</v>
      </c>
      <c r="D1072" s="54">
        <v>14</v>
      </c>
      <c r="E1072" s="54">
        <v>498040</v>
      </c>
      <c r="F1072" s="39">
        <v>1260</v>
      </c>
      <c r="G1072" s="88">
        <f t="shared" si="93"/>
        <v>0.25299172757208255</v>
      </c>
      <c r="H1072" s="43">
        <v>970</v>
      </c>
      <c r="I1072" s="32">
        <f t="shared" si="87"/>
        <v>290</v>
      </c>
      <c r="J1072" s="90">
        <f t="shared" si="88"/>
        <v>76.984126984126988</v>
      </c>
    </row>
    <row r="1073" spans="2:10">
      <c r="B1073" s="55">
        <v>44862</v>
      </c>
      <c r="C1073" s="94" t="s">
        <v>698</v>
      </c>
      <c r="D1073" s="54">
        <v>9</v>
      </c>
      <c r="E1073" s="54">
        <v>207877</v>
      </c>
      <c r="F1073" s="39">
        <v>3159</v>
      </c>
      <c r="G1073" s="88">
        <f t="shared" si="93"/>
        <v>1.5196486383775021</v>
      </c>
      <c r="H1073" s="43">
        <v>2541</v>
      </c>
      <c r="I1073" s="32">
        <f t="shared" si="87"/>
        <v>618</v>
      </c>
      <c r="J1073" s="90">
        <f t="shared" si="88"/>
        <v>80.43684710351377</v>
      </c>
    </row>
    <row r="1074" spans="2:10">
      <c r="B1074" s="55">
        <v>44862</v>
      </c>
      <c r="C1074" s="94" t="s">
        <v>742</v>
      </c>
      <c r="D1074" s="54">
        <v>15</v>
      </c>
      <c r="E1074" s="54">
        <v>415923</v>
      </c>
      <c r="F1074" s="39">
        <v>3594</v>
      </c>
      <c r="G1074" s="88">
        <f t="shared" si="93"/>
        <v>0.86410224969525606</v>
      </c>
      <c r="H1074" s="43">
        <v>2859</v>
      </c>
      <c r="I1074" s="32">
        <f t="shared" si="87"/>
        <v>735</v>
      </c>
      <c r="J1074" s="90">
        <f t="shared" si="88"/>
        <v>79.549248747913197</v>
      </c>
    </row>
    <row r="1075" spans="2:10" ht="13">
      <c r="B1075" s="152" t="s">
        <v>770</v>
      </c>
      <c r="C1075" s="153"/>
      <c r="D1075" s="54"/>
      <c r="E1075" s="54"/>
      <c r="F1075" s="39"/>
      <c r="G1075" s="88"/>
      <c r="H1075" s="43"/>
      <c r="I1075" s="32"/>
      <c r="J1075" s="90"/>
    </row>
    <row r="1076" spans="2:10">
      <c r="B1076" s="55">
        <v>44878</v>
      </c>
      <c r="C1076" s="26" t="s">
        <v>513</v>
      </c>
      <c r="D1076" s="54">
        <v>10</v>
      </c>
      <c r="E1076" s="54">
        <v>198739</v>
      </c>
      <c r="F1076" s="34">
        <v>2659</v>
      </c>
      <c r="G1076" s="88">
        <f t="shared" ref="G1076:G1086" si="94">F1076*100/E1076</f>
        <v>1.337935684490714</v>
      </c>
      <c r="H1076" s="43">
        <v>2310</v>
      </c>
      <c r="I1076" s="32">
        <f t="shared" si="87"/>
        <v>349</v>
      </c>
      <c r="J1076" s="90">
        <f t="shared" si="88"/>
        <v>86.874764949229032</v>
      </c>
    </row>
    <row r="1077" spans="2:10">
      <c r="B1077" s="55">
        <v>44878</v>
      </c>
      <c r="C1077" s="26" t="s">
        <v>514</v>
      </c>
      <c r="D1077" s="54">
        <v>7</v>
      </c>
      <c r="E1077" s="54">
        <v>174775</v>
      </c>
      <c r="F1077" s="34">
        <v>2041</v>
      </c>
      <c r="G1077" s="88">
        <f t="shared" si="94"/>
        <v>1.1677871549134602</v>
      </c>
      <c r="H1077" s="43">
        <v>1639</v>
      </c>
      <c r="I1077" s="32">
        <f t="shared" ref="I1077:I1129" si="95">F1077-H1077</f>
        <v>402</v>
      </c>
      <c r="J1077" s="90">
        <f t="shared" ref="J1077:J1139" si="96">H1077/F1077*100</f>
        <v>80.303772660460567</v>
      </c>
    </row>
    <row r="1078" spans="2:10">
      <c r="B1078" s="55">
        <v>44878</v>
      </c>
      <c r="C1078" s="26" t="s">
        <v>515</v>
      </c>
      <c r="D1078" s="54">
        <v>7</v>
      </c>
      <c r="E1078" s="54">
        <v>280517</v>
      </c>
      <c r="F1078" s="34">
        <v>2149</v>
      </c>
      <c r="G1078" s="88">
        <f t="shared" si="94"/>
        <v>0.76608547788547576</v>
      </c>
      <c r="H1078" s="43">
        <v>1817</v>
      </c>
      <c r="I1078" s="32">
        <f t="shared" si="95"/>
        <v>332</v>
      </c>
      <c r="J1078" s="90">
        <f t="shared" si="96"/>
        <v>84.550953932061418</v>
      </c>
    </row>
    <row r="1079" spans="2:10">
      <c r="B1079" s="55">
        <v>44878</v>
      </c>
      <c r="C1079" s="26" t="s">
        <v>516</v>
      </c>
      <c r="D1079" s="54">
        <v>13</v>
      </c>
      <c r="E1079" s="54">
        <v>304064</v>
      </c>
      <c r="F1079" s="34">
        <v>2344</v>
      </c>
      <c r="G1079" s="88">
        <f t="shared" si="94"/>
        <v>0.77089033887602609</v>
      </c>
      <c r="H1079" s="43">
        <v>1714</v>
      </c>
      <c r="I1079" s="32">
        <f t="shared" si="95"/>
        <v>630</v>
      </c>
      <c r="J1079" s="90">
        <f t="shared" si="96"/>
        <v>73.122866894197955</v>
      </c>
    </row>
    <row r="1080" spans="2:10" ht="13">
      <c r="B1080" s="55">
        <v>44878</v>
      </c>
      <c r="C1080" s="58" t="s">
        <v>767</v>
      </c>
      <c r="D1080" s="54">
        <v>30</v>
      </c>
      <c r="E1080" s="54">
        <v>1000000</v>
      </c>
      <c r="F1080" s="34">
        <v>3947</v>
      </c>
      <c r="G1080" s="88">
        <f t="shared" si="94"/>
        <v>0.3947</v>
      </c>
      <c r="H1080" s="43">
        <v>3305</v>
      </c>
      <c r="I1080" s="32">
        <f t="shared" si="95"/>
        <v>642</v>
      </c>
      <c r="J1080" s="90">
        <f t="shared" si="96"/>
        <v>83.734481884975935</v>
      </c>
    </row>
    <row r="1081" spans="2:10">
      <c r="B1081" s="55">
        <v>44878</v>
      </c>
      <c r="C1081" s="26" t="s">
        <v>517</v>
      </c>
      <c r="D1081" s="54">
        <v>6</v>
      </c>
      <c r="E1081" s="54">
        <v>146740</v>
      </c>
      <c r="F1081" s="34">
        <v>2042</v>
      </c>
      <c r="G1081" s="88">
        <f t="shared" si="94"/>
        <v>1.3915769388033257</v>
      </c>
      <c r="H1081" s="43">
        <v>1806</v>
      </c>
      <c r="I1081" s="32">
        <f t="shared" si="95"/>
        <v>236</v>
      </c>
      <c r="J1081" s="90">
        <f t="shared" si="96"/>
        <v>88.442703232125368</v>
      </c>
    </row>
    <row r="1082" spans="2:10">
      <c r="B1082" s="55">
        <v>44878</v>
      </c>
      <c r="C1082" s="26" t="s">
        <v>518</v>
      </c>
      <c r="D1082" s="54">
        <v>9</v>
      </c>
      <c r="E1082" s="54">
        <v>234959</v>
      </c>
      <c r="F1082" s="34">
        <v>2688</v>
      </c>
      <c r="G1082" s="88">
        <f t="shared" si="94"/>
        <v>1.1440293838499482</v>
      </c>
      <c r="H1082" s="43">
        <v>2278</v>
      </c>
      <c r="I1082" s="32">
        <f t="shared" si="95"/>
        <v>410</v>
      </c>
      <c r="J1082" s="90">
        <f t="shared" si="96"/>
        <v>84.74702380952381</v>
      </c>
    </row>
    <row r="1083" spans="2:10">
      <c r="B1083" s="55">
        <v>44878</v>
      </c>
      <c r="C1083" s="26" t="s">
        <v>519</v>
      </c>
      <c r="D1083" s="54">
        <v>14</v>
      </c>
      <c r="E1083" s="54">
        <v>313845</v>
      </c>
      <c r="F1083" s="34">
        <v>3689</v>
      </c>
      <c r="G1083" s="88">
        <f t="shared" si="94"/>
        <v>1.1754209880673581</v>
      </c>
      <c r="H1083" s="43">
        <v>3347</v>
      </c>
      <c r="I1083" s="32">
        <f t="shared" si="95"/>
        <v>342</v>
      </c>
      <c r="J1083" s="90">
        <f t="shared" si="96"/>
        <v>90.729194903767961</v>
      </c>
    </row>
    <row r="1084" spans="2:10">
      <c r="B1084" s="55">
        <v>44878</v>
      </c>
      <c r="C1084" s="26" t="s">
        <v>520</v>
      </c>
      <c r="D1084" s="54">
        <v>5</v>
      </c>
      <c r="E1084" s="54">
        <v>149456</v>
      </c>
      <c r="F1084" s="34">
        <v>2058</v>
      </c>
      <c r="G1084" s="88">
        <f t="shared" si="94"/>
        <v>1.376993897869607</v>
      </c>
      <c r="H1084" s="43">
        <v>1740</v>
      </c>
      <c r="I1084" s="32">
        <f t="shared" si="95"/>
        <v>318</v>
      </c>
      <c r="J1084" s="90">
        <f t="shared" si="96"/>
        <v>84.548104956268219</v>
      </c>
    </row>
    <row r="1085" spans="2:10">
      <c r="B1085" s="55">
        <v>44878</v>
      </c>
      <c r="C1085" s="26" t="s">
        <v>521</v>
      </c>
      <c r="D1085" s="54">
        <v>6</v>
      </c>
      <c r="E1085" s="54">
        <v>187329</v>
      </c>
      <c r="F1085" s="34">
        <v>2211</v>
      </c>
      <c r="G1085" s="88">
        <f t="shared" si="94"/>
        <v>1.1802764120878242</v>
      </c>
      <c r="H1085" s="43">
        <v>1967</v>
      </c>
      <c r="I1085" s="32">
        <f t="shared" si="95"/>
        <v>244</v>
      </c>
      <c r="J1085" s="90">
        <f t="shared" si="96"/>
        <v>88.964269561284482</v>
      </c>
    </row>
    <row r="1086" spans="2:10">
      <c r="B1086" s="55">
        <v>44878</v>
      </c>
      <c r="C1086" s="26" t="s">
        <v>522</v>
      </c>
      <c r="D1086" s="54">
        <v>8</v>
      </c>
      <c r="E1086" s="54">
        <v>160498</v>
      </c>
      <c r="F1086" s="34">
        <v>1328</v>
      </c>
      <c r="G1086" s="88">
        <f t="shared" si="94"/>
        <v>0.82742464080549294</v>
      </c>
      <c r="H1086" s="43">
        <v>1023</v>
      </c>
      <c r="I1086" s="32">
        <f t="shared" si="95"/>
        <v>305</v>
      </c>
      <c r="J1086" s="90">
        <f t="shared" si="96"/>
        <v>77.033132530120483</v>
      </c>
    </row>
    <row r="1087" spans="2:10" ht="13">
      <c r="B1087" s="152" t="s">
        <v>771</v>
      </c>
      <c r="C1087" s="153"/>
      <c r="D1087" s="54"/>
      <c r="E1087" s="54"/>
      <c r="F1087" s="39"/>
      <c r="G1087" s="88"/>
      <c r="H1087" s="43"/>
      <c r="I1087" s="32"/>
      <c r="J1087" s="90"/>
    </row>
    <row r="1088" spans="2:10">
      <c r="B1088" s="55">
        <v>44878</v>
      </c>
      <c r="C1088" s="26" t="s">
        <v>523</v>
      </c>
      <c r="D1088" s="54">
        <v>6</v>
      </c>
      <c r="E1088" s="54">
        <v>149112</v>
      </c>
      <c r="F1088" s="34">
        <v>1587</v>
      </c>
      <c r="G1088" s="88">
        <f t="shared" ref="G1088:G1090" si="97">F1088*100/E1088</f>
        <v>1.0643006599066474</v>
      </c>
      <c r="H1088" s="43">
        <v>1309</v>
      </c>
      <c r="I1088" s="32">
        <f t="shared" si="95"/>
        <v>278</v>
      </c>
      <c r="J1088" s="90">
        <f t="shared" si="96"/>
        <v>82.482671707624448</v>
      </c>
    </row>
    <row r="1089" spans="2:10">
      <c r="B1089" s="55">
        <v>44878</v>
      </c>
      <c r="C1089" s="26" t="s">
        <v>524</v>
      </c>
      <c r="D1089" s="54">
        <v>10</v>
      </c>
      <c r="E1089" s="54">
        <v>194020</v>
      </c>
      <c r="F1089" s="34">
        <v>2315</v>
      </c>
      <c r="G1089" s="88">
        <f t="shared" si="97"/>
        <v>1.1931759612411093</v>
      </c>
      <c r="H1089" s="43">
        <v>2069</v>
      </c>
      <c r="I1089" s="32">
        <f t="shared" si="95"/>
        <v>246</v>
      </c>
      <c r="J1089" s="90">
        <f t="shared" si="96"/>
        <v>89.373650107991367</v>
      </c>
    </row>
    <row r="1090" spans="2:10">
      <c r="B1090" s="55">
        <v>44878</v>
      </c>
      <c r="C1090" s="26" t="s">
        <v>525</v>
      </c>
      <c r="D1090" s="54">
        <v>10</v>
      </c>
      <c r="E1090" s="54">
        <v>214418</v>
      </c>
      <c r="F1090" s="34">
        <v>2572</v>
      </c>
      <c r="G1090" s="88">
        <f t="shared" si="97"/>
        <v>1.1995261591843969</v>
      </c>
      <c r="H1090" s="43">
        <v>2311</v>
      </c>
      <c r="I1090" s="32">
        <f t="shared" si="95"/>
        <v>261</v>
      </c>
      <c r="J1090" s="90">
        <f t="shared" si="96"/>
        <v>89.852255054432348</v>
      </c>
    </row>
    <row r="1091" spans="2:10">
      <c r="B1091" s="55">
        <v>44878</v>
      </c>
      <c r="C1091" s="26" t="s">
        <v>526</v>
      </c>
      <c r="D1091" s="54">
        <v>6</v>
      </c>
      <c r="E1091" s="54">
        <v>124271</v>
      </c>
      <c r="F1091" s="34">
        <v>1626</v>
      </c>
      <c r="G1091" s="88">
        <f t="shared" ref="G1091" si="98">F1091*100/E1091</f>
        <v>1.308430768240378</v>
      </c>
      <c r="H1091" s="43">
        <v>1159</v>
      </c>
      <c r="I1091" s="32">
        <f t="shared" ref="I1091" si="99">F1091-H1091</f>
        <v>467</v>
      </c>
      <c r="J1091" s="90">
        <f t="shared" ref="J1091" si="100">H1091/F1091*100</f>
        <v>71.279212792127922</v>
      </c>
    </row>
    <row r="1092" spans="2:10" ht="13">
      <c r="B1092" s="152" t="s">
        <v>777</v>
      </c>
      <c r="C1092" s="153"/>
      <c r="D1092" s="7"/>
      <c r="E1092" s="7"/>
      <c r="F1092" s="39"/>
      <c r="G1092" s="88"/>
      <c r="H1092" s="43"/>
      <c r="I1092" s="32"/>
      <c r="J1092" s="90"/>
    </row>
    <row r="1093" spans="2:10">
      <c r="B1093" s="55">
        <v>44878</v>
      </c>
      <c r="C1093" s="94" t="s">
        <v>782</v>
      </c>
      <c r="D1093" s="7">
        <v>10</v>
      </c>
      <c r="E1093" s="7">
        <v>286989</v>
      </c>
      <c r="F1093" s="39">
        <v>3122</v>
      </c>
      <c r="G1093" s="88">
        <f t="shared" ref="G1093:G1101" si="101">F1093*100/E1093</f>
        <v>1.0878465725167166</v>
      </c>
      <c r="H1093" s="43">
        <v>2540</v>
      </c>
      <c r="I1093" s="32">
        <f t="shared" ref="I1093:I1101" si="102">F1093-H1093</f>
        <v>582</v>
      </c>
      <c r="J1093" s="90">
        <f t="shared" ref="J1093:J1101" si="103">H1093/F1093*100</f>
        <v>81.358103779628436</v>
      </c>
    </row>
    <row r="1094" spans="2:10">
      <c r="B1094" s="55">
        <v>44878</v>
      </c>
      <c r="C1094" s="1" t="s">
        <v>427</v>
      </c>
      <c r="D1094" s="7">
        <v>8</v>
      </c>
      <c r="E1094" s="7">
        <v>145862</v>
      </c>
      <c r="F1094" s="39">
        <v>3821</v>
      </c>
      <c r="G1094" s="88">
        <f t="shared" si="101"/>
        <v>2.6195993473282968</v>
      </c>
      <c r="H1094" s="43">
        <v>2300</v>
      </c>
      <c r="I1094" s="32">
        <f t="shared" si="102"/>
        <v>1521</v>
      </c>
      <c r="J1094" s="90">
        <f t="shared" si="103"/>
        <v>60.193666579429475</v>
      </c>
    </row>
    <row r="1095" spans="2:10">
      <c r="B1095" s="55">
        <v>44878</v>
      </c>
      <c r="C1095" s="1" t="s">
        <v>428</v>
      </c>
      <c r="D1095" s="7">
        <v>7</v>
      </c>
      <c r="E1095" s="7">
        <v>130078</v>
      </c>
      <c r="F1095" s="39">
        <v>3456</v>
      </c>
      <c r="G1095" s="88">
        <f t="shared" si="101"/>
        <v>2.6568674180107319</v>
      </c>
      <c r="H1095" s="43">
        <v>2999</v>
      </c>
      <c r="I1095" s="32">
        <f t="shared" si="102"/>
        <v>457</v>
      </c>
      <c r="J1095" s="90">
        <f t="shared" si="103"/>
        <v>86.776620370370367</v>
      </c>
    </row>
    <row r="1096" spans="2:10">
      <c r="B1096" s="55">
        <v>44878</v>
      </c>
      <c r="C1096" s="1" t="s">
        <v>429</v>
      </c>
      <c r="D1096" s="7">
        <v>4</v>
      </c>
      <c r="E1096" s="7">
        <v>123786</v>
      </c>
      <c r="F1096" s="39">
        <v>2282</v>
      </c>
      <c r="G1096" s="88">
        <f t="shared" si="101"/>
        <v>1.8435041119351139</v>
      </c>
      <c r="H1096" s="43">
        <v>1824</v>
      </c>
      <c r="I1096" s="32">
        <f t="shared" si="102"/>
        <v>458</v>
      </c>
      <c r="J1096" s="90">
        <f t="shared" si="103"/>
        <v>79.929886064855395</v>
      </c>
    </row>
    <row r="1097" spans="2:10">
      <c r="B1097" s="55">
        <v>44878</v>
      </c>
      <c r="C1097" s="1" t="s">
        <v>430</v>
      </c>
      <c r="D1097" s="7">
        <v>10</v>
      </c>
      <c r="E1097" s="7">
        <v>154538</v>
      </c>
      <c r="F1097" s="39">
        <v>3157</v>
      </c>
      <c r="G1097" s="88">
        <f t="shared" si="101"/>
        <v>2.0428632439917691</v>
      </c>
      <c r="H1097" s="43">
        <v>2795</v>
      </c>
      <c r="I1097" s="32">
        <f t="shared" si="102"/>
        <v>362</v>
      </c>
      <c r="J1097" s="90">
        <f t="shared" si="103"/>
        <v>88.533417801710485</v>
      </c>
    </row>
    <row r="1098" spans="2:10">
      <c r="B1098" s="55">
        <v>44878</v>
      </c>
      <c r="C1098" s="1" t="s">
        <v>431</v>
      </c>
      <c r="D1098" s="7">
        <v>16</v>
      </c>
      <c r="E1098" s="7">
        <v>296538</v>
      </c>
      <c r="F1098" s="39">
        <v>4652</v>
      </c>
      <c r="G1098" s="88">
        <f t="shared" si="101"/>
        <v>1.5687702756476405</v>
      </c>
      <c r="H1098" s="43">
        <v>4073</v>
      </c>
      <c r="I1098" s="32">
        <f t="shared" si="102"/>
        <v>579</v>
      </c>
      <c r="J1098" s="90">
        <f t="shared" si="103"/>
        <v>87.553740326741192</v>
      </c>
    </row>
    <row r="1099" spans="2:10">
      <c r="B1099" s="55">
        <v>44878</v>
      </c>
      <c r="C1099" s="56" t="s">
        <v>432</v>
      </c>
      <c r="D1099" s="7">
        <v>6</v>
      </c>
      <c r="E1099" s="7">
        <v>178530</v>
      </c>
      <c r="F1099" s="39">
        <v>2719</v>
      </c>
      <c r="G1099" s="88">
        <f t="shared" si="101"/>
        <v>1.5229933344535933</v>
      </c>
      <c r="H1099" s="43">
        <v>2133</v>
      </c>
      <c r="I1099" s="32">
        <f t="shared" si="102"/>
        <v>586</v>
      </c>
      <c r="J1099" s="90">
        <f t="shared" si="103"/>
        <v>78.447958808385437</v>
      </c>
    </row>
    <row r="1100" spans="2:10">
      <c r="B1100" s="55">
        <v>44878</v>
      </c>
      <c r="C1100" s="56" t="s">
        <v>433</v>
      </c>
      <c r="D1100" s="7">
        <v>7</v>
      </c>
      <c r="E1100" s="7">
        <v>97011</v>
      </c>
      <c r="F1100" s="39">
        <v>1851</v>
      </c>
      <c r="G1100" s="88">
        <f t="shared" si="101"/>
        <v>1.9080310480254816</v>
      </c>
      <c r="H1100" s="43">
        <v>1523</v>
      </c>
      <c r="I1100" s="32">
        <f t="shared" si="102"/>
        <v>328</v>
      </c>
      <c r="J1100" s="90">
        <f t="shared" si="103"/>
        <v>82.279848730415992</v>
      </c>
    </row>
    <row r="1101" spans="2:10">
      <c r="B1101" s="55">
        <v>44878</v>
      </c>
      <c r="C1101" s="1" t="s">
        <v>434</v>
      </c>
      <c r="D1101" s="7">
        <v>7</v>
      </c>
      <c r="E1101" s="7">
        <v>138810</v>
      </c>
      <c r="F1101" s="39">
        <v>2105</v>
      </c>
      <c r="G1101" s="88">
        <f t="shared" si="101"/>
        <v>1.5164613500468267</v>
      </c>
      <c r="H1101" s="43">
        <v>1569</v>
      </c>
      <c r="I1101" s="32">
        <f t="shared" si="102"/>
        <v>536</v>
      </c>
      <c r="J1101" s="90">
        <f t="shared" si="103"/>
        <v>74.536817102137761</v>
      </c>
    </row>
    <row r="1102" spans="2:10" ht="13">
      <c r="B1102" s="152" t="s">
        <v>756</v>
      </c>
      <c r="C1102" s="153"/>
      <c r="D1102" s="95"/>
      <c r="E1102" s="95"/>
      <c r="F1102" s="39"/>
      <c r="G1102" s="88"/>
      <c r="H1102" s="43"/>
      <c r="I1102" s="32"/>
      <c r="J1102" s="90"/>
    </row>
    <row r="1103" spans="2:10">
      <c r="B1103" s="55">
        <v>44896</v>
      </c>
      <c r="C1103" s="94" t="s">
        <v>469</v>
      </c>
      <c r="D1103" s="95">
        <v>12</v>
      </c>
      <c r="E1103" s="95">
        <v>1442854</v>
      </c>
      <c r="F1103" s="39">
        <v>5538</v>
      </c>
      <c r="G1103" s="88">
        <f t="shared" ref="G1103:G1166" si="104">F1103*100/E1103</f>
        <v>0.38382261822748526</v>
      </c>
      <c r="H1103" s="43">
        <v>4707</v>
      </c>
      <c r="I1103" s="32">
        <f t="shared" si="95"/>
        <v>831</v>
      </c>
      <c r="J1103" s="90">
        <f t="shared" si="96"/>
        <v>84.994582881906823</v>
      </c>
    </row>
    <row r="1104" spans="2:10">
      <c r="B1104" s="55">
        <v>44896</v>
      </c>
      <c r="C1104" s="94" t="s">
        <v>470</v>
      </c>
      <c r="D1104" s="95">
        <v>12</v>
      </c>
      <c r="E1104" s="95">
        <v>603114</v>
      </c>
      <c r="F1104" s="39">
        <v>6354</v>
      </c>
      <c r="G1104" s="88">
        <f t="shared" si="104"/>
        <v>1.0535321680478318</v>
      </c>
      <c r="H1104" s="43">
        <v>5476</v>
      </c>
      <c r="I1104" s="32">
        <f t="shared" si="95"/>
        <v>878</v>
      </c>
      <c r="J1104" s="90">
        <f t="shared" si="96"/>
        <v>86.181932640856147</v>
      </c>
    </row>
    <row r="1105" spans="2:10">
      <c r="B1105" s="55">
        <v>44896</v>
      </c>
      <c r="C1105" s="94" t="s">
        <v>311</v>
      </c>
      <c r="D1105" s="95">
        <v>14</v>
      </c>
      <c r="E1105" s="95">
        <v>335757</v>
      </c>
      <c r="F1105" s="39">
        <v>4402</v>
      </c>
      <c r="G1105" s="88">
        <f t="shared" si="104"/>
        <v>1.3110672301694379</v>
      </c>
      <c r="H1105" s="43">
        <v>3566</v>
      </c>
      <c r="I1105" s="32">
        <f t="shared" si="95"/>
        <v>836</v>
      </c>
      <c r="J1105" s="90">
        <f t="shared" si="96"/>
        <v>81.008632439800081</v>
      </c>
    </row>
    <row r="1106" spans="2:10">
      <c r="B1106" s="55">
        <v>44896</v>
      </c>
      <c r="C1106" s="94" t="s">
        <v>472</v>
      </c>
      <c r="D1106" s="95">
        <v>16</v>
      </c>
      <c r="E1106" s="95">
        <v>412418</v>
      </c>
      <c r="F1106" s="39">
        <v>6068</v>
      </c>
      <c r="G1106" s="88">
        <f t="shared" si="104"/>
        <v>1.4713227841655796</v>
      </c>
      <c r="H1106" s="43">
        <v>5286</v>
      </c>
      <c r="I1106" s="32">
        <f t="shared" si="95"/>
        <v>782</v>
      </c>
      <c r="J1106" s="90">
        <f t="shared" si="96"/>
        <v>87.112722478576131</v>
      </c>
    </row>
    <row r="1107" spans="2:10">
      <c r="B1107" s="55">
        <v>44896</v>
      </c>
      <c r="C1107" s="94" t="s">
        <v>471</v>
      </c>
      <c r="D1107" s="95">
        <v>8</v>
      </c>
      <c r="E1107" s="95">
        <v>226439</v>
      </c>
      <c r="F1107" s="39">
        <v>1996</v>
      </c>
      <c r="G1107" s="88">
        <f t="shared" si="104"/>
        <v>0.88147359774597134</v>
      </c>
      <c r="H1107" s="43">
        <v>1719</v>
      </c>
      <c r="I1107" s="32">
        <f t="shared" si="95"/>
        <v>277</v>
      </c>
      <c r="J1107" s="90">
        <f t="shared" si="96"/>
        <v>86.122244488977955</v>
      </c>
    </row>
    <row r="1108" spans="2:10" ht="13">
      <c r="B1108" s="152" t="s">
        <v>778</v>
      </c>
      <c r="C1108" s="153"/>
      <c r="D1108" s="7"/>
      <c r="E1108" s="7"/>
      <c r="F1108" s="39"/>
      <c r="G1108" s="88"/>
      <c r="H1108" s="43"/>
      <c r="I1108" s="32"/>
      <c r="J1108" s="90"/>
    </row>
    <row r="1109" spans="2:10" ht="13">
      <c r="B1109" s="152" t="s">
        <v>779</v>
      </c>
      <c r="C1109" s="153"/>
      <c r="D1109" s="7"/>
      <c r="E1109" s="7"/>
      <c r="F1109" s="39"/>
      <c r="G1109" s="88"/>
      <c r="H1109" s="43"/>
      <c r="I1109" s="32"/>
      <c r="J1109" s="90"/>
    </row>
    <row r="1110" spans="2:10">
      <c r="B1110" s="93">
        <v>44895</v>
      </c>
      <c r="C1110" s="56" t="s">
        <v>458</v>
      </c>
      <c r="D1110" s="7"/>
      <c r="E1110" s="7">
        <v>1</v>
      </c>
      <c r="F1110" s="39">
        <v>1894</v>
      </c>
      <c r="G1110" s="88">
        <f t="shared" si="104"/>
        <v>189400</v>
      </c>
      <c r="H1110" s="43">
        <v>1623</v>
      </c>
      <c r="I1110" s="32">
        <f t="shared" si="95"/>
        <v>271</v>
      </c>
      <c r="J1110" s="90">
        <f t="shared" si="96"/>
        <v>85.691657866948262</v>
      </c>
    </row>
    <row r="1111" spans="2:10">
      <c r="B1111" s="93">
        <v>44895</v>
      </c>
      <c r="C1111" s="56" t="s">
        <v>459</v>
      </c>
      <c r="D1111" s="7"/>
      <c r="E1111" s="7">
        <v>1</v>
      </c>
      <c r="F1111" s="39">
        <v>6467</v>
      </c>
      <c r="G1111" s="88">
        <f t="shared" si="104"/>
        <v>646700</v>
      </c>
      <c r="H1111" s="43">
        <v>5283</v>
      </c>
      <c r="I1111" s="32">
        <f t="shared" si="95"/>
        <v>1184</v>
      </c>
      <c r="J1111" s="90">
        <f t="shared" si="96"/>
        <v>81.691665378073296</v>
      </c>
    </row>
    <row r="1112" spans="2:10">
      <c r="B1112" s="93">
        <v>44895</v>
      </c>
      <c r="C1112" s="56" t="s">
        <v>460</v>
      </c>
      <c r="D1112" s="7"/>
      <c r="E1112" s="7">
        <v>1</v>
      </c>
      <c r="F1112" s="39">
        <v>7622</v>
      </c>
      <c r="G1112" s="88">
        <f t="shared" si="104"/>
        <v>762200</v>
      </c>
      <c r="H1112" s="43">
        <v>6891</v>
      </c>
      <c r="I1112" s="32">
        <f t="shared" si="95"/>
        <v>731</v>
      </c>
      <c r="J1112" s="90">
        <f t="shared" si="96"/>
        <v>90.409341380215167</v>
      </c>
    </row>
    <row r="1113" spans="2:10">
      <c r="B1113" s="93">
        <v>44895</v>
      </c>
      <c r="C1113" s="56" t="s">
        <v>461</v>
      </c>
      <c r="D1113" s="7"/>
      <c r="E1113" s="7">
        <v>1</v>
      </c>
      <c r="F1113" s="39">
        <v>3026</v>
      </c>
      <c r="G1113" s="88">
        <f t="shared" si="104"/>
        <v>302600</v>
      </c>
      <c r="H1113" s="43">
        <v>2600</v>
      </c>
      <c r="I1113" s="32">
        <f t="shared" si="95"/>
        <v>426</v>
      </c>
      <c r="J1113" s="90">
        <f t="shared" si="96"/>
        <v>85.92200925313945</v>
      </c>
    </row>
    <row r="1114" spans="2:10">
      <c r="B1114" s="93">
        <v>44895</v>
      </c>
      <c r="C1114" s="56" t="s">
        <v>462</v>
      </c>
      <c r="D1114" s="7"/>
      <c r="E1114" s="7">
        <v>1</v>
      </c>
      <c r="F1114" s="39">
        <v>7851</v>
      </c>
      <c r="G1114" s="88">
        <f t="shared" si="104"/>
        <v>785100</v>
      </c>
      <c r="H1114" s="43">
        <v>7342</v>
      </c>
      <c r="I1114" s="32">
        <f t="shared" si="95"/>
        <v>509</v>
      </c>
      <c r="J1114" s="90">
        <f t="shared" si="96"/>
        <v>93.516749458667675</v>
      </c>
    </row>
    <row r="1115" spans="2:10">
      <c r="B1115" s="93">
        <v>44895</v>
      </c>
      <c r="C1115" s="94" t="s">
        <v>762</v>
      </c>
      <c r="D1115" s="7"/>
      <c r="E1115" s="7">
        <v>1</v>
      </c>
      <c r="F1115" s="39">
        <v>1322</v>
      </c>
      <c r="G1115" s="88">
        <f t="shared" si="104"/>
        <v>132200</v>
      </c>
      <c r="H1115" s="43">
        <v>1223</v>
      </c>
      <c r="I1115" s="32">
        <f t="shared" si="95"/>
        <v>99</v>
      </c>
      <c r="J1115" s="90">
        <f t="shared" si="96"/>
        <v>92.511346444780642</v>
      </c>
    </row>
    <row r="1116" spans="2:10">
      <c r="B1116" s="93">
        <v>44895</v>
      </c>
      <c r="C1116" s="94" t="s">
        <v>763</v>
      </c>
      <c r="D1116" s="7"/>
      <c r="E1116" s="7">
        <v>1</v>
      </c>
      <c r="F1116" s="39">
        <v>2155</v>
      </c>
      <c r="G1116" s="88">
        <f t="shared" si="104"/>
        <v>215500</v>
      </c>
      <c r="H1116" s="43">
        <v>2105</v>
      </c>
      <c r="I1116" s="32">
        <f t="shared" si="95"/>
        <v>50</v>
      </c>
      <c r="J1116" s="90">
        <f t="shared" si="96"/>
        <v>97.679814385150806</v>
      </c>
    </row>
    <row r="1117" spans="2:10">
      <c r="B1117" s="93">
        <v>44895</v>
      </c>
      <c r="C1117" s="94" t="s">
        <v>764</v>
      </c>
      <c r="D1117" s="7"/>
      <c r="E1117" s="7">
        <v>1</v>
      </c>
      <c r="F1117" s="39">
        <v>2262</v>
      </c>
      <c r="G1117" s="88">
        <f t="shared" si="104"/>
        <v>226200</v>
      </c>
      <c r="H1117" s="43">
        <v>2158</v>
      </c>
      <c r="I1117" s="32">
        <f t="shared" si="95"/>
        <v>104</v>
      </c>
      <c r="J1117" s="90">
        <f t="shared" si="96"/>
        <v>95.402298850574709</v>
      </c>
    </row>
    <row r="1118" spans="2:10">
      <c r="B1118" s="93">
        <v>44895</v>
      </c>
      <c r="C1118" s="94" t="s">
        <v>765</v>
      </c>
      <c r="D1118" s="7"/>
      <c r="E1118" s="7">
        <v>1</v>
      </c>
      <c r="F1118" s="39">
        <v>2823</v>
      </c>
      <c r="G1118" s="88">
        <f t="shared" si="104"/>
        <v>282300</v>
      </c>
      <c r="H1118" s="43">
        <v>2684</v>
      </c>
      <c r="I1118" s="32">
        <f t="shared" si="95"/>
        <v>139</v>
      </c>
      <c r="J1118" s="90">
        <f t="shared" si="96"/>
        <v>95.076160113354589</v>
      </c>
    </row>
    <row r="1119" spans="2:10">
      <c r="B1119" s="93">
        <v>44895</v>
      </c>
      <c r="C1119" s="94" t="s">
        <v>761</v>
      </c>
      <c r="D1119" s="7"/>
      <c r="E1119" s="7">
        <v>1</v>
      </c>
      <c r="F1119" s="39">
        <v>2189</v>
      </c>
      <c r="G1119" s="88">
        <f t="shared" si="104"/>
        <v>218900</v>
      </c>
      <c r="H1119" s="43">
        <v>2069</v>
      </c>
      <c r="I1119" s="32">
        <f t="shared" si="95"/>
        <v>120</v>
      </c>
      <c r="J1119" s="90">
        <f t="shared" si="96"/>
        <v>94.518044769301042</v>
      </c>
    </row>
    <row r="1120" spans="2:10" ht="13">
      <c r="B1120" s="152" t="s">
        <v>780</v>
      </c>
      <c r="C1120" s="153"/>
      <c r="D1120" s="7"/>
      <c r="E1120" s="7"/>
      <c r="F1120" s="39"/>
      <c r="G1120" s="88"/>
      <c r="H1120" s="43"/>
      <c r="I1120" s="32"/>
      <c r="J1120" s="90"/>
    </row>
    <row r="1121" spans="2:10">
      <c r="B1121" s="93">
        <v>44895</v>
      </c>
      <c r="C1121" s="56" t="s">
        <v>464</v>
      </c>
      <c r="D1121" s="7"/>
      <c r="E1121" s="7">
        <v>1</v>
      </c>
      <c r="F1121" s="39">
        <v>1161</v>
      </c>
      <c r="G1121" s="88">
        <f t="shared" si="104"/>
        <v>116100</v>
      </c>
      <c r="H1121" s="43">
        <v>1088</v>
      </c>
      <c r="I1121" s="32">
        <f t="shared" si="95"/>
        <v>73</v>
      </c>
      <c r="J1121" s="90">
        <f t="shared" si="96"/>
        <v>93.712316968130921</v>
      </c>
    </row>
    <row r="1122" spans="2:10">
      <c r="B1122" s="93">
        <v>44895</v>
      </c>
      <c r="C1122" s="56" t="s">
        <v>465</v>
      </c>
      <c r="D1122" s="7"/>
      <c r="E1122" s="7">
        <v>1</v>
      </c>
      <c r="F1122" s="39">
        <v>6184</v>
      </c>
      <c r="G1122" s="88">
        <f t="shared" si="104"/>
        <v>618400</v>
      </c>
      <c r="H1122" s="43">
        <v>5166</v>
      </c>
      <c r="I1122" s="32">
        <f t="shared" si="95"/>
        <v>1018</v>
      </c>
      <c r="J1122" s="90">
        <f t="shared" si="96"/>
        <v>83.538163001293668</v>
      </c>
    </row>
    <row r="1123" spans="2:10">
      <c r="B1123" s="93">
        <v>44895</v>
      </c>
      <c r="C1123" s="94" t="s">
        <v>466</v>
      </c>
      <c r="D1123" s="7"/>
      <c r="E1123" s="7">
        <v>1</v>
      </c>
      <c r="F1123" s="39">
        <v>5503</v>
      </c>
      <c r="G1123" s="88">
        <f t="shared" si="104"/>
        <v>550300</v>
      </c>
      <c r="H1123" s="43">
        <v>5116</v>
      </c>
      <c r="I1123" s="32">
        <f t="shared" si="95"/>
        <v>387</v>
      </c>
      <c r="J1123" s="90">
        <f t="shared" si="96"/>
        <v>92.967472287842995</v>
      </c>
    </row>
    <row r="1124" spans="2:10">
      <c r="B1124" s="93">
        <v>44895</v>
      </c>
      <c r="C1124" s="56" t="s">
        <v>467</v>
      </c>
      <c r="D1124" s="7"/>
      <c r="E1124" s="7">
        <v>1</v>
      </c>
      <c r="F1124" s="39">
        <v>6497</v>
      </c>
      <c r="G1124" s="88">
        <f t="shared" si="104"/>
        <v>649700</v>
      </c>
      <c r="H1124" s="43">
        <v>5879</v>
      </c>
      <c r="I1124" s="32">
        <f t="shared" si="95"/>
        <v>618</v>
      </c>
      <c r="J1124" s="90">
        <f t="shared" si="96"/>
        <v>90.487917500384796</v>
      </c>
    </row>
    <row r="1125" spans="2:10">
      <c r="B1125" s="93">
        <v>44895</v>
      </c>
      <c r="C1125" s="56" t="s">
        <v>468</v>
      </c>
      <c r="D1125" s="7"/>
      <c r="E1125" s="7">
        <v>1</v>
      </c>
      <c r="F1125" s="39">
        <v>4104</v>
      </c>
      <c r="G1125" s="88">
        <f t="shared" si="104"/>
        <v>410400</v>
      </c>
      <c r="H1125" s="43">
        <v>3462</v>
      </c>
      <c r="I1125" s="32">
        <f t="shared" si="95"/>
        <v>642</v>
      </c>
      <c r="J1125" s="90">
        <f t="shared" si="96"/>
        <v>84.356725146198826</v>
      </c>
    </row>
    <row r="1126" spans="2:10">
      <c r="B1126" s="93">
        <v>44895</v>
      </c>
      <c r="C1126" s="94" t="s">
        <v>757</v>
      </c>
      <c r="D1126" s="7"/>
      <c r="E1126" s="7">
        <v>1</v>
      </c>
      <c r="F1126" s="39">
        <v>2240</v>
      </c>
      <c r="G1126" s="88">
        <f t="shared" si="104"/>
        <v>224000</v>
      </c>
      <c r="H1126" s="43">
        <v>1827</v>
      </c>
      <c r="I1126" s="32">
        <f t="shared" si="95"/>
        <v>413</v>
      </c>
      <c r="J1126" s="90">
        <f t="shared" si="96"/>
        <v>81.5625</v>
      </c>
    </row>
    <row r="1127" spans="2:10">
      <c r="B1127" s="93">
        <v>44895</v>
      </c>
      <c r="C1127" s="94" t="s">
        <v>758</v>
      </c>
      <c r="D1127" s="7"/>
      <c r="E1127" s="7">
        <v>1</v>
      </c>
      <c r="F1127" s="39">
        <v>2426</v>
      </c>
      <c r="G1127" s="88">
        <f t="shared" si="104"/>
        <v>242600</v>
      </c>
      <c r="H1127" s="43">
        <v>2185</v>
      </c>
      <c r="I1127" s="32">
        <f t="shared" si="95"/>
        <v>241</v>
      </c>
      <c r="J1127" s="90">
        <f t="shared" si="96"/>
        <v>90.065952184666116</v>
      </c>
    </row>
    <row r="1128" spans="2:10">
      <c r="B1128" s="93">
        <v>44895</v>
      </c>
      <c r="C1128" s="94" t="s">
        <v>759</v>
      </c>
      <c r="D1128" s="7"/>
      <c r="E1128" s="7">
        <v>1</v>
      </c>
      <c r="F1128" s="39">
        <v>1994</v>
      </c>
      <c r="G1128" s="88">
        <f t="shared" si="104"/>
        <v>199400</v>
      </c>
      <c r="H1128" s="43">
        <v>1709</v>
      </c>
      <c r="I1128" s="32">
        <f t="shared" si="95"/>
        <v>285</v>
      </c>
      <c r="J1128" s="90">
        <f t="shared" si="96"/>
        <v>85.707121364092274</v>
      </c>
    </row>
    <row r="1129" spans="2:10">
      <c r="B1129" s="93">
        <v>44895</v>
      </c>
      <c r="C1129" s="94" t="s">
        <v>760</v>
      </c>
      <c r="D1129" s="7"/>
      <c r="E1129" s="7">
        <v>1</v>
      </c>
      <c r="F1129" s="39">
        <v>1451</v>
      </c>
      <c r="G1129" s="88">
        <f t="shared" si="104"/>
        <v>145100</v>
      </c>
      <c r="H1129" s="43">
        <v>1350</v>
      </c>
      <c r="I1129" s="32">
        <f t="shared" si="95"/>
        <v>101</v>
      </c>
      <c r="J1129" s="90">
        <f t="shared" si="96"/>
        <v>93.03928325292901</v>
      </c>
    </row>
    <row r="1130" spans="2:10">
      <c r="B1130" s="93">
        <v>44895</v>
      </c>
      <c r="C1130" s="94" t="s">
        <v>766</v>
      </c>
      <c r="D1130" s="7"/>
      <c r="E1130" s="7">
        <v>25498707</v>
      </c>
      <c r="F1130" s="39">
        <v>1727</v>
      </c>
      <c r="G1130" s="88">
        <f t="shared" si="104"/>
        <v>6.7728924450953529E-3</v>
      </c>
      <c r="H1130" s="43">
        <v>1573</v>
      </c>
      <c r="I1130" s="52">
        <f>F1130-H1130</f>
        <v>154</v>
      </c>
      <c r="J1130" s="90">
        <f t="shared" si="96"/>
        <v>91.082802547770697</v>
      </c>
    </row>
    <row r="1131" spans="2:10" ht="13">
      <c r="B1131" s="152" t="s">
        <v>783</v>
      </c>
      <c r="C1131" s="153"/>
      <c r="D1131" s="7"/>
      <c r="E1131" s="7"/>
      <c r="F1131" s="39"/>
      <c r="G1131" s="88"/>
      <c r="H1131" s="43"/>
      <c r="I1131" s="52"/>
      <c r="J1131" s="90"/>
    </row>
    <row r="1132" spans="2:10">
      <c r="B1132" s="93">
        <v>44945</v>
      </c>
      <c r="C1132" s="56" t="s">
        <v>436</v>
      </c>
      <c r="D1132" s="7">
        <v>15</v>
      </c>
      <c r="E1132" s="7">
        <v>615903</v>
      </c>
      <c r="F1132" s="39">
        <v>6361</v>
      </c>
      <c r="G1132" s="88">
        <f t="shared" si="104"/>
        <v>1.0327925014166193</v>
      </c>
      <c r="H1132" s="43">
        <v>5415</v>
      </c>
      <c r="I1132" s="52">
        <f t="shared" ref="I1132:I1201" si="105">F1132-H1132</f>
        <v>946</v>
      </c>
      <c r="J1132" s="90">
        <f t="shared" si="96"/>
        <v>85.128124508725051</v>
      </c>
    </row>
    <row r="1133" spans="2:10">
      <c r="B1133" s="93">
        <v>44945</v>
      </c>
      <c r="C1133" s="56" t="s">
        <v>437</v>
      </c>
      <c r="D1133" s="7">
        <v>17</v>
      </c>
      <c r="E1133" s="7">
        <v>382465</v>
      </c>
      <c r="F1133" s="39">
        <v>4694</v>
      </c>
      <c r="G1133" s="88">
        <f t="shared" si="104"/>
        <v>1.2273018446132327</v>
      </c>
      <c r="H1133" s="43">
        <v>4125</v>
      </c>
      <c r="I1133" s="52">
        <f t="shared" si="105"/>
        <v>569</v>
      </c>
      <c r="J1133" s="90">
        <f t="shared" si="96"/>
        <v>87.878142309331068</v>
      </c>
    </row>
    <row r="1134" spans="2:10">
      <c r="B1134" s="93">
        <v>44945</v>
      </c>
      <c r="C1134" s="1" t="s">
        <v>438</v>
      </c>
      <c r="D1134" s="7">
        <v>8</v>
      </c>
      <c r="E1134" s="7">
        <v>262464</v>
      </c>
      <c r="F1134" s="39">
        <v>3678</v>
      </c>
      <c r="G1134" s="88">
        <f t="shared" si="104"/>
        <v>1.4013350402340892</v>
      </c>
      <c r="H1134" s="43">
        <v>3200</v>
      </c>
      <c r="I1134" s="52">
        <f t="shared" si="105"/>
        <v>478</v>
      </c>
      <c r="J1134" s="90">
        <f t="shared" si="96"/>
        <v>87.003806416530722</v>
      </c>
    </row>
    <row r="1135" spans="2:10">
      <c r="B1135" s="93">
        <v>44945</v>
      </c>
      <c r="C1135" s="1" t="s">
        <v>439</v>
      </c>
      <c r="D1135" s="7">
        <v>9</v>
      </c>
      <c r="E1135" s="7">
        <v>216897</v>
      </c>
      <c r="F1135" s="39">
        <v>3215</v>
      </c>
      <c r="G1135" s="88">
        <f t="shared" si="104"/>
        <v>1.4822703864046067</v>
      </c>
      <c r="H1135" s="43">
        <v>2900</v>
      </c>
      <c r="I1135" s="52">
        <f t="shared" si="105"/>
        <v>315</v>
      </c>
      <c r="J1135" s="90">
        <f t="shared" si="96"/>
        <v>90.202177293934682</v>
      </c>
    </row>
    <row r="1136" spans="2:10">
      <c r="B1136" s="93">
        <v>44945</v>
      </c>
      <c r="C1136" s="1" t="s">
        <v>440</v>
      </c>
      <c r="D1136" s="7">
        <v>11</v>
      </c>
      <c r="E1136" s="7">
        <v>211065</v>
      </c>
      <c r="F1136" s="39">
        <v>4118</v>
      </c>
      <c r="G1136" s="88">
        <f t="shared" si="104"/>
        <v>1.9510577310307251</v>
      </c>
      <c r="H1136" s="43">
        <v>3325</v>
      </c>
      <c r="I1136" s="52">
        <f t="shared" si="105"/>
        <v>793</v>
      </c>
      <c r="J1136" s="90">
        <f t="shared" si="96"/>
        <v>80.743079164643035</v>
      </c>
    </row>
    <row r="1137" spans="2:10">
      <c r="B1137" s="93">
        <v>44945</v>
      </c>
      <c r="C1137" s="1" t="s">
        <v>441</v>
      </c>
      <c r="D1137" s="7">
        <v>11</v>
      </c>
      <c r="E1137" s="7">
        <v>271014</v>
      </c>
      <c r="F1137" s="39">
        <v>3560</v>
      </c>
      <c r="G1137" s="88">
        <f t="shared" si="104"/>
        <v>1.3135852760374003</v>
      </c>
      <c r="H1137" s="43">
        <v>2884</v>
      </c>
      <c r="I1137" s="52">
        <f t="shared" si="105"/>
        <v>676</v>
      </c>
      <c r="J1137" s="90">
        <f t="shared" si="96"/>
        <v>81.011235955056179</v>
      </c>
    </row>
    <row r="1138" spans="2:10">
      <c r="B1138" s="93">
        <v>44945</v>
      </c>
      <c r="C1138" s="1" t="s">
        <v>442</v>
      </c>
      <c r="D1138" s="7">
        <v>9</v>
      </c>
      <c r="E1138" s="7">
        <v>253291</v>
      </c>
      <c r="F1138" s="39">
        <v>2992</v>
      </c>
      <c r="G1138" s="88">
        <f t="shared" si="104"/>
        <v>1.181250024675176</v>
      </c>
      <c r="H1138" s="43">
        <v>2508</v>
      </c>
      <c r="I1138" s="52">
        <f t="shared" si="105"/>
        <v>484</v>
      </c>
      <c r="J1138" s="90">
        <f t="shared" si="96"/>
        <v>83.82352941176471</v>
      </c>
    </row>
    <row r="1139" spans="2:10">
      <c r="B1139" s="93">
        <v>44945</v>
      </c>
      <c r="C1139" s="1" t="s">
        <v>443</v>
      </c>
      <c r="D1139" s="7">
        <v>12</v>
      </c>
      <c r="E1139" s="7">
        <v>302678</v>
      </c>
      <c r="F1139" s="39">
        <v>3546</v>
      </c>
      <c r="G1139" s="88">
        <f t="shared" si="104"/>
        <v>1.1715420347696233</v>
      </c>
      <c r="H1139" s="43">
        <v>2780</v>
      </c>
      <c r="I1139" s="52">
        <f t="shared" si="105"/>
        <v>766</v>
      </c>
      <c r="J1139" s="90">
        <f t="shared" si="96"/>
        <v>78.398195149464186</v>
      </c>
    </row>
    <row r="1140" spans="2:10" ht="13">
      <c r="B1140" s="152" t="s">
        <v>784</v>
      </c>
      <c r="C1140" s="153"/>
      <c r="D1140" s="7"/>
      <c r="E1140" s="7"/>
      <c r="F1140" s="39"/>
      <c r="G1140" s="88"/>
      <c r="H1140" s="43"/>
      <c r="I1140" s="52"/>
      <c r="J1140" s="90"/>
    </row>
    <row r="1141" spans="2:10" ht="13">
      <c r="B1141" s="93">
        <v>44945</v>
      </c>
      <c r="C1141" s="30" t="s">
        <v>785</v>
      </c>
      <c r="D1141" s="7">
        <v>31</v>
      </c>
      <c r="E1141" s="7">
        <v>388811</v>
      </c>
      <c r="F1141" s="39">
        <v>6846</v>
      </c>
      <c r="G1141" s="88">
        <f t="shared" si="104"/>
        <v>1.7607526536029072</v>
      </c>
      <c r="H1141" s="43">
        <v>5958</v>
      </c>
      <c r="I1141" s="52">
        <f t="shared" si="105"/>
        <v>888</v>
      </c>
      <c r="J1141" s="90">
        <f t="shared" ref="J1141:J1204" si="106">H1141/F1141*100</f>
        <v>87.028921998247156</v>
      </c>
    </row>
    <row r="1142" spans="2:10">
      <c r="B1142" s="93">
        <v>44945</v>
      </c>
      <c r="C1142" s="1" t="s">
        <v>445</v>
      </c>
      <c r="D1142" s="7">
        <v>4</v>
      </c>
      <c r="E1142" s="7">
        <v>133327</v>
      </c>
      <c r="F1142" s="39">
        <v>2111</v>
      </c>
      <c r="G1142" s="88">
        <f t="shared" si="104"/>
        <v>1.5833252079473774</v>
      </c>
      <c r="H1142" s="43">
        <v>1743</v>
      </c>
      <c r="I1142" s="52">
        <f t="shared" si="105"/>
        <v>368</v>
      </c>
      <c r="J1142" s="90">
        <f t="shared" si="106"/>
        <v>82.567503552818565</v>
      </c>
    </row>
    <row r="1143" spans="2:10">
      <c r="B1143" s="93">
        <v>44945</v>
      </c>
      <c r="C1143" s="1" t="s">
        <v>446</v>
      </c>
      <c r="D1143" s="7">
        <v>14</v>
      </c>
      <c r="E1143" s="7">
        <v>319968</v>
      </c>
      <c r="F1143" s="39">
        <v>3679</v>
      </c>
      <c r="G1143" s="88">
        <f t="shared" si="104"/>
        <v>1.1498024802480249</v>
      </c>
      <c r="H1143" s="43">
        <v>3287</v>
      </c>
      <c r="I1143" s="52">
        <f t="shared" si="105"/>
        <v>392</v>
      </c>
      <c r="J1143" s="90">
        <f t="shared" si="106"/>
        <v>89.344930687686869</v>
      </c>
    </row>
    <row r="1144" spans="2:10">
      <c r="B1144" s="93">
        <v>44945</v>
      </c>
      <c r="C1144" s="1" t="s">
        <v>447</v>
      </c>
      <c r="D1144" s="7">
        <v>10</v>
      </c>
      <c r="E1144" s="7">
        <v>247983</v>
      </c>
      <c r="F1144" s="39">
        <v>4113</v>
      </c>
      <c r="G1144" s="88">
        <f t="shared" si="104"/>
        <v>1.658581435017723</v>
      </c>
      <c r="H1144" s="43">
        <v>3654</v>
      </c>
      <c r="I1144" s="52">
        <f t="shared" si="105"/>
        <v>459</v>
      </c>
      <c r="J1144" s="90">
        <f t="shared" si="106"/>
        <v>88.840262582056894</v>
      </c>
    </row>
    <row r="1145" spans="2:10">
      <c r="B1145" s="93">
        <v>44945</v>
      </c>
      <c r="C1145" s="1" t="s">
        <v>448</v>
      </c>
      <c r="D1145" s="7">
        <v>5</v>
      </c>
      <c r="E1145" s="7">
        <v>167604</v>
      </c>
      <c r="F1145" s="39">
        <v>2707</v>
      </c>
      <c r="G1145" s="88">
        <f t="shared" si="104"/>
        <v>1.6151165843297297</v>
      </c>
      <c r="H1145" s="43">
        <v>2421</v>
      </c>
      <c r="I1145" s="52">
        <f t="shared" si="105"/>
        <v>286</v>
      </c>
      <c r="J1145" s="90">
        <f t="shared" si="106"/>
        <v>89.434798670114517</v>
      </c>
    </row>
    <row r="1146" spans="2:10">
      <c r="B1146" s="93">
        <v>44945</v>
      </c>
      <c r="C1146" s="1" t="s">
        <v>449</v>
      </c>
      <c r="D1146" s="7">
        <v>6</v>
      </c>
      <c r="E1146" s="7">
        <v>153921</v>
      </c>
      <c r="F1146" s="39">
        <v>2571</v>
      </c>
      <c r="G1146" s="88">
        <f t="shared" si="104"/>
        <v>1.6703373808642095</v>
      </c>
      <c r="H1146" s="43">
        <v>2280</v>
      </c>
      <c r="I1146" s="52">
        <f t="shared" si="105"/>
        <v>291</v>
      </c>
      <c r="J1146" s="90">
        <f t="shared" si="106"/>
        <v>88.681446907817971</v>
      </c>
    </row>
    <row r="1147" spans="2:10">
      <c r="B1147" s="93">
        <v>44945</v>
      </c>
      <c r="C1147" s="1" t="s">
        <v>450</v>
      </c>
      <c r="D1147" s="7">
        <v>6</v>
      </c>
      <c r="E1147" s="7">
        <v>118554</v>
      </c>
      <c r="F1147" s="39">
        <v>3209</v>
      </c>
      <c r="G1147" s="88">
        <f t="shared" si="104"/>
        <v>2.706783406717614</v>
      </c>
      <c r="H1147" s="43">
        <v>2548</v>
      </c>
      <c r="I1147" s="52">
        <f t="shared" si="105"/>
        <v>661</v>
      </c>
      <c r="J1147" s="90">
        <f t="shared" si="106"/>
        <v>79.401682767217196</v>
      </c>
    </row>
    <row r="1148" spans="2:10">
      <c r="B1148" s="93">
        <v>44945</v>
      </c>
      <c r="C1148" s="56" t="s">
        <v>451</v>
      </c>
      <c r="D1148" s="7">
        <v>7</v>
      </c>
      <c r="E1148" s="7">
        <v>173495</v>
      </c>
      <c r="F1148" s="39">
        <v>3493</v>
      </c>
      <c r="G1148" s="88">
        <f t="shared" si="104"/>
        <v>2.0133145047407708</v>
      </c>
      <c r="H1148" s="43">
        <v>2899</v>
      </c>
      <c r="I1148" s="52">
        <f t="shared" si="105"/>
        <v>594</v>
      </c>
      <c r="J1148" s="90">
        <f t="shared" si="106"/>
        <v>82.994560549670766</v>
      </c>
    </row>
    <row r="1149" spans="2:10">
      <c r="B1149" s="93">
        <v>44945</v>
      </c>
      <c r="C1149" s="56" t="s">
        <v>452</v>
      </c>
      <c r="D1149" s="7">
        <v>9</v>
      </c>
      <c r="E1149" s="7">
        <v>158896</v>
      </c>
      <c r="F1149" s="39">
        <v>3659</v>
      </c>
      <c r="G1149" s="88">
        <f t="shared" si="104"/>
        <v>2.3027640720974727</v>
      </c>
      <c r="H1149" s="43">
        <v>3150</v>
      </c>
      <c r="I1149" s="52">
        <f t="shared" si="105"/>
        <v>509</v>
      </c>
      <c r="J1149" s="90">
        <f t="shared" si="106"/>
        <v>86.08909538125171</v>
      </c>
    </row>
    <row r="1150" spans="2:10">
      <c r="B1150" s="93">
        <v>44945</v>
      </c>
      <c r="C1150" s="56" t="s">
        <v>453</v>
      </c>
      <c r="D1150" s="7">
        <v>7</v>
      </c>
      <c r="E1150" s="7">
        <v>192534</v>
      </c>
      <c r="F1150" s="39">
        <v>3029</v>
      </c>
      <c r="G1150" s="88">
        <f t="shared" si="104"/>
        <v>1.5732286245546241</v>
      </c>
      <c r="H1150" s="43">
        <v>2685</v>
      </c>
      <c r="I1150" s="52">
        <f t="shared" si="105"/>
        <v>344</v>
      </c>
      <c r="J1150" s="90">
        <f t="shared" si="106"/>
        <v>88.643116540112246</v>
      </c>
    </row>
    <row r="1151" spans="2:10" ht="13">
      <c r="B1151" s="157" t="s">
        <v>786</v>
      </c>
      <c r="C1151" s="158"/>
      <c r="D1151" s="54"/>
      <c r="E1151" s="54"/>
      <c r="F1151" s="39"/>
      <c r="G1151" s="88"/>
      <c r="H1151" s="43"/>
      <c r="I1151" s="52"/>
      <c r="J1151" s="90"/>
    </row>
    <row r="1152" spans="2:10">
      <c r="B1152" s="93">
        <v>44945</v>
      </c>
      <c r="C1152" s="56" t="s">
        <v>502</v>
      </c>
      <c r="D1152" s="54">
        <v>13</v>
      </c>
      <c r="E1152" s="54">
        <v>327446</v>
      </c>
      <c r="F1152" s="39">
        <v>5168</v>
      </c>
      <c r="G1152" s="88">
        <f>F1152*100/E1152</f>
        <v>1.5782755019148196</v>
      </c>
      <c r="H1152" s="43">
        <v>4358</v>
      </c>
      <c r="I1152" s="52">
        <f t="shared" si="105"/>
        <v>810</v>
      </c>
      <c r="J1152" s="90">
        <f t="shared" si="106"/>
        <v>84.326625386996895</v>
      </c>
    </row>
    <row r="1153" spans="2:10">
      <c r="B1153" s="93">
        <v>44945</v>
      </c>
      <c r="C1153" s="56" t="s">
        <v>503</v>
      </c>
      <c r="D1153" s="54">
        <v>12</v>
      </c>
      <c r="E1153" s="54">
        <v>272936</v>
      </c>
      <c r="F1153" s="39">
        <v>3136</v>
      </c>
      <c r="G1153" s="88">
        <f t="shared" si="104"/>
        <v>1.1489873083799864</v>
      </c>
      <c r="H1153" s="43">
        <v>2613</v>
      </c>
      <c r="I1153" s="52">
        <f t="shared" si="105"/>
        <v>523</v>
      </c>
      <c r="J1153" s="90">
        <f t="shared" si="106"/>
        <v>83.322704081632651</v>
      </c>
    </row>
    <row r="1154" spans="2:10">
      <c r="B1154" s="93">
        <v>44945</v>
      </c>
      <c r="C1154" s="56" t="s">
        <v>504</v>
      </c>
      <c r="D1154" s="54">
        <v>14</v>
      </c>
      <c r="E1154" s="54">
        <v>249628</v>
      </c>
      <c r="F1154" s="39">
        <v>3376</v>
      </c>
      <c r="G1154" s="88">
        <f t="shared" si="104"/>
        <v>1.352412389635778</v>
      </c>
      <c r="H1154" s="43">
        <v>2926</v>
      </c>
      <c r="I1154" s="52">
        <f t="shared" si="105"/>
        <v>450</v>
      </c>
      <c r="J1154" s="90">
        <f t="shared" si="106"/>
        <v>86.670616113744074</v>
      </c>
    </row>
    <row r="1155" spans="2:10" ht="13">
      <c r="B1155" s="152" t="s">
        <v>787</v>
      </c>
      <c r="C1155" s="153"/>
      <c r="D1155" s="54"/>
      <c r="E1155" s="54"/>
      <c r="F1155" s="39"/>
      <c r="G1155" s="88"/>
      <c r="H1155" s="43"/>
      <c r="I1155" s="52"/>
      <c r="J1155" s="90"/>
    </row>
    <row r="1156" spans="2:10">
      <c r="B1156" s="55">
        <v>44967</v>
      </c>
      <c r="C1156" s="56" t="s">
        <v>498</v>
      </c>
      <c r="D1156" s="54">
        <v>7</v>
      </c>
      <c r="E1156" s="54">
        <v>376722</v>
      </c>
      <c r="F1156" s="39">
        <v>4911</v>
      </c>
      <c r="G1156" s="88">
        <f t="shared" si="104"/>
        <v>1.3036138054055777</v>
      </c>
      <c r="H1156" s="43">
        <v>4261</v>
      </c>
      <c r="I1156" s="52">
        <f t="shared" si="105"/>
        <v>650</v>
      </c>
      <c r="J1156" s="90">
        <f t="shared" si="106"/>
        <v>86.76440643453472</v>
      </c>
    </row>
    <row r="1157" spans="2:10">
      <c r="B1157" s="55">
        <v>44967</v>
      </c>
      <c r="C1157" s="56" t="s">
        <v>499</v>
      </c>
      <c r="D1157" s="54">
        <v>15</v>
      </c>
      <c r="E1157" s="54">
        <v>415106</v>
      </c>
      <c r="F1157" s="39">
        <v>4301</v>
      </c>
      <c r="G1157" s="88">
        <f t="shared" si="104"/>
        <v>1.0361208944221476</v>
      </c>
      <c r="H1157" s="43">
        <v>3664</v>
      </c>
      <c r="I1157" s="52">
        <f t="shared" si="105"/>
        <v>637</v>
      </c>
      <c r="J1157" s="90">
        <f t="shared" si="106"/>
        <v>85.18949081608929</v>
      </c>
    </row>
    <row r="1158" spans="2:10">
      <c r="B1158" s="55">
        <v>44967</v>
      </c>
      <c r="C1158" s="56" t="s">
        <v>500</v>
      </c>
      <c r="D1158" s="54">
        <v>7</v>
      </c>
      <c r="E1158" s="54">
        <v>306334</v>
      </c>
      <c r="F1158" s="39">
        <v>4594</v>
      </c>
      <c r="G1158" s="88">
        <f t="shared" si="104"/>
        <v>1.499670294515137</v>
      </c>
      <c r="H1158" s="43">
        <v>3586</v>
      </c>
      <c r="I1158" s="52">
        <f t="shared" si="105"/>
        <v>1008</v>
      </c>
      <c r="J1158" s="90">
        <f t="shared" si="106"/>
        <v>78.058336961253801</v>
      </c>
    </row>
    <row r="1159" spans="2:10">
      <c r="B1159" s="55">
        <v>44967</v>
      </c>
      <c r="C1159" s="56" t="s">
        <v>501</v>
      </c>
      <c r="D1159" s="54">
        <v>6</v>
      </c>
      <c r="E1159" s="54">
        <v>224170</v>
      </c>
      <c r="F1159" s="39">
        <v>2698</v>
      </c>
      <c r="G1159" s="88">
        <f t="shared" si="104"/>
        <v>1.2035508765668912</v>
      </c>
      <c r="H1159" s="43">
        <v>2283</v>
      </c>
      <c r="I1159" s="52">
        <f t="shared" si="105"/>
        <v>415</v>
      </c>
      <c r="J1159" s="90">
        <f t="shared" si="106"/>
        <v>84.618235730170497</v>
      </c>
    </row>
    <row r="1160" spans="2:10" ht="13">
      <c r="B1160" s="152" t="s">
        <v>788</v>
      </c>
      <c r="C1160" s="153"/>
      <c r="D1160" s="54"/>
      <c r="E1160" s="54"/>
      <c r="F1160" s="39"/>
      <c r="G1160" s="88"/>
      <c r="H1160" s="43"/>
      <c r="I1160" s="52"/>
      <c r="J1160" s="90"/>
    </row>
    <row r="1161" spans="2:10">
      <c r="B1161" s="55">
        <v>44967</v>
      </c>
      <c r="C1161" s="56" t="s">
        <v>510</v>
      </c>
      <c r="D1161" s="54">
        <v>13</v>
      </c>
      <c r="E1161" s="54">
        <v>397792</v>
      </c>
      <c r="F1161" s="39">
        <v>6592</v>
      </c>
      <c r="G1161" s="88">
        <f t="shared" si="104"/>
        <v>1.6571474539457807</v>
      </c>
      <c r="H1161" s="43">
        <v>6051</v>
      </c>
      <c r="I1161" s="52">
        <f t="shared" si="105"/>
        <v>541</v>
      </c>
      <c r="J1161" s="90">
        <f t="shared" si="106"/>
        <v>91.793082524271838</v>
      </c>
    </row>
    <row r="1162" spans="2:10">
      <c r="B1162" s="55">
        <v>44967</v>
      </c>
      <c r="C1162" s="56" t="s">
        <v>511</v>
      </c>
      <c r="D1162" s="54">
        <v>7</v>
      </c>
      <c r="E1162" s="54">
        <v>196389</v>
      </c>
      <c r="F1162" s="39">
        <v>3032</v>
      </c>
      <c r="G1162" s="88">
        <f t="shared" si="104"/>
        <v>1.5438746569308872</v>
      </c>
      <c r="H1162" s="43">
        <v>2768</v>
      </c>
      <c r="I1162" s="52">
        <f t="shared" si="105"/>
        <v>264</v>
      </c>
      <c r="J1162" s="90">
        <f t="shared" si="106"/>
        <v>91.292875989445903</v>
      </c>
    </row>
    <row r="1163" spans="2:10">
      <c r="B1163" s="55">
        <v>44967</v>
      </c>
      <c r="C1163" s="56" t="s">
        <v>101</v>
      </c>
      <c r="D1163" s="54">
        <v>8</v>
      </c>
      <c r="E1163" s="54">
        <v>207716</v>
      </c>
      <c r="F1163" s="39">
        <v>2673</v>
      </c>
      <c r="G1163" s="88">
        <f t="shared" si="104"/>
        <v>1.2868532034123514</v>
      </c>
      <c r="H1163" s="43">
        <v>2355</v>
      </c>
      <c r="I1163" s="52">
        <f t="shared" si="105"/>
        <v>318</v>
      </c>
      <c r="J1163" s="90">
        <f t="shared" si="106"/>
        <v>88.103254769921435</v>
      </c>
    </row>
    <row r="1164" spans="2:10">
      <c r="B1164" s="55">
        <v>44967</v>
      </c>
      <c r="C1164" s="56" t="s">
        <v>512</v>
      </c>
      <c r="D1164" s="54">
        <v>8</v>
      </c>
      <c r="E1164" s="54">
        <v>226512</v>
      </c>
      <c r="F1164" s="39">
        <v>3675</v>
      </c>
      <c r="G1164" s="88">
        <f t="shared" si="104"/>
        <v>1.622430599703327</v>
      </c>
      <c r="H1164" s="43">
        <v>2456</v>
      </c>
      <c r="I1164" s="52">
        <f t="shared" si="105"/>
        <v>1219</v>
      </c>
      <c r="J1164" s="90">
        <f t="shared" si="106"/>
        <v>66.829931972789112</v>
      </c>
    </row>
    <row r="1165" spans="2:10" ht="13">
      <c r="B1165" s="152" t="s">
        <v>789</v>
      </c>
      <c r="C1165" s="153"/>
      <c r="D1165" s="54"/>
      <c r="E1165" s="54"/>
      <c r="F1165" s="39"/>
      <c r="G1165" s="88"/>
      <c r="H1165" s="43"/>
      <c r="I1165" s="52"/>
      <c r="J1165" s="90"/>
    </row>
    <row r="1166" spans="2:10">
      <c r="B1166" s="55">
        <v>44967</v>
      </c>
      <c r="C1166" s="56" t="s">
        <v>489</v>
      </c>
      <c r="D1166" s="54">
        <v>5</v>
      </c>
      <c r="E1166" s="54">
        <v>307970</v>
      </c>
      <c r="F1166" s="39">
        <v>4463</v>
      </c>
      <c r="G1166" s="88">
        <f t="shared" si="104"/>
        <v>1.449167126668182</v>
      </c>
      <c r="H1166" s="43">
        <v>4027</v>
      </c>
      <c r="I1166" s="52">
        <f t="shared" si="105"/>
        <v>436</v>
      </c>
      <c r="J1166" s="90">
        <f t="shared" si="106"/>
        <v>90.230786466502352</v>
      </c>
    </row>
    <row r="1167" spans="2:10">
      <c r="B1167" s="55">
        <v>44967</v>
      </c>
      <c r="C1167" s="56" t="s">
        <v>490</v>
      </c>
      <c r="D1167" s="54">
        <v>4</v>
      </c>
      <c r="E1167" s="54">
        <v>118971</v>
      </c>
      <c r="F1167" s="39">
        <v>2466</v>
      </c>
      <c r="G1167" s="88">
        <f t="shared" ref="G1167:G1208" si="107">F1167*100/E1167</f>
        <v>2.0727740373704515</v>
      </c>
      <c r="H1167" s="43">
        <v>2300</v>
      </c>
      <c r="I1167" s="52">
        <f t="shared" si="105"/>
        <v>166</v>
      </c>
      <c r="J1167" s="90">
        <f t="shared" si="106"/>
        <v>93.268450932684516</v>
      </c>
    </row>
    <row r="1168" spans="2:10">
      <c r="B1168" s="55">
        <v>44967</v>
      </c>
      <c r="C1168" s="56" t="s">
        <v>491</v>
      </c>
      <c r="D1168" s="54">
        <v>9</v>
      </c>
      <c r="E1168" s="54">
        <v>359528</v>
      </c>
      <c r="F1168" s="39">
        <v>7022</v>
      </c>
      <c r="G1168" s="88">
        <f t="shared" si="107"/>
        <v>1.95311630804833</v>
      </c>
      <c r="H1168" s="43">
        <v>4922</v>
      </c>
      <c r="I1168" s="52">
        <f t="shared" si="105"/>
        <v>2100</v>
      </c>
      <c r="J1168" s="90">
        <f t="shared" si="106"/>
        <v>70.093990316149245</v>
      </c>
    </row>
    <row r="1169" spans="2:10" ht="13">
      <c r="B1169" s="152" t="s">
        <v>790</v>
      </c>
      <c r="C1169" s="153"/>
      <c r="D1169" s="54"/>
      <c r="E1169" s="54"/>
      <c r="F1169" s="39"/>
      <c r="G1169" s="88"/>
      <c r="H1169" s="43"/>
      <c r="I1169" s="52"/>
      <c r="J1169" s="90"/>
    </row>
    <row r="1170" spans="2:10">
      <c r="B1170" s="55">
        <v>44967</v>
      </c>
      <c r="C1170" s="56" t="s">
        <v>419</v>
      </c>
      <c r="D1170" s="54">
        <v>14</v>
      </c>
      <c r="E1170" s="54">
        <v>459987</v>
      </c>
      <c r="F1170" s="39">
        <v>5643</v>
      </c>
      <c r="G1170" s="88">
        <f t="shared" si="107"/>
        <v>1.2267738001291342</v>
      </c>
      <c r="H1170" s="43">
        <v>5016</v>
      </c>
      <c r="I1170" s="52">
        <f t="shared" si="105"/>
        <v>627</v>
      </c>
      <c r="J1170" s="90">
        <f t="shared" si="106"/>
        <v>88.888888888888886</v>
      </c>
    </row>
    <row r="1171" spans="2:10">
      <c r="B1171" s="55">
        <v>44967</v>
      </c>
      <c r="C1171" s="56" t="s">
        <v>420</v>
      </c>
      <c r="D1171" s="54">
        <v>12</v>
      </c>
      <c r="E1171" s="54">
        <v>299040</v>
      </c>
      <c r="F1171" s="39">
        <v>4328</v>
      </c>
      <c r="G1171" s="88">
        <f t="shared" si="107"/>
        <v>1.4472980203317283</v>
      </c>
      <c r="H1171" s="43">
        <v>3685</v>
      </c>
      <c r="I1171" s="52">
        <f t="shared" si="105"/>
        <v>643</v>
      </c>
      <c r="J1171" s="90">
        <f t="shared" si="106"/>
        <v>85.14325323475046</v>
      </c>
    </row>
    <row r="1172" spans="2:10">
      <c r="B1172" s="55">
        <v>44967</v>
      </c>
      <c r="C1172" s="56" t="s">
        <v>421</v>
      </c>
      <c r="D1172" s="54">
        <v>11</v>
      </c>
      <c r="E1172" s="54">
        <v>292292</v>
      </c>
      <c r="F1172" s="39">
        <v>3892</v>
      </c>
      <c r="G1172" s="88">
        <f t="shared" si="107"/>
        <v>1.3315451671616054</v>
      </c>
      <c r="H1172" s="43">
        <v>3412</v>
      </c>
      <c r="I1172" s="52">
        <f t="shared" si="105"/>
        <v>480</v>
      </c>
      <c r="J1172" s="90">
        <f t="shared" si="106"/>
        <v>87.66700924974306</v>
      </c>
    </row>
    <row r="1173" spans="2:10">
      <c r="B1173" s="55">
        <v>44967</v>
      </c>
      <c r="C1173" s="56" t="s">
        <v>422</v>
      </c>
      <c r="D1173" s="54">
        <v>5</v>
      </c>
      <c r="E1173" s="54">
        <v>151717</v>
      </c>
      <c r="F1173" s="39">
        <v>2080</v>
      </c>
      <c r="G1173" s="88">
        <f t="shared" si="107"/>
        <v>1.3709735889847545</v>
      </c>
      <c r="H1173" s="43">
        <v>1698</v>
      </c>
      <c r="I1173" s="52">
        <f t="shared" si="105"/>
        <v>382</v>
      </c>
      <c r="J1173" s="90">
        <f t="shared" si="106"/>
        <v>81.634615384615387</v>
      </c>
    </row>
    <row r="1174" spans="2:10">
      <c r="B1174" s="55">
        <v>44967</v>
      </c>
      <c r="C1174" s="56" t="s">
        <v>423</v>
      </c>
      <c r="D1174" s="54">
        <v>12</v>
      </c>
      <c r="E1174" s="54">
        <v>318254</v>
      </c>
      <c r="F1174" s="39">
        <v>3155</v>
      </c>
      <c r="G1174" s="88">
        <f t="shared" si="107"/>
        <v>0.99134653452902399</v>
      </c>
      <c r="H1174" s="43">
        <v>2621</v>
      </c>
      <c r="I1174" s="52">
        <f t="shared" si="105"/>
        <v>534</v>
      </c>
      <c r="J1174" s="90">
        <f t="shared" si="106"/>
        <v>83.074484944532486</v>
      </c>
    </row>
    <row r="1175" spans="2:10">
      <c r="B1175" s="55">
        <v>44967</v>
      </c>
      <c r="C1175" s="56" t="s">
        <v>220</v>
      </c>
      <c r="D1175" s="54">
        <v>12</v>
      </c>
      <c r="E1175" s="54">
        <v>325635</v>
      </c>
      <c r="F1175" s="39">
        <v>4469</v>
      </c>
      <c r="G1175" s="88">
        <f t="shared" si="107"/>
        <v>1.3723954734595483</v>
      </c>
      <c r="H1175" s="43">
        <v>3964</v>
      </c>
      <c r="I1175" s="52">
        <f t="shared" si="105"/>
        <v>505</v>
      </c>
      <c r="J1175" s="90">
        <f t="shared" si="106"/>
        <v>88.699932870888347</v>
      </c>
    </row>
    <row r="1176" spans="2:10">
      <c r="B1176" s="55">
        <v>44967</v>
      </c>
      <c r="C1176" s="56" t="s">
        <v>424</v>
      </c>
      <c r="D1176" s="54">
        <v>12</v>
      </c>
      <c r="E1176" s="54">
        <v>262393</v>
      </c>
      <c r="F1176" s="39">
        <v>3830</v>
      </c>
      <c r="G1176" s="88">
        <f t="shared" si="107"/>
        <v>1.459642597172943</v>
      </c>
      <c r="H1176" s="43">
        <v>3247</v>
      </c>
      <c r="I1176" s="52">
        <f t="shared" si="105"/>
        <v>583</v>
      </c>
      <c r="J1176" s="90">
        <f t="shared" si="106"/>
        <v>84.778067885117494</v>
      </c>
    </row>
    <row r="1177" spans="2:10" ht="13">
      <c r="B1177" s="152" t="s">
        <v>791</v>
      </c>
      <c r="C1177" s="153"/>
      <c r="D1177" s="54"/>
      <c r="E1177" s="54"/>
      <c r="F1177" s="39"/>
      <c r="G1177" s="88"/>
      <c r="H1177" s="43"/>
      <c r="I1177" s="52"/>
      <c r="J1177" s="90"/>
    </row>
    <row r="1178" spans="2:10">
      <c r="B1178" s="55">
        <v>44988</v>
      </c>
      <c r="C1178" s="56" t="s">
        <v>492</v>
      </c>
      <c r="D1178" s="54">
        <v>14</v>
      </c>
      <c r="E1178" s="54">
        <v>508581</v>
      </c>
      <c r="F1178" s="39">
        <v>5665</v>
      </c>
      <c r="G1178" s="88">
        <f t="shared" si="107"/>
        <v>1.113883530843661</v>
      </c>
      <c r="H1178" s="43">
        <v>4957</v>
      </c>
      <c r="I1178" s="52">
        <f t="shared" si="105"/>
        <v>708</v>
      </c>
      <c r="J1178" s="90">
        <f t="shared" si="106"/>
        <v>87.502206531332746</v>
      </c>
    </row>
    <row r="1179" spans="2:10">
      <c r="B1179" s="55">
        <v>44988</v>
      </c>
      <c r="C1179" s="56" t="s">
        <v>493</v>
      </c>
      <c r="D1179" s="54">
        <v>11</v>
      </c>
      <c r="E1179" s="54">
        <v>409506</v>
      </c>
      <c r="F1179" s="39">
        <v>4463</v>
      </c>
      <c r="G1179" s="88">
        <f t="shared" si="107"/>
        <v>1.0898497213716039</v>
      </c>
      <c r="H1179" s="43">
        <v>3687</v>
      </c>
      <c r="I1179" s="52">
        <f t="shared" si="105"/>
        <v>776</v>
      </c>
      <c r="J1179" s="90">
        <f t="shared" si="106"/>
        <v>82.612592426618875</v>
      </c>
    </row>
    <row r="1180" spans="2:10">
      <c r="B1180" s="55">
        <v>44988</v>
      </c>
      <c r="C1180" s="56" t="s">
        <v>494</v>
      </c>
      <c r="D1180" s="54">
        <v>9</v>
      </c>
      <c r="E1180" s="54">
        <v>160813</v>
      </c>
      <c r="F1180" s="39">
        <v>2470</v>
      </c>
      <c r="G1180" s="88">
        <f t="shared" si="107"/>
        <v>1.5359454770447662</v>
      </c>
      <c r="H1180" s="43">
        <v>2096</v>
      </c>
      <c r="I1180" s="52">
        <f t="shared" si="105"/>
        <v>374</v>
      </c>
      <c r="J1180" s="90">
        <f t="shared" si="106"/>
        <v>84.858299595141702</v>
      </c>
    </row>
    <row r="1181" spans="2:10">
      <c r="B1181" s="55">
        <v>44988</v>
      </c>
      <c r="C1181" s="56" t="s">
        <v>495</v>
      </c>
      <c r="D1181" s="54">
        <v>13</v>
      </c>
      <c r="E1181" s="54">
        <v>339312</v>
      </c>
      <c r="F1181" s="39">
        <v>6308</v>
      </c>
      <c r="G1181" s="88">
        <f t="shared" si="107"/>
        <v>1.8590559720846891</v>
      </c>
      <c r="H1181" s="43">
        <v>5768</v>
      </c>
      <c r="I1181" s="52">
        <f t="shared" si="105"/>
        <v>540</v>
      </c>
      <c r="J1181" s="90">
        <f t="shared" si="106"/>
        <v>91.439441978440072</v>
      </c>
    </row>
    <row r="1182" spans="2:10">
      <c r="B1182" s="55">
        <v>44988</v>
      </c>
      <c r="C1182" s="56" t="s">
        <v>496</v>
      </c>
      <c r="D1182" s="54">
        <v>14</v>
      </c>
      <c r="E1182" s="54">
        <v>532752</v>
      </c>
      <c r="F1182" s="39">
        <v>6128</v>
      </c>
      <c r="G1182" s="88">
        <f t="shared" si="107"/>
        <v>1.150253776616512</v>
      </c>
      <c r="H1182" s="43">
        <v>5386</v>
      </c>
      <c r="I1182" s="52">
        <f t="shared" si="105"/>
        <v>742</v>
      </c>
      <c r="J1182" s="90">
        <f t="shared" si="106"/>
        <v>87.891644908616186</v>
      </c>
    </row>
    <row r="1183" spans="2:10">
      <c r="B1183" s="55">
        <v>44988</v>
      </c>
      <c r="C1183" s="56" t="s">
        <v>497</v>
      </c>
      <c r="D1183" s="54">
        <v>6</v>
      </c>
      <c r="E1183" s="54">
        <v>240100</v>
      </c>
      <c r="F1183" s="39">
        <v>2649</v>
      </c>
      <c r="G1183" s="88">
        <f t="shared" si="107"/>
        <v>1.1032902957101207</v>
      </c>
      <c r="H1183" s="43">
        <v>2197</v>
      </c>
      <c r="I1183" s="52">
        <f t="shared" si="105"/>
        <v>452</v>
      </c>
      <c r="J1183" s="90">
        <f t="shared" si="106"/>
        <v>82.936957342393356</v>
      </c>
    </row>
    <row r="1184" spans="2:10" ht="13">
      <c r="B1184" s="152" t="s">
        <v>792</v>
      </c>
      <c r="C1184" s="153"/>
      <c r="D1184" s="54"/>
      <c r="E1184" s="54"/>
      <c r="F1184" s="39"/>
      <c r="G1184" s="88"/>
      <c r="H1184" s="43"/>
      <c r="I1184" s="52"/>
      <c r="J1184" s="90"/>
    </row>
    <row r="1185" spans="2:10">
      <c r="B1185" s="55">
        <v>44988</v>
      </c>
      <c r="C1185" s="56" t="s">
        <v>505</v>
      </c>
      <c r="D1185" s="54">
        <v>17</v>
      </c>
      <c r="E1185" s="54">
        <v>472982</v>
      </c>
      <c r="F1185" s="39">
        <v>7267</v>
      </c>
      <c r="G1185" s="88">
        <f t="shared" si="107"/>
        <v>1.536422104858113</v>
      </c>
      <c r="H1185" s="43">
        <v>6254</v>
      </c>
      <c r="I1185" s="52">
        <f t="shared" si="105"/>
        <v>1013</v>
      </c>
      <c r="J1185" s="90">
        <f t="shared" si="106"/>
        <v>86.060272464565841</v>
      </c>
    </row>
    <row r="1186" spans="2:10">
      <c r="B1186" s="55">
        <v>44988</v>
      </c>
      <c r="C1186" s="56" t="s">
        <v>506</v>
      </c>
      <c r="D1186" s="54">
        <v>14</v>
      </c>
      <c r="E1186" s="54">
        <v>433977</v>
      </c>
      <c r="F1186" s="39">
        <v>5181</v>
      </c>
      <c r="G1186" s="88">
        <f t="shared" si="107"/>
        <v>1.19384206997145</v>
      </c>
      <c r="H1186" s="43">
        <v>4219</v>
      </c>
      <c r="I1186" s="52">
        <f t="shared" si="105"/>
        <v>962</v>
      </c>
      <c r="J1186" s="90">
        <f t="shared" si="106"/>
        <v>81.432155954448945</v>
      </c>
    </row>
    <row r="1187" spans="2:10">
      <c r="B1187" s="55">
        <v>44988</v>
      </c>
      <c r="C1187" s="56" t="s">
        <v>507</v>
      </c>
      <c r="D1187" s="54">
        <v>8</v>
      </c>
      <c r="E1187" s="54">
        <v>237267</v>
      </c>
      <c r="F1187" s="39">
        <v>5165</v>
      </c>
      <c r="G1187" s="88">
        <f t="shared" si="107"/>
        <v>2.1768724685691647</v>
      </c>
      <c r="H1187" s="43">
        <v>4511</v>
      </c>
      <c r="I1187" s="52">
        <f t="shared" si="105"/>
        <v>654</v>
      </c>
      <c r="J1187" s="90">
        <f t="shared" si="106"/>
        <v>87.337850919651501</v>
      </c>
    </row>
    <row r="1188" spans="2:10">
      <c r="B1188" s="55">
        <v>44988</v>
      </c>
      <c r="C1188" s="56" t="s">
        <v>220</v>
      </c>
      <c r="D1188" s="54">
        <v>11</v>
      </c>
      <c r="E1188" s="54">
        <v>302931</v>
      </c>
      <c r="F1188" s="39">
        <v>5652</v>
      </c>
      <c r="G1188" s="88">
        <f t="shared" si="107"/>
        <v>1.8657714132921359</v>
      </c>
      <c r="H1188" s="43">
        <v>4803</v>
      </c>
      <c r="I1188" s="52">
        <f t="shared" si="105"/>
        <v>849</v>
      </c>
      <c r="J1188" s="90">
        <f t="shared" si="106"/>
        <v>84.978768577494691</v>
      </c>
    </row>
    <row r="1189" spans="2:10">
      <c r="B1189" s="55">
        <v>44988</v>
      </c>
      <c r="C1189" s="56" t="s">
        <v>508</v>
      </c>
      <c r="D1189" s="54">
        <v>5</v>
      </c>
      <c r="E1189" s="54">
        <v>169345</v>
      </c>
      <c r="F1189" s="39">
        <v>2195</v>
      </c>
      <c r="G1189" s="88">
        <f t="shared" si="107"/>
        <v>1.2961705394313383</v>
      </c>
      <c r="H1189" s="43">
        <v>1710</v>
      </c>
      <c r="I1189" s="52">
        <f t="shared" si="105"/>
        <v>485</v>
      </c>
      <c r="J1189" s="90">
        <f t="shared" si="106"/>
        <v>77.904328018223239</v>
      </c>
    </row>
    <row r="1190" spans="2:10">
      <c r="B1190" s="55">
        <v>44988</v>
      </c>
      <c r="C1190" s="56" t="s">
        <v>509</v>
      </c>
      <c r="D1190" s="54">
        <v>12</v>
      </c>
      <c r="E1190" s="54">
        <v>399016</v>
      </c>
      <c r="F1190" s="39">
        <v>5654</v>
      </c>
      <c r="G1190" s="88">
        <f t="shared" si="107"/>
        <v>1.4169857850311767</v>
      </c>
      <c r="H1190" s="43">
        <v>4376</v>
      </c>
      <c r="I1190" s="52">
        <f t="shared" si="105"/>
        <v>1278</v>
      </c>
      <c r="J1190" s="90">
        <f t="shared" si="106"/>
        <v>77.396533427661822</v>
      </c>
    </row>
    <row r="1191" spans="2:10">
      <c r="B1191" s="93"/>
      <c r="C1191" s="94"/>
      <c r="D1191" s="7"/>
      <c r="E1191" s="7"/>
      <c r="F1191" s="39"/>
      <c r="G1191" s="88"/>
      <c r="H1191" s="43"/>
      <c r="I1191" s="52"/>
      <c r="J1191" s="90"/>
    </row>
    <row r="1192" spans="2:10">
      <c r="B1192" s="55">
        <v>45008</v>
      </c>
      <c r="C1192" s="94" t="s">
        <v>671</v>
      </c>
      <c r="D1192" s="7"/>
      <c r="E1192" s="95">
        <v>263389</v>
      </c>
      <c r="F1192" s="39">
        <v>5997</v>
      </c>
      <c r="G1192" s="88">
        <f t="shared" si="107"/>
        <v>2.2768604611430243</v>
      </c>
      <c r="H1192" s="43">
        <v>5120</v>
      </c>
      <c r="I1192" s="52">
        <f t="shared" si="105"/>
        <v>877</v>
      </c>
      <c r="J1192" s="90">
        <f t="shared" si="106"/>
        <v>85.376021344005338</v>
      </c>
    </row>
    <row r="1193" spans="2:10" ht="13">
      <c r="B1193" s="152" t="s">
        <v>793</v>
      </c>
      <c r="C1193" s="156"/>
      <c r="D1193" s="7"/>
      <c r="E1193" s="7"/>
      <c r="F1193" s="39"/>
      <c r="G1193" s="88"/>
      <c r="H1193" s="43"/>
      <c r="I1193" s="52"/>
      <c r="J1193" s="90"/>
    </row>
    <row r="1194" spans="2:10">
      <c r="B1194" s="20">
        <v>45029</v>
      </c>
      <c r="C1194" s="1" t="s">
        <v>412</v>
      </c>
      <c r="D1194" s="7">
        <v>14</v>
      </c>
      <c r="E1194" s="7">
        <v>246389</v>
      </c>
      <c r="F1194" s="39">
        <v>4981</v>
      </c>
      <c r="G1194" s="88">
        <f t="shared" si="107"/>
        <v>2.0215999902593054</v>
      </c>
      <c r="H1194" s="43">
        <v>3980</v>
      </c>
      <c r="I1194" s="52">
        <f t="shared" si="105"/>
        <v>1001</v>
      </c>
      <c r="J1194" s="90">
        <f t="shared" si="106"/>
        <v>79.903633808472193</v>
      </c>
    </row>
    <row r="1195" spans="2:10">
      <c r="B1195" s="20">
        <v>45029</v>
      </c>
      <c r="C1195" s="1" t="s">
        <v>414</v>
      </c>
      <c r="D1195" s="7">
        <v>4</v>
      </c>
      <c r="E1195" s="7">
        <v>138257</v>
      </c>
      <c r="F1195" s="39">
        <v>2080</v>
      </c>
      <c r="G1195" s="88">
        <f t="shared" si="107"/>
        <v>1.5044446212488336</v>
      </c>
      <c r="H1195" s="43">
        <v>1716</v>
      </c>
      <c r="I1195" s="52">
        <f t="shared" si="105"/>
        <v>364</v>
      </c>
      <c r="J1195" s="90">
        <f t="shared" si="106"/>
        <v>82.5</v>
      </c>
    </row>
    <row r="1196" spans="2:10">
      <c r="B1196" s="20">
        <v>45029</v>
      </c>
      <c r="C1196" s="1" t="s">
        <v>415</v>
      </c>
      <c r="D1196" s="7">
        <v>10</v>
      </c>
      <c r="E1196" s="7">
        <v>241067</v>
      </c>
      <c r="F1196" s="39">
        <v>4006</v>
      </c>
      <c r="G1196" s="88">
        <f t="shared" si="107"/>
        <v>1.6617786756378932</v>
      </c>
      <c r="H1196" s="43">
        <v>2794</v>
      </c>
      <c r="I1196" s="52">
        <f t="shared" si="105"/>
        <v>1212</v>
      </c>
      <c r="J1196" s="90">
        <f t="shared" si="106"/>
        <v>69.745381927109335</v>
      </c>
    </row>
    <row r="1197" spans="2:10">
      <c r="B1197" s="20">
        <v>45029</v>
      </c>
      <c r="C1197" s="1" t="s">
        <v>416</v>
      </c>
      <c r="D1197" s="7">
        <v>7</v>
      </c>
      <c r="E1197" s="7">
        <v>155044</v>
      </c>
      <c r="F1197" s="39">
        <v>2174</v>
      </c>
      <c r="G1197" s="88">
        <f t="shared" si="107"/>
        <v>1.4021826062279095</v>
      </c>
      <c r="H1197" s="43">
        <v>1999</v>
      </c>
      <c r="I1197" s="52">
        <f t="shared" si="105"/>
        <v>175</v>
      </c>
      <c r="J1197" s="90">
        <f t="shared" si="106"/>
        <v>91.950321987120518</v>
      </c>
    </row>
    <row r="1198" spans="2:10">
      <c r="B1198" s="20">
        <v>45029</v>
      </c>
      <c r="C1198" s="1" t="s">
        <v>417</v>
      </c>
      <c r="D1198" s="7">
        <v>7</v>
      </c>
      <c r="E1198" s="7">
        <v>207086</v>
      </c>
      <c r="F1198" s="39">
        <v>2591</v>
      </c>
      <c r="G1198" s="88">
        <f t="shared" si="107"/>
        <v>1.2511710110775234</v>
      </c>
      <c r="H1198" s="43">
        <v>2019</v>
      </c>
      <c r="I1198" s="52">
        <f t="shared" si="105"/>
        <v>572</v>
      </c>
      <c r="J1198" s="90">
        <f t="shared" si="106"/>
        <v>77.923581628714771</v>
      </c>
    </row>
    <row r="1199" spans="2:10">
      <c r="B1199" s="55"/>
      <c r="C1199" s="94"/>
      <c r="D1199" s="7"/>
      <c r="E1199" s="95"/>
      <c r="F1199" s="39"/>
      <c r="G1199" s="39"/>
      <c r="H1199" s="39"/>
      <c r="I1199" s="39"/>
      <c r="J1199" s="90"/>
    </row>
    <row r="1200" spans="2:10">
      <c r="B1200" s="20">
        <v>45029</v>
      </c>
      <c r="C1200" s="1" t="s">
        <v>380</v>
      </c>
      <c r="D1200" s="7">
        <v>12</v>
      </c>
      <c r="E1200" s="7">
        <v>320818</v>
      </c>
      <c r="F1200" s="39">
        <v>4997</v>
      </c>
      <c r="G1200" s="88">
        <f t="shared" si="107"/>
        <v>1.5575809337381319</v>
      </c>
      <c r="H1200" s="43">
        <v>3424</v>
      </c>
      <c r="I1200" s="52">
        <f t="shared" si="105"/>
        <v>1573</v>
      </c>
      <c r="J1200" s="90">
        <f t="shared" si="106"/>
        <v>68.521112667600562</v>
      </c>
    </row>
    <row r="1201" spans="2:10">
      <c r="B1201" s="20">
        <v>45029</v>
      </c>
      <c r="C1201" s="1" t="s">
        <v>99</v>
      </c>
      <c r="D1201" s="7">
        <v>14</v>
      </c>
      <c r="E1201" s="7">
        <v>352560</v>
      </c>
      <c r="F1201" s="39">
        <v>4299</v>
      </c>
      <c r="G1201" s="88">
        <f t="shared" si="107"/>
        <v>1.2193669162695711</v>
      </c>
      <c r="H1201" s="43">
        <v>3678</v>
      </c>
      <c r="I1201" s="52">
        <f t="shared" si="105"/>
        <v>621</v>
      </c>
      <c r="J1201" s="90">
        <f t="shared" si="106"/>
        <v>85.554780181437536</v>
      </c>
    </row>
    <row r="1202" spans="2:10">
      <c r="B1202" s="20"/>
      <c r="C1202" s="1"/>
      <c r="D1202" s="7"/>
      <c r="E1202" s="7"/>
      <c r="F1202" s="39"/>
      <c r="G1202" s="88"/>
      <c r="H1202" s="43"/>
      <c r="I1202" s="52"/>
      <c r="J1202" s="90"/>
    </row>
    <row r="1203" spans="2:10" ht="13">
      <c r="B1203" s="152" t="s">
        <v>797</v>
      </c>
      <c r="C1203" s="153"/>
      <c r="D1203" s="7"/>
      <c r="E1203" s="7"/>
      <c r="F1203" s="39"/>
      <c r="G1203" s="88"/>
      <c r="H1203" s="43"/>
      <c r="I1203" s="52"/>
      <c r="J1203" s="90"/>
    </row>
    <row r="1204" spans="2:10">
      <c r="B1204" s="20">
        <v>45029</v>
      </c>
      <c r="C1204" s="1" t="s">
        <v>405</v>
      </c>
      <c r="D1204" s="7">
        <v>21</v>
      </c>
      <c r="E1204" s="7">
        <v>321934</v>
      </c>
      <c r="F1204" s="39">
        <v>6729</v>
      </c>
      <c r="G1204" s="88">
        <f t="shared" si="107"/>
        <v>2.0901799747774388</v>
      </c>
      <c r="H1204" s="43">
        <v>5487</v>
      </c>
      <c r="I1204" s="52">
        <f t="shared" ref="I1204:I1208" si="108">F1204-H1204</f>
        <v>1242</v>
      </c>
      <c r="J1204" s="90">
        <f t="shared" si="106"/>
        <v>81.54257690592955</v>
      </c>
    </row>
    <row r="1205" spans="2:10">
      <c r="B1205" s="20">
        <v>45029</v>
      </c>
      <c r="C1205" s="1" t="s">
        <v>96</v>
      </c>
      <c r="D1205" s="7">
        <v>12</v>
      </c>
      <c r="E1205" s="7">
        <v>227025</v>
      </c>
      <c r="F1205" s="39">
        <v>4735</v>
      </c>
      <c r="G1205" s="88">
        <f t="shared" si="107"/>
        <v>2.0856733839885475</v>
      </c>
      <c r="H1205" s="43">
        <v>4242</v>
      </c>
      <c r="I1205" s="52">
        <f t="shared" si="108"/>
        <v>493</v>
      </c>
      <c r="J1205" s="90">
        <f t="shared" ref="J1205:J1208" si="109">H1205/F1205*100</f>
        <v>89.588173178458291</v>
      </c>
    </row>
    <row r="1206" spans="2:10">
      <c r="B1206" s="20">
        <v>45029</v>
      </c>
      <c r="C1206" s="1" t="s">
        <v>407</v>
      </c>
      <c r="D1206" s="7">
        <v>16</v>
      </c>
      <c r="E1206" s="7">
        <v>288205</v>
      </c>
      <c r="F1206" s="39">
        <v>3160</v>
      </c>
      <c r="G1206" s="88">
        <f t="shared" si="107"/>
        <v>1.0964417688797905</v>
      </c>
      <c r="H1206" s="43">
        <v>2777</v>
      </c>
      <c r="I1206" s="52">
        <f t="shared" si="108"/>
        <v>383</v>
      </c>
      <c r="J1206" s="90">
        <f t="shared" si="109"/>
        <v>87.879746835443044</v>
      </c>
    </row>
    <row r="1207" spans="2:10">
      <c r="B1207" s="20">
        <v>45029</v>
      </c>
      <c r="C1207" s="1" t="s">
        <v>408</v>
      </c>
      <c r="D1207" s="7">
        <v>5</v>
      </c>
      <c r="E1207" s="7">
        <v>99462</v>
      </c>
      <c r="F1207" s="39">
        <v>2522</v>
      </c>
      <c r="G1207" s="88">
        <f t="shared" si="107"/>
        <v>2.5356417526291448</v>
      </c>
      <c r="H1207" s="43">
        <v>2178</v>
      </c>
      <c r="I1207" s="52">
        <f t="shared" si="108"/>
        <v>344</v>
      </c>
      <c r="J1207" s="90">
        <f t="shared" si="109"/>
        <v>86.360031720856469</v>
      </c>
    </row>
    <row r="1208" spans="2:10">
      <c r="B1208" s="20">
        <v>45029</v>
      </c>
      <c r="C1208" s="1" t="s">
        <v>409</v>
      </c>
      <c r="D1208" s="7">
        <v>14</v>
      </c>
      <c r="E1208" s="7">
        <v>228647</v>
      </c>
      <c r="F1208" s="39">
        <v>3361</v>
      </c>
      <c r="G1208" s="88">
        <f t="shared" si="107"/>
        <v>1.4699514972862098</v>
      </c>
      <c r="H1208" s="43">
        <v>2871</v>
      </c>
      <c r="I1208" s="52">
        <f t="shared" si="108"/>
        <v>490</v>
      </c>
      <c r="J1208" s="90">
        <f t="shared" si="109"/>
        <v>85.421005653079447</v>
      </c>
    </row>
    <row r="1209" spans="2:10" ht="13">
      <c r="B1209" s="3"/>
      <c r="C1209" s="13" t="s">
        <v>76</v>
      </c>
      <c r="D1209" s="42">
        <f>SUM(D5:D1201)</f>
        <v>9912</v>
      </c>
      <c r="E1209" s="42">
        <f>SUM(E5:E1201)</f>
        <v>371291843</v>
      </c>
      <c r="F1209" s="42">
        <f>SUM(F5:F1201)</f>
        <v>3355153</v>
      </c>
      <c r="G1209" s="18">
        <f t="shared" si="72"/>
        <v>0.90364306764476909</v>
      </c>
      <c r="H1209" s="51">
        <f>SUM(H5:H1201)</f>
        <v>2735140</v>
      </c>
      <c r="I1209" s="33">
        <f>SUM(I5:I1201)</f>
        <v>620107</v>
      </c>
      <c r="J1209" s="91">
        <f>H1209/F1209</f>
        <v>0.81520574471566576</v>
      </c>
    </row>
    <row r="1210" spans="2:10"/>
    <row r="1211" spans="2:10">
      <c r="F1211" s="19"/>
      <c r="G1211" s="19"/>
      <c r="H1211" s="19"/>
      <c r="I1211" s="19"/>
    </row>
    <row r="1212" spans="2:10"/>
    <row r="1213" spans="2:10">
      <c r="F1213" s="19"/>
      <c r="H1213" s="19"/>
    </row>
    <row r="1214" spans="2:10"/>
    <row r="1215" spans="2:10"/>
    <row r="1216" spans="2:10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</sheetData>
  <mergeCells count="146">
    <mergeCell ref="B985:C985"/>
    <mergeCell ref="B1005:C1005"/>
    <mergeCell ref="B1075:C1075"/>
    <mergeCell ref="B1087:C1087"/>
    <mergeCell ref="B180:C180"/>
    <mergeCell ref="B253:C253"/>
    <mergeCell ref="B464:C464"/>
    <mergeCell ref="B484:C484"/>
    <mergeCell ref="B764:C764"/>
    <mergeCell ref="B1109:C1109"/>
    <mergeCell ref="B1120:C1120"/>
    <mergeCell ref="B792:C792"/>
    <mergeCell ref="B807:C807"/>
    <mergeCell ref="B1012:C1012"/>
    <mergeCell ref="B870:C870"/>
    <mergeCell ref="B884:C884"/>
    <mergeCell ref="B890:C890"/>
    <mergeCell ref="B897:C897"/>
    <mergeCell ref="B904:C904"/>
    <mergeCell ref="B819:C819"/>
    <mergeCell ref="B827:C827"/>
    <mergeCell ref="B912:C912"/>
    <mergeCell ref="B919:C919"/>
    <mergeCell ref="B926:C926"/>
    <mergeCell ref="B932:C932"/>
    <mergeCell ref="B947:C947"/>
    <mergeCell ref="B953:C953"/>
    <mergeCell ref="B958:C958"/>
    <mergeCell ref="B859:C859"/>
    <mergeCell ref="B717:C717"/>
    <mergeCell ref="B741:C741"/>
    <mergeCell ref="B742:C742"/>
    <mergeCell ref="B748:C748"/>
    <mergeCell ref="B734:C734"/>
    <mergeCell ref="B754:C754"/>
    <mergeCell ref="B649:C649"/>
    <mergeCell ref="B612:C612"/>
    <mergeCell ref="B711:C711"/>
    <mergeCell ref="B775:C775"/>
    <mergeCell ref="B783:C783"/>
    <mergeCell ref="B600:C600"/>
    <mergeCell ref="B617:C617"/>
    <mergeCell ref="B837:C837"/>
    <mergeCell ref="B845:C845"/>
    <mergeCell ref="B641:C641"/>
    <mergeCell ref="B579:C579"/>
    <mergeCell ref="B26:C26"/>
    <mergeCell ref="B500:C500"/>
    <mergeCell ref="B505:C505"/>
    <mergeCell ref="B331:C331"/>
    <mergeCell ref="B323:C323"/>
    <mergeCell ref="B119:C119"/>
    <mergeCell ref="B112:C112"/>
    <mergeCell ref="B142:C142"/>
    <mergeCell ref="B128:C128"/>
    <mergeCell ref="B134:C134"/>
    <mergeCell ref="B494:C494"/>
    <mergeCell ref="B478:C478"/>
    <mergeCell ref="B267:C267"/>
    <mergeCell ref="B341:C341"/>
    <mergeCell ref="B232:C232"/>
    <mergeCell ref="B238:C238"/>
    <mergeCell ref="B704:C704"/>
    <mergeCell ref="B562:C562"/>
    <mergeCell ref="B584:C584"/>
    <mergeCell ref="B588:C588"/>
    <mergeCell ref="B549:C549"/>
    <mergeCell ref="B472:C472"/>
    <mergeCell ref="B511:C511"/>
    <mergeCell ref="B529:C529"/>
    <mergeCell ref="B519:C519"/>
    <mergeCell ref="B538:C538"/>
    <mergeCell ref="B572:C572"/>
    <mergeCell ref="B550:C550"/>
    <mergeCell ref="B556:C556"/>
    <mergeCell ref="B568:C568"/>
    <mergeCell ref="B595:C595"/>
    <mergeCell ref="B659:C659"/>
    <mergeCell ref="B2:J2"/>
    <mergeCell ref="B420:C420"/>
    <mergeCell ref="B433:C433"/>
    <mergeCell ref="B389:C389"/>
    <mergeCell ref="B396:C396"/>
    <mergeCell ref="B217:C217"/>
    <mergeCell ref="C360:D360"/>
    <mergeCell ref="B224:C224"/>
    <mergeCell ref="B188:C188"/>
    <mergeCell ref="B195:C195"/>
    <mergeCell ref="B408:C408"/>
    <mergeCell ref="B402:C402"/>
    <mergeCell ref="B383:C383"/>
    <mergeCell ref="B295:C295"/>
    <mergeCell ref="B369:C369"/>
    <mergeCell ref="B310:C310"/>
    <mergeCell ref="B159:C159"/>
    <mergeCell ref="B163:C163"/>
    <mergeCell ref="B201:C201"/>
    <mergeCell ref="B166:C166"/>
    <mergeCell ref="B207:C207"/>
    <mergeCell ref="B359:C359"/>
    <mergeCell ref="B73:C73"/>
    <mergeCell ref="B81:C81"/>
    <mergeCell ref="B1203:C1203"/>
    <mergeCell ref="B1015:C1015"/>
    <mergeCell ref="B1024:C1024"/>
    <mergeCell ref="B1032:C1032"/>
    <mergeCell ref="B1039:C1039"/>
    <mergeCell ref="B1047:C1047"/>
    <mergeCell ref="B1056:C1056"/>
    <mergeCell ref="B1092:C1092"/>
    <mergeCell ref="B1184:C1184"/>
    <mergeCell ref="B1131:C1131"/>
    <mergeCell ref="B1140:C1140"/>
    <mergeCell ref="B1151:C1151"/>
    <mergeCell ref="B1155:C1155"/>
    <mergeCell ref="B1160:C1160"/>
    <mergeCell ref="B1165:C1165"/>
    <mergeCell ref="B1169:C1169"/>
    <mergeCell ref="B1177:C1177"/>
    <mergeCell ref="B1102:C1102"/>
    <mergeCell ref="B1108:C1108"/>
    <mergeCell ref="B1193:C1193"/>
    <mergeCell ref="B685:C685"/>
    <mergeCell ref="B58:C58"/>
    <mergeCell ref="B138:C138"/>
    <mergeCell ref="B153:C153"/>
    <mergeCell ref="B17:C17"/>
    <mergeCell ref="B8:C8"/>
    <mergeCell ref="B349:C349"/>
    <mergeCell ref="B6:C6"/>
    <mergeCell ref="B4:C4"/>
    <mergeCell ref="B666:C666"/>
    <mergeCell ref="B676:C676"/>
    <mergeCell ref="B30:C30"/>
    <mergeCell ref="B48:C48"/>
    <mergeCell ref="B626:C626"/>
    <mergeCell ref="B634:C634"/>
    <mergeCell ref="B444:C444"/>
    <mergeCell ref="B454:C454"/>
    <mergeCell ref="B278:C278"/>
    <mergeCell ref="B177:C177"/>
    <mergeCell ref="B90:C90"/>
    <mergeCell ref="B101:C101"/>
    <mergeCell ref="B150:C150"/>
    <mergeCell ref="B175:C175"/>
    <mergeCell ref="B156:C156"/>
  </mergeCells>
  <pageMargins left="0.25" right="0.25" top="0.75" bottom="0.75" header="0.3" footer="0.3"/>
  <pageSetup paperSize="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93"/>
  <sheetViews>
    <sheetView tabSelected="1" topLeftCell="H1" zoomScale="90" zoomScaleNormal="90" workbookViewId="0">
      <pane ySplit="4" topLeftCell="A35" activePane="bottomLeft" state="frozen"/>
      <selection pane="bottomLeft" activeCell="D70" sqref="D70"/>
    </sheetView>
  </sheetViews>
  <sheetFormatPr defaultRowHeight="12.5"/>
  <cols>
    <col min="1" max="1" width="1.81640625" customWidth="1"/>
    <col min="2" max="2" width="6.81640625" customWidth="1"/>
    <col min="3" max="3" width="29.7265625" customWidth="1"/>
    <col min="4" max="4" width="20.54296875" customWidth="1"/>
    <col min="5" max="5" width="13.54296875" customWidth="1"/>
    <col min="6" max="6" width="16" customWidth="1"/>
    <col min="7" max="7" width="13.7265625" customWidth="1"/>
    <col min="8" max="8" width="15.453125" customWidth="1"/>
    <col min="9" max="9" width="12.54296875" customWidth="1"/>
    <col min="10" max="10" width="13.453125" customWidth="1"/>
    <col min="11" max="11" width="16.81640625" customWidth="1"/>
    <col min="12" max="12" width="11.81640625" customWidth="1"/>
    <col min="13" max="13" width="15.453125" customWidth="1"/>
    <col min="14" max="14" width="13.81640625" customWidth="1"/>
    <col min="15" max="15" width="11.54296875" customWidth="1"/>
    <col min="16" max="16" width="17.26953125" customWidth="1"/>
    <col min="17" max="17" width="13.1796875" customWidth="1"/>
    <col min="18" max="18" width="15.7265625" customWidth="1"/>
    <col min="19" max="19" width="14.1796875" customWidth="1"/>
    <col min="20" max="20" width="2.54296875" customWidth="1"/>
  </cols>
  <sheetData>
    <row r="1" spans="2:19" ht="13" thickBot="1"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</row>
    <row r="2" spans="2:19" ht="25.5" thickBot="1">
      <c r="B2" s="181" t="s">
        <v>795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3"/>
    </row>
    <row r="3" spans="2:19" ht="25.5" thickBot="1">
      <c r="B3" s="181"/>
      <c r="C3" s="182"/>
      <c r="D3" s="183"/>
      <c r="E3" s="184" t="s">
        <v>593</v>
      </c>
      <c r="F3" s="185"/>
      <c r="G3" s="185"/>
      <c r="H3" s="185"/>
      <c r="I3" s="186"/>
      <c r="J3" s="187" t="s">
        <v>594</v>
      </c>
      <c r="K3" s="188"/>
      <c r="L3" s="188"/>
      <c r="M3" s="188"/>
      <c r="N3" s="189"/>
      <c r="O3" s="190" t="s">
        <v>595</v>
      </c>
      <c r="P3" s="191"/>
      <c r="Q3" s="191"/>
      <c r="R3" s="191"/>
      <c r="S3" s="192"/>
    </row>
    <row r="4" spans="2:19" ht="13.5" thickBot="1">
      <c r="B4" s="85" t="s">
        <v>596</v>
      </c>
      <c r="C4" s="81" t="s">
        <v>597</v>
      </c>
      <c r="D4" s="81" t="s">
        <v>794</v>
      </c>
      <c r="E4" s="82" t="s">
        <v>177</v>
      </c>
      <c r="F4" s="82" t="s">
        <v>178</v>
      </c>
      <c r="G4" s="82" t="s">
        <v>179</v>
      </c>
      <c r="H4" s="82" t="s">
        <v>180</v>
      </c>
      <c r="I4" s="82" t="s">
        <v>75</v>
      </c>
      <c r="J4" s="83" t="s">
        <v>177</v>
      </c>
      <c r="K4" s="83" t="s">
        <v>178</v>
      </c>
      <c r="L4" s="83" t="s">
        <v>179</v>
      </c>
      <c r="M4" s="83" t="s">
        <v>180</v>
      </c>
      <c r="N4" s="83" t="s">
        <v>75</v>
      </c>
      <c r="O4" s="84" t="s">
        <v>177</v>
      </c>
      <c r="P4" s="84" t="s">
        <v>178</v>
      </c>
      <c r="Q4" s="84" t="s">
        <v>179</v>
      </c>
      <c r="R4" s="84" t="s">
        <v>180</v>
      </c>
      <c r="S4" s="84" t="s">
        <v>75</v>
      </c>
    </row>
    <row r="5" spans="2:19" ht="16" thickBot="1">
      <c r="B5" s="66">
        <v>1</v>
      </c>
      <c r="C5" s="67" t="s">
        <v>598</v>
      </c>
      <c r="D5" s="86">
        <v>2247246</v>
      </c>
      <c r="E5" s="105">
        <v>25238</v>
      </c>
      <c r="F5" s="111">
        <f>E5*100/D5</f>
        <v>1.123063518635699</v>
      </c>
      <c r="G5" s="105">
        <v>19660</v>
      </c>
      <c r="H5" s="105">
        <f>E5-G5</f>
        <v>5578</v>
      </c>
      <c r="I5" s="105">
        <f>G5/E5*100</f>
        <v>77.898407163800627</v>
      </c>
      <c r="J5" s="135">
        <v>26974</v>
      </c>
      <c r="K5" s="113">
        <f t="shared" ref="K5:K28" si="0">J5*100/D5</f>
        <v>1.2003136283255149</v>
      </c>
      <c r="L5" s="135">
        <v>21644</v>
      </c>
      <c r="M5" s="135">
        <f t="shared" ref="M5:M28" si="1">J5-L5</f>
        <v>5330</v>
      </c>
      <c r="N5" s="107">
        <f t="shared" ref="N5:N28" si="2">L5/J5*100</f>
        <v>80.240231333877063</v>
      </c>
      <c r="O5" s="144">
        <v>27482</v>
      </c>
      <c r="P5" s="115">
        <f t="shared" ref="P5:P28" si="3">O5*100/D5</f>
        <v>1.2229190751702306</v>
      </c>
      <c r="Q5" s="142">
        <v>21867</v>
      </c>
      <c r="R5" s="140">
        <f>O5-Q5</f>
        <v>5615</v>
      </c>
      <c r="S5" s="109">
        <f t="shared" ref="S5:S69" si="4">Q5/O5*100</f>
        <v>79.568444800232882</v>
      </c>
    </row>
    <row r="6" spans="2:19" ht="16" thickBot="1">
      <c r="B6" s="117">
        <v>2</v>
      </c>
      <c r="C6" s="118" t="s">
        <v>599</v>
      </c>
      <c r="D6" s="119">
        <v>3008144</v>
      </c>
      <c r="E6" s="121">
        <v>33565</v>
      </c>
      <c r="F6" s="120">
        <f>E6*100/D6</f>
        <v>1.1158042966028221</v>
      </c>
      <c r="G6" s="121">
        <v>24864</v>
      </c>
      <c r="H6" s="121">
        <f>E6-G6</f>
        <v>8701</v>
      </c>
      <c r="I6" s="121">
        <f>G6/E6*100</f>
        <v>74.077163712200218</v>
      </c>
      <c r="J6" s="136">
        <v>32710</v>
      </c>
      <c r="K6" s="122">
        <f t="shared" si="0"/>
        <v>1.0873814551431049</v>
      </c>
      <c r="L6" s="136">
        <v>25339</v>
      </c>
      <c r="M6" s="136">
        <f t="shared" si="1"/>
        <v>7371</v>
      </c>
      <c r="N6" s="123">
        <f t="shared" si="2"/>
        <v>77.465606848058698</v>
      </c>
      <c r="O6" s="141">
        <v>32120</v>
      </c>
      <c r="P6" s="124">
        <f t="shared" si="3"/>
        <v>1.0677680323814285</v>
      </c>
      <c r="Q6" s="141">
        <v>23966</v>
      </c>
      <c r="R6" s="146">
        <f t="shared" ref="R6:R44" si="5">O6-Q6</f>
        <v>8154</v>
      </c>
      <c r="S6" s="125">
        <f t="shared" si="4"/>
        <v>74.613947696139476</v>
      </c>
    </row>
    <row r="7" spans="2:19" ht="16" thickBot="1">
      <c r="B7" s="66">
        <v>3</v>
      </c>
      <c r="C7" s="67" t="s">
        <v>600</v>
      </c>
      <c r="D7" s="86">
        <v>2631995</v>
      </c>
      <c r="E7" s="105">
        <v>26409</v>
      </c>
      <c r="F7" s="111">
        <f>E7*100/D7</f>
        <v>1.0033833650899793</v>
      </c>
      <c r="G7" s="105">
        <v>20147</v>
      </c>
      <c r="H7" s="105">
        <f t="shared" ref="H7:H63" si="6">E7-G7</f>
        <v>6262</v>
      </c>
      <c r="I7" s="105">
        <f>G7/E7*100</f>
        <v>76.288386534893405</v>
      </c>
      <c r="J7" s="135">
        <v>30464</v>
      </c>
      <c r="K7" s="113">
        <f t="shared" si="0"/>
        <v>1.1574490073119439</v>
      </c>
      <c r="L7" s="135">
        <v>23490</v>
      </c>
      <c r="M7" s="135">
        <f t="shared" si="1"/>
        <v>6974</v>
      </c>
      <c r="N7" s="107">
        <f t="shared" si="2"/>
        <v>77.107405462184872</v>
      </c>
      <c r="O7" s="142">
        <v>22142</v>
      </c>
      <c r="P7" s="115">
        <f t="shared" si="3"/>
        <v>0.84126299632028179</v>
      </c>
      <c r="Q7" s="142">
        <v>18240</v>
      </c>
      <c r="R7" s="140">
        <f t="shared" si="5"/>
        <v>3902</v>
      </c>
      <c r="S7" s="109">
        <f t="shared" si="4"/>
        <v>82.37738235028452</v>
      </c>
    </row>
    <row r="8" spans="2:19" ht="16" thickBot="1">
      <c r="B8" s="117">
        <v>4</v>
      </c>
      <c r="C8" s="118" t="s">
        <v>601</v>
      </c>
      <c r="D8" s="119">
        <v>3504860</v>
      </c>
      <c r="E8" s="121">
        <v>38811</v>
      </c>
      <c r="F8" s="120">
        <f>E8*100/D8</f>
        <v>1.1073480823770421</v>
      </c>
      <c r="G8" s="121">
        <v>29975</v>
      </c>
      <c r="H8" s="121">
        <f t="shared" si="6"/>
        <v>8836</v>
      </c>
      <c r="I8" s="121">
        <f>G8/E8*100</f>
        <v>77.233258612249102</v>
      </c>
      <c r="J8" s="136">
        <v>31392</v>
      </c>
      <c r="K8" s="122">
        <f t="shared" si="0"/>
        <v>0.89567058313313508</v>
      </c>
      <c r="L8" s="136">
        <v>25296</v>
      </c>
      <c r="M8" s="136">
        <f t="shared" si="1"/>
        <v>6096</v>
      </c>
      <c r="N8" s="123">
        <f t="shared" si="2"/>
        <v>80.581039755351682</v>
      </c>
      <c r="O8" s="141">
        <v>12724</v>
      </c>
      <c r="P8" s="124">
        <f t="shared" si="3"/>
        <v>0.3630387519044983</v>
      </c>
      <c r="Q8" s="141">
        <v>9993</v>
      </c>
      <c r="R8" s="146">
        <f t="shared" si="5"/>
        <v>2731</v>
      </c>
      <c r="S8" s="125">
        <f t="shared" si="4"/>
        <v>78.536623703237979</v>
      </c>
    </row>
    <row r="9" spans="2:19" ht="16" thickBot="1">
      <c r="B9" s="66">
        <v>5</v>
      </c>
      <c r="C9" s="67" t="s">
        <v>602</v>
      </c>
      <c r="D9" s="86">
        <v>1511872</v>
      </c>
      <c r="E9" s="105">
        <v>27260</v>
      </c>
      <c r="F9" s="111">
        <f t="shared" ref="F9:F69" si="7">E9*100/D9</f>
        <v>1.8030626931380433</v>
      </c>
      <c r="G9" s="105">
        <v>20777</v>
      </c>
      <c r="H9" s="105">
        <f t="shared" si="6"/>
        <v>6483</v>
      </c>
      <c r="I9" s="105">
        <f t="shared" ref="I9:I69" si="8">G9/E9*100</f>
        <v>76.217901687454145</v>
      </c>
      <c r="J9" s="135">
        <v>25238</v>
      </c>
      <c r="K9" s="113">
        <f t="shared" si="0"/>
        <v>1.6693212123777674</v>
      </c>
      <c r="L9" s="135">
        <v>19660</v>
      </c>
      <c r="M9" s="135">
        <f t="shared" si="1"/>
        <v>5578</v>
      </c>
      <c r="N9" s="107">
        <f t="shared" si="2"/>
        <v>77.898407163800627</v>
      </c>
      <c r="O9" s="142">
        <v>23360</v>
      </c>
      <c r="P9" s="115">
        <f t="shared" si="3"/>
        <v>1.545104347457986</v>
      </c>
      <c r="Q9" s="142">
        <v>19267</v>
      </c>
      <c r="R9" s="140">
        <f t="shared" si="5"/>
        <v>4093</v>
      </c>
      <c r="S9" s="109">
        <f t="shared" si="4"/>
        <v>82.478595890410958</v>
      </c>
    </row>
    <row r="10" spans="2:19" ht="16" thickBot="1">
      <c r="B10" s="117">
        <v>6</v>
      </c>
      <c r="C10" s="118" t="s">
        <v>603</v>
      </c>
      <c r="D10" s="119">
        <v>1434393</v>
      </c>
      <c r="E10" s="121">
        <v>23991</v>
      </c>
      <c r="F10" s="120">
        <f>E10*100/D10</f>
        <v>1.6725541744835621</v>
      </c>
      <c r="G10" s="121">
        <v>20206</v>
      </c>
      <c r="H10" s="121">
        <f t="shared" si="6"/>
        <v>3785</v>
      </c>
      <c r="I10" s="121">
        <f>G10/E10*100</f>
        <v>84.223250385561258</v>
      </c>
      <c r="J10" s="136">
        <v>16499</v>
      </c>
      <c r="K10" s="122">
        <f t="shared" si="0"/>
        <v>1.1502426461925011</v>
      </c>
      <c r="L10" s="136">
        <v>13552</v>
      </c>
      <c r="M10" s="136">
        <f t="shared" si="1"/>
        <v>2947</v>
      </c>
      <c r="N10" s="123">
        <f t="shared" si="2"/>
        <v>82.138311412812897</v>
      </c>
      <c r="O10" s="141">
        <v>12781</v>
      </c>
      <c r="P10" s="124">
        <f t="shared" si="3"/>
        <v>0.89103892726749223</v>
      </c>
      <c r="Q10" s="141">
        <v>10227</v>
      </c>
      <c r="R10" s="146">
        <f t="shared" si="5"/>
        <v>2554</v>
      </c>
      <c r="S10" s="125">
        <f t="shared" si="4"/>
        <v>80.017213050622018</v>
      </c>
    </row>
    <row r="11" spans="2:19" ht="16" thickBot="1">
      <c r="B11" s="66">
        <v>7</v>
      </c>
      <c r="C11" s="68" t="s">
        <v>604</v>
      </c>
      <c r="D11" s="86">
        <v>2223455</v>
      </c>
      <c r="E11" s="105">
        <v>22200</v>
      </c>
      <c r="F11" s="111">
        <f t="shared" si="7"/>
        <v>0.99844611201935729</v>
      </c>
      <c r="G11" s="105">
        <v>18924</v>
      </c>
      <c r="H11" s="105">
        <f t="shared" si="6"/>
        <v>3276</v>
      </c>
      <c r="I11" s="105">
        <f t="shared" si="8"/>
        <v>85.243243243243242</v>
      </c>
      <c r="J11" s="135">
        <v>16764</v>
      </c>
      <c r="K11" s="113">
        <f t="shared" si="0"/>
        <v>0.75396173972488767</v>
      </c>
      <c r="L11" s="135">
        <v>14125</v>
      </c>
      <c r="M11" s="135">
        <f t="shared" si="1"/>
        <v>2639</v>
      </c>
      <c r="N11" s="107">
        <f t="shared" si="2"/>
        <v>84.257933667382488</v>
      </c>
      <c r="O11" s="142"/>
      <c r="P11" s="115"/>
      <c r="Q11" s="142"/>
      <c r="R11" s="140"/>
      <c r="S11" s="109"/>
    </row>
    <row r="12" spans="2:19" ht="16" thickBot="1">
      <c r="B12" s="117">
        <v>8</v>
      </c>
      <c r="C12" s="126" t="s">
        <v>605</v>
      </c>
      <c r="D12" s="119">
        <v>2598451</v>
      </c>
      <c r="E12" s="121">
        <v>16131</v>
      </c>
      <c r="F12" s="120">
        <f t="shared" si="7"/>
        <v>0.62079292624721416</v>
      </c>
      <c r="G12" s="121">
        <v>12176</v>
      </c>
      <c r="H12" s="121">
        <f t="shared" si="6"/>
        <v>3955</v>
      </c>
      <c r="I12" s="121">
        <f t="shared" si="8"/>
        <v>75.481991197073967</v>
      </c>
      <c r="J12" s="136">
        <v>22897</v>
      </c>
      <c r="K12" s="122">
        <f t="shared" si="0"/>
        <v>0.88117882538481584</v>
      </c>
      <c r="L12" s="136">
        <v>18104</v>
      </c>
      <c r="M12" s="136">
        <f t="shared" si="1"/>
        <v>4793</v>
      </c>
      <c r="N12" s="123">
        <f t="shared" si="2"/>
        <v>79.067126697820683</v>
      </c>
      <c r="O12" s="141"/>
      <c r="P12" s="124"/>
      <c r="Q12" s="141"/>
      <c r="R12" s="146"/>
      <c r="S12" s="125"/>
    </row>
    <row r="13" spans="2:19" ht="16" thickBot="1">
      <c r="B13" s="66">
        <v>9</v>
      </c>
      <c r="C13" s="68" t="s">
        <v>606</v>
      </c>
      <c r="D13" s="86">
        <v>1493700</v>
      </c>
      <c r="E13" s="105">
        <v>20354</v>
      </c>
      <c r="F13" s="111">
        <f t="shared" si="7"/>
        <v>1.3626564905938274</v>
      </c>
      <c r="G13" s="105">
        <v>15990</v>
      </c>
      <c r="H13" s="105">
        <f t="shared" si="6"/>
        <v>4364</v>
      </c>
      <c r="I13" s="105">
        <f t="shared" si="8"/>
        <v>78.559496904785291</v>
      </c>
      <c r="J13" s="135">
        <v>14366</v>
      </c>
      <c r="K13" s="113">
        <f t="shared" si="0"/>
        <v>0.96177277900515501</v>
      </c>
      <c r="L13" s="135">
        <v>11294</v>
      </c>
      <c r="M13" s="135">
        <f t="shared" si="1"/>
        <v>3072</v>
      </c>
      <c r="N13" s="107">
        <f t="shared" si="2"/>
        <v>78.616177084783516</v>
      </c>
      <c r="O13" s="142"/>
      <c r="P13" s="115"/>
      <c r="Q13" s="142"/>
      <c r="R13" s="140"/>
      <c r="S13" s="109"/>
    </row>
    <row r="14" spans="2:19" ht="16" thickBot="1">
      <c r="B14" s="117">
        <v>10</v>
      </c>
      <c r="C14" s="126" t="s">
        <v>607</v>
      </c>
      <c r="D14" s="119">
        <v>2222872</v>
      </c>
      <c r="E14" s="121">
        <v>19287</v>
      </c>
      <c r="F14" s="120">
        <f t="shared" si="7"/>
        <v>0.86766129583709728</v>
      </c>
      <c r="G14" s="121">
        <v>15035</v>
      </c>
      <c r="H14" s="121">
        <f t="shared" si="6"/>
        <v>4252</v>
      </c>
      <c r="I14" s="121">
        <f t="shared" si="8"/>
        <v>77.954062321771147</v>
      </c>
      <c r="J14" s="136">
        <v>21904</v>
      </c>
      <c r="K14" s="122">
        <f t="shared" si="0"/>
        <v>0.98539187141679774</v>
      </c>
      <c r="L14" s="136">
        <v>17755</v>
      </c>
      <c r="M14" s="136">
        <f t="shared" si="1"/>
        <v>4149</v>
      </c>
      <c r="N14" s="123">
        <f t="shared" si="2"/>
        <v>81.058254200146095</v>
      </c>
      <c r="O14" s="141"/>
      <c r="P14" s="124"/>
      <c r="Q14" s="141"/>
      <c r="R14" s="146"/>
      <c r="S14" s="125"/>
    </row>
    <row r="15" spans="2:19" ht="16" thickBot="1">
      <c r="B15" s="66">
        <v>11</v>
      </c>
      <c r="C15" s="68" t="s">
        <v>608</v>
      </c>
      <c r="D15" s="86">
        <v>1299839</v>
      </c>
      <c r="E15" s="105">
        <v>15599</v>
      </c>
      <c r="F15" s="111">
        <f t="shared" si="7"/>
        <v>1.2000717011876085</v>
      </c>
      <c r="G15" s="105">
        <v>12277</v>
      </c>
      <c r="H15" s="105">
        <f t="shared" si="6"/>
        <v>3322</v>
      </c>
      <c r="I15" s="105">
        <f t="shared" si="8"/>
        <v>78.703763061734719</v>
      </c>
      <c r="J15" s="135">
        <v>17552</v>
      </c>
      <c r="K15" s="113">
        <f t="shared" si="0"/>
        <v>1.3503210782258419</v>
      </c>
      <c r="L15" s="135">
        <v>15010</v>
      </c>
      <c r="M15" s="135">
        <f t="shared" si="1"/>
        <v>2542</v>
      </c>
      <c r="N15" s="107">
        <f t="shared" si="2"/>
        <v>85.51731996353692</v>
      </c>
      <c r="O15" s="142"/>
      <c r="P15" s="115"/>
      <c r="Q15" s="142"/>
      <c r="R15" s="140"/>
      <c r="S15" s="109"/>
    </row>
    <row r="16" spans="2:19" ht="16" thickBot="1">
      <c r="B16" s="117">
        <v>12</v>
      </c>
      <c r="C16" s="126" t="s">
        <v>609</v>
      </c>
      <c r="D16" s="119">
        <v>5388308</v>
      </c>
      <c r="E16" s="121">
        <v>54149</v>
      </c>
      <c r="F16" s="120">
        <f t="shared" si="7"/>
        <v>1.0049351299146225</v>
      </c>
      <c r="G16" s="121">
        <v>43298</v>
      </c>
      <c r="H16" s="121">
        <f t="shared" si="6"/>
        <v>10851</v>
      </c>
      <c r="I16" s="121">
        <f t="shared" si="8"/>
        <v>79.960848769137016</v>
      </c>
      <c r="J16" s="136">
        <v>47211</v>
      </c>
      <c r="K16" s="122">
        <f t="shared" si="0"/>
        <v>0.87617485860125288</v>
      </c>
      <c r="L16" s="136">
        <v>37383</v>
      </c>
      <c r="M16" s="136">
        <f t="shared" si="1"/>
        <v>9828</v>
      </c>
      <c r="N16" s="123">
        <f t="shared" si="2"/>
        <v>79.182817563703381</v>
      </c>
      <c r="O16" s="141"/>
      <c r="P16" s="124"/>
      <c r="Q16" s="141"/>
      <c r="R16" s="146"/>
      <c r="S16" s="125"/>
    </row>
    <row r="17" spans="2:19" ht="16" thickBot="1">
      <c r="B17" s="66">
        <v>13</v>
      </c>
      <c r="C17" s="68" t="s">
        <v>610</v>
      </c>
      <c r="D17" s="86">
        <v>3163428</v>
      </c>
      <c r="E17" s="105">
        <v>31193</v>
      </c>
      <c r="F17" s="111">
        <f t="shared" si="7"/>
        <v>0.98605057551491615</v>
      </c>
      <c r="G17" s="105">
        <v>26002</v>
      </c>
      <c r="H17" s="105">
        <f t="shared" si="6"/>
        <v>5191</v>
      </c>
      <c r="I17" s="105">
        <f t="shared" si="8"/>
        <v>83.358445805148591</v>
      </c>
      <c r="J17" s="135">
        <v>32261</v>
      </c>
      <c r="K17" s="113">
        <f t="shared" si="0"/>
        <v>1.0198114197636234</v>
      </c>
      <c r="L17" s="135">
        <v>25967</v>
      </c>
      <c r="M17" s="135">
        <f t="shared" si="1"/>
        <v>6294</v>
      </c>
      <c r="N17" s="107">
        <f t="shared" si="2"/>
        <v>80.490375375840799</v>
      </c>
      <c r="O17" s="142"/>
      <c r="P17" s="115"/>
      <c r="Q17" s="142"/>
      <c r="R17" s="140"/>
      <c r="S17" s="109"/>
    </row>
    <row r="18" spans="2:19" ht="16" thickBot="1">
      <c r="B18" s="117">
        <v>14</v>
      </c>
      <c r="C18" s="126" t="s">
        <v>611</v>
      </c>
      <c r="D18" s="119">
        <v>2265189</v>
      </c>
      <c r="E18" s="121">
        <v>28966</v>
      </c>
      <c r="F18" s="120">
        <f t="shared" si="7"/>
        <v>1.2787453938722111</v>
      </c>
      <c r="G18" s="121">
        <v>23587</v>
      </c>
      <c r="H18" s="121">
        <f t="shared" si="6"/>
        <v>5379</v>
      </c>
      <c r="I18" s="121">
        <f t="shared" si="8"/>
        <v>81.429952357936898</v>
      </c>
      <c r="J18" s="136">
        <v>24337</v>
      </c>
      <c r="K18" s="122">
        <f t="shared" si="0"/>
        <v>1.0743915849847407</v>
      </c>
      <c r="L18" s="136">
        <v>20377</v>
      </c>
      <c r="M18" s="136">
        <f t="shared" si="1"/>
        <v>3960</v>
      </c>
      <c r="N18" s="123">
        <f t="shared" si="2"/>
        <v>83.72847927024695</v>
      </c>
      <c r="O18" s="141"/>
      <c r="P18" s="124"/>
      <c r="Q18" s="141"/>
      <c r="R18" s="146"/>
      <c r="S18" s="125"/>
    </row>
    <row r="19" spans="2:19" ht="16" thickBot="1">
      <c r="B19" s="66">
        <v>15</v>
      </c>
      <c r="C19" s="68" t="s">
        <v>612</v>
      </c>
      <c r="D19" s="86">
        <v>3637832</v>
      </c>
      <c r="E19" s="105">
        <v>44390</v>
      </c>
      <c r="F19" s="111">
        <f t="shared" si="7"/>
        <v>1.2202322702092896</v>
      </c>
      <c r="G19" s="105">
        <v>35409</v>
      </c>
      <c r="H19" s="105">
        <f t="shared" si="6"/>
        <v>8981</v>
      </c>
      <c r="I19" s="105">
        <f t="shared" si="8"/>
        <v>79.76796575805362</v>
      </c>
      <c r="J19" s="135">
        <v>37366</v>
      </c>
      <c r="K19" s="113">
        <f t="shared" si="0"/>
        <v>1.0271502367344068</v>
      </c>
      <c r="L19" s="135">
        <v>29939</v>
      </c>
      <c r="M19" s="135">
        <f t="shared" si="1"/>
        <v>7427</v>
      </c>
      <c r="N19" s="107">
        <f t="shared" si="2"/>
        <v>80.123641813413258</v>
      </c>
      <c r="O19" s="142"/>
      <c r="P19" s="115"/>
      <c r="Q19" s="142"/>
      <c r="R19" s="140"/>
      <c r="S19" s="109"/>
    </row>
    <row r="20" spans="2:19" ht="16" thickBot="1">
      <c r="B20" s="117">
        <v>16</v>
      </c>
      <c r="C20" s="126" t="s">
        <v>613</v>
      </c>
      <c r="D20" s="119">
        <v>3651222</v>
      </c>
      <c r="E20" s="121">
        <v>32348</v>
      </c>
      <c r="F20" s="120">
        <f t="shared" si="7"/>
        <v>0.88594996414898908</v>
      </c>
      <c r="G20" s="121">
        <v>26708</v>
      </c>
      <c r="H20" s="121">
        <f t="shared" si="6"/>
        <v>5640</v>
      </c>
      <c r="I20" s="121">
        <f t="shared" si="8"/>
        <v>82.564609867688887</v>
      </c>
      <c r="J20" s="136">
        <v>26486</v>
      </c>
      <c r="K20" s="122">
        <f t="shared" si="0"/>
        <v>0.72540097534469283</v>
      </c>
      <c r="L20" s="136">
        <v>21552</v>
      </c>
      <c r="M20" s="136">
        <f t="shared" si="1"/>
        <v>4934</v>
      </c>
      <c r="N20" s="123">
        <f t="shared" si="2"/>
        <v>81.371290493090683</v>
      </c>
      <c r="O20" s="141"/>
      <c r="P20" s="124"/>
      <c r="Q20" s="141"/>
      <c r="R20" s="146"/>
      <c r="S20" s="125"/>
    </row>
    <row r="21" spans="2:19" ht="16" thickBot="1">
      <c r="B21" s="66">
        <v>17</v>
      </c>
      <c r="C21" s="68" t="s">
        <v>614</v>
      </c>
      <c r="D21" s="86">
        <v>2132460</v>
      </c>
      <c r="E21" s="105">
        <v>25377</v>
      </c>
      <c r="F21" s="111">
        <f t="shared" si="7"/>
        <v>1.1900340451872484</v>
      </c>
      <c r="G21" s="105">
        <v>22044</v>
      </c>
      <c r="H21" s="105">
        <f t="shared" si="6"/>
        <v>3333</v>
      </c>
      <c r="I21" s="105">
        <f t="shared" si="8"/>
        <v>86.866059817945384</v>
      </c>
      <c r="J21" s="135">
        <v>29563</v>
      </c>
      <c r="K21" s="113">
        <f t="shared" si="0"/>
        <v>1.3863331551353835</v>
      </c>
      <c r="L21" s="135">
        <v>22164</v>
      </c>
      <c r="M21" s="135">
        <f t="shared" si="1"/>
        <v>7399</v>
      </c>
      <c r="N21" s="107">
        <f t="shared" si="2"/>
        <v>74.972093495247435</v>
      </c>
      <c r="O21" s="142"/>
      <c r="P21" s="115"/>
      <c r="Q21" s="142"/>
      <c r="R21" s="140"/>
      <c r="S21" s="109"/>
    </row>
    <row r="22" spans="2:19" ht="16" thickBot="1">
      <c r="B22" s="117">
        <v>18</v>
      </c>
      <c r="C22" s="126" t="s">
        <v>615</v>
      </c>
      <c r="D22" s="119">
        <v>1838265</v>
      </c>
      <c r="E22" s="121">
        <v>20755</v>
      </c>
      <c r="F22" s="120">
        <f t="shared" si="7"/>
        <v>1.1290537544913275</v>
      </c>
      <c r="G22" s="121">
        <v>18310</v>
      </c>
      <c r="H22" s="121">
        <f t="shared" si="6"/>
        <v>2445</v>
      </c>
      <c r="I22" s="121">
        <f t="shared" si="8"/>
        <v>88.219706094916887</v>
      </c>
      <c r="J22" s="136">
        <v>20835</v>
      </c>
      <c r="K22" s="122">
        <f t="shared" si="0"/>
        <v>1.133405684164144</v>
      </c>
      <c r="L22" s="136">
        <v>16475</v>
      </c>
      <c r="M22" s="136">
        <f t="shared" si="1"/>
        <v>4360</v>
      </c>
      <c r="N22" s="123">
        <f t="shared" si="2"/>
        <v>79.073674106071508</v>
      </c>
      <c r="O22" s="141"/>
      <c r="P22" s="124"/>
      <c r="Q22" s="141"/>
      <c r="R22" s="146"/>
      <c r="S22" s="125"/>
    </row>
    <row r="23" spans="2:19" ht="16" thickBot="1">
      <c r="B23" s="66">
        <v>19</v>
      </c>
      <c r="C23" s="68" t="s">
        <v>616</v>
      </c>
      <c r="D23" s="86">
        <v>1926803</v>
      </c>
      <c r="E23" s="105">
        <v>20985</v>
      </c>
      <c r="F23" s="111">
        <f t="shared" si="7"/>
        <v>1.0891097844460487</v>
      </c>
      <c r="G23" s="105">
        <v>17895</v>
      </c>
      <c r="H23" s="105">
        <f t="shared" si="6"/>
        <v>3090</v>
      </c>
      <c r="I23" s="105">
        <f t="shared" si="8"/>
        <v>85.275196568977833</v>
      </c>
      <c r="J23" s="135">
        <v>17315</v>
      </c>
      <c r="K23" s="113">
        <f t="shared" si="0"/>
        <v>0.89863883334206973</v>
      </c>
      <c r="L23" s="135">
        <v>14214</v>
      </c>
      <c r="M23" s="135">
        <f t="shared" si="1"/>
        <v>3101</v>
      </c>
      <c r="N23" s="107">
        <f t="shared" si="2"/>
        <v>82.090672827028584</v>
      </c>
      <c r="O23" s="142"/>
      <c r="P23" s="115"/>
      <c r="Q23" s="142"/>
      <c r="R23" s="140"/>
      <c r="S23" s="109"/>
    </row>
    <row r="24" spans="2:19" ht="16" thickBot="1">
      <c r="B24" s="117">
        <v>20</v>
      </c>
      <c r="C24" s="127" t="s">
        <v>617</v>
      </c>
      <c r="D24" s="119">
        <v>1798635</v>
      </c>
      <c r="E24" s="121">
        <v>21724</v>
      </c>
      <c r="F24" s="120">
        <f t="shared" si="7"/>
        <v>1.2078048075346026</v>
      </c>
      <c r="G24" s="121">
        <v>18363</v>
      </c>
      <c r="H24" s="121">
        <f t="shared" si="6"/>
        <v>3361</v>
      </c>
      <c r="I24" s="121">
        <f t="shared" si="8"/>
        <v>84.528631927821763</v>
      </c>
      <c r="J24" s="136"/>
      <c r="K24" s="122"/>
      <c r="L24" s="136"/>
      <c r="M24" s="136"/>
      <c r="N24" s="123"/>
      <c r="O24" s="141"/>
      <c r="P24" s="124"/>
      <c r="Q24" s="141"/>
      <c r="R24" s="146"/>
      <c r="S24" s="125"/>
    </row>
    <row r="25" spans="2:19" ht="16" thickBot="1">
      <c r="B25" s="66">
        <v>21</v>
      </c>
      <c r="C25" s="69" t="s">
        <v>618</v>
      </c>
      <c r="D25" s="86">
        <v>2146666</v>
      </c>
      <c r="E25" s="105">
        <v>27104</v>
      </c>
      <c r="F25" s="111">
        <f t="shared" si="7"/>
        <v>1.2626090877667975</v>
      </c>
      <c r="G25" s="105">
        <v>23058</v>
      </c>
      <c r="H25" s="105">
        <f t="shared" si="6"/>
        <v>4046</v>
      </c>
      <c r="I25" s="105">
        <f t="shared" si="8"/>
        <v>85.072314049586765</v>
      </c>
      <c r="J25" s="135"/>
      <c r="K25" s="113"/>
      <c r="L25" s="135"/>
      <c r="M25" s="135"/>
      <c r="N25" s="107"/>
      <c r="O25" s="142"/>
      <c r="P25" s="115"/>
      <c r="Q25" s="142"/>
      <c r="R25" s="140"/>
      <c r="S25" s="109"/>
    </row>
    <row r="26" spans="2:19" ht="16" thickBot="1">
      <c r="B26" s="117">
        <v>22</v>
      </c>
      <c r="C26" s="126" t="s">
        <v>305</v>
      </c>
      <c r="D26" s="119">
        <v>2642850</v>
      </c>
      <c r="E26" s="121">
        <v>38456</v>
      </c>
      <c r="F26" s="120">
        <f t="shared" si="7"/>
        <v>1.4550958245833097</v>
      </c>
      <c r="G26" s="121">
        <v>31527</v>
      </c>
      <c r="H26" s="121">
        <f t="shared" si="6"/>
        <v>6929</v>
      </c>
      <c r="I26" s="121">
        <f t="shared" si="8"/>
        <v>81.982005408778875</v>
      </c>
      <c r="J26" s="136">
        <v>32715</v>
      </c>
      <c r="K26" s="122">
        <f t="shared" si="0"/>
        <v>1.2378682104546228</v>
      </c>
      <c r="L26" s="136">
        <v>25205</v>
      </c>
      <c r="M26" s="136">
        <f t="shared" si="1"/>
        <v>7510</v>
      </c>
      <c r="N26" s="123">
        <f t="shared" si="2"/>
        <v>77.04416934128075</v>
      </c>
      <c r="O26" s="141"/>
      <c r="P26" s="124"/>
      <c r="Q26" s="141"/>
      <c r="R26" s="146"/>
      <c r="S26" s="125"/>
    </row>
    <row r="27" spans="2:19" ht="16" thickBot="1">
      <c r="B27" s="66">
        <v>23</v>
      </c>
      <c r="C27" s="68" t="s">
        <v>318</v>
      </c>
      <c r="D27" s="86">
        <v>836196</v>
      </c>
      <c r="E27" s="105">
        <v>13266</v>
      </c>
      <c r="F27" s="111">
        <f t="shared" si="7"/>
        <v>1.5864701577142202</v>
      </c>
      <c r="G27" s="105">
        <v>10449</v>
      </c>
      <c r="H27" s="105">
        <f t="shared" si="6"/>
        <v>2817</v>
      </c>
      <c r="I27" s="105">
        <f t="shared" si="8"/>
        <v>78.765264586160114</v>
      </c>
      <c r="J27" s="135">
        <v>10848</v>
      </c>
      <c r="K27" s="113">
        <f t="shared" si="0"/>
        <v>1.2973035030064721</v>
      </c>
      <c r="L27" s="135">
        <v>8158</v>
      </c>
      <c r="M27" s="135">
        <f t="shared" si="1"/>
        <v>2690</v>
      </c>
      <c r="N27" s="107">
        <f t="shared" si="2"/>
        <v>75.202802359882</v>
      </c>
      <c r="O27" s="142"/>
      <c r="P27" s="115"/>
      <c r="Q27" s="142"/>
      <c r="R27" s="140"/>
      <c r="S27" s="109"/>
    </row>
    <row r="28" spans="2:19" ht="16" thickBot="1">
      <c r="B28" s="117">
        <v>24</v>
      </c>
      <c r="C28" s="118" t="s">
        <v>324</v>
      </c>
      <c r="D28" s="119">
        <v>1651221</v>
      </c>
      <c r="E28" s="121">
        <v>21827</v>
      </c>
      <c r="F28" s="120">
        <f t="shared" si="7"/>
        <v>1.3218703008258736</v>
      </c>
      <c r="G28" s="121">
        <v>17158</v>
      </c>
      <c r="H28" s="121">
        <f t="shared" si="6"/>
        <v>4669</v>
      </c>
      <c r="I28" s="121">
        <f t="shared" si="8"/>
        <v>78.609062170705997</v>
      </c>
      <c r="J28" s="136">
        <v>26719</v>
      </c>
      <c r="K28" s="122">
        <f t="shared" si="0"/>
        <v>1.6181359127578925</v>
      </c>
      <c r="L28" s="136">
        <v>19333</v>
      </c>
      <c r="M28" s="136">
        <f t="shared" si="1"/>
        <v>7386</v>
      </c>
      <c r="N28" s="123">
        <f t="shared" si="2"/>
        <v>72.356749878363715</v>
      </c>
      <c r="O28" s="141">
        <v>18451</v>
      </c>
      <c r="P28" s="124">
        <f t="shared" si="3"/>
        <v>1.1174155367452328</v>
      </c>
      <c r="Q28" s="141">
        <v>14608</v>
      </c>
      <c r="R28" s="146">
        <f t="shared" si="5"/>
        <v>3843</v>
      </c>
      <c r="S28" s="125">
        <f t="shared" si="4"/>
        <v>79.171860603761317</v>
      </c>
    </row>
    <row r="29" spans="2:19" ht="16" thickBot="1">
      <c r="B29" s="66">
        <v>25</v>
      </c>
      <c r="C29" s="69" t="s">
        <v>330</v>
      </c>
      <c r="D29" s="86">
        <v>1109343</v>
      </c>
      <c r="E29" s="105">
        <v>15642</v>
      </c>
      <c r="F29" s="111">
        <f t="shared" si="7"/>
        <v>1.4100237708265162</v>
      </c>
      <c r="G29" s="105">
        <v>12134</v>
      </c>
      <c r="H29" s="105">
        <f t="shared" si="6"/>
        <v>3508</v>
      </c>
      <c r="I29" s="105">
        <f t="shared" si="8"/>
        <v>77.573200358010482</v>
      </c>
      <c r="J29" s="135"/>
      <c r="K29" s="122"/>
      <c r="L29" s="135"/>
      <c r="M29" s="136"/>
      <c r="N29" s="107"/>
      <c r="O29" s="142"/>
      <c r="P29" s="115"/>
      <c r="Q29" s="142"/>
      <c r="R29" s="140"/>
      <c r="S29" s="109"/>
    </row>
    <row r="30" spans="2:19" ht="16" thickBot="1">
      <c r="B30" s="117">
        <v>26</v>
      </c>
      <c r="C30" s="127" t="s">
        <v>335</v>
      </c>
      <c r="D30" s="119">
        <v>1214376</v>
      </c>
      <c r="E30" s="121">
        <v>19623</v>
      </c>
      <c r="F30" s="120">
        <f t="shared" si="7"/>
        <v>1.6158916184114311</v>
      </c>
      <c r="G30" s="121">
        <v>16370</v>
      </c>
      <c r="H30" s="121">
        <f t="shared" si="6"/>
        <v>3253</v>
      </c>
      <c r="I30" s="121">
        <f t="shared" si="8"/>
        <v>83.422514396371611</v>
      </c>
      <c r="J30" s="136"/>
      <c r="K30" s="122"/>
      <c r="L30" s="136"/>
      <c r="M30" s="136"/>
      <c r="N30" s="123"/>
      <c r="O30" s="141"/>
      <c r="P30" s="124"/>
      <c r="Q30" s="141"/>
      <c r="R30" s="146"/>
      <c r="S30" s="125"/>
    </row>
    <row r="31" spans="2:19" ht="16" thickBot="1">
      <c r="B31" s="66">
        <v>27</v>
      </c>
      <c r="C31" s="69" t="s">
        <v>340</v>
      </c>
      <c r="D31" s="86">
        <v>2391355</v>
      </c>
      <c r="E31" s="105">
        <v>45426</v>
      </c>
      <c r="F31" s="111">
        <f t="shared" si="7"/>
        <v>1.899592490449975</v>
      </c>
      <c r="G31" s="105">
        <v>37794</v>
      </c>
      <c r="H31" s="105">
        <f t="shared" si="6"/>
        <v>7632</v>
      </c>
      <c r="I31" s="105">
        <f t="shared" si="8"/>
        <v>83.199049002773734</v>
      </c>
      <c r="J31" s="135"/>
      <c r="K31" s="113"/>
      <c r="L31" s="135"/>
      <c r="M31" s="135"/>
      <c r="N31" s="107"/>
      <c r="O31" s="142"/>
      <c r="P31" s="115"/>
      <c r="Q31" s="142"/>
      <c r="R31" s="140"/>
      <c r="S31" s="109"/>
    </row>
    <row r="32" spans="2:19" ht="16" thickBot="1">
      <c r="B32" s="117">
        <v>28</v>
      </c>
      <c r="C32" s="127" t="s">
        <v>352</v>
      </c>
      <c r="D32" s="119">
        <v>3247421</v>
      </c>
      <c r="E32" s="121">
        <v>47962</v>
      </c>
      <c r="F32" s="120">
        <f t="shared" si="7"/>
        <v>1.4769258436155952</v>
      </c>
      <c r="G32" s="121">
        <v>39986</v>
      </c>
      <c r="H32" s="121">
        <f t="shared" si="6"/>
        <v>7976</v>
      </c>
      <c r="I32" s="121">
        <f t="shared" si="8"/>
        <v>83.370168049706024</v>
      </c>
      <c r="J32" s="136"/>
      <c r="K32" s="122"/>
      <c r="L32" s="136"/>
      <c r="M32" s="136"/>
      <c r="N32" s="123"/>
      <c r="O32" s="141"/>
      <c r="P32" s="124"/>
      <c r="Q32" s="141"/>
      <c r="R32" s="146"/>
      <c r="S32" s="125"/>
    </row>
    <row r="33" spans="2:19" ht="16" thickBot="1">
      <c r="B33" s="66">
        <v>29</v>
      </c>
      <c r="C33" s="69" t="s">
        <v>364</v>
      </c>
      <c r="D33" s="86">
        <v>2286874</v>
      </c>
      <c r="E33" s="105">
        <v>41660</v>
      </c>
      <c r="F33" s="111">
        <f t="shared" si="7"/>
        <v>1.8217007145999298</v>
      </c>
      <c r="G33" s="105">
        <v>33275</v>
      </c>
      <c r="H33" s="105">
        <f t="shared" si="6"/>
        <v>8385</v>
      </c>
      <c r="I33" s="105">
        <f t="shared" si="8"/>
        <v>79.872779644743161</v>
      </c>
      <c r="J33" s="135"/>
      <c r="K33" s="113"/>
      <c r="L33" s="135"/>
      <c r="M33" s="135"/>
      <c r="N33" s="107"/>
      <c r="O33" s="142"/>
      <c r="P33" s="115"/>
      <c r="Q33" s="142"/>
      <c r="R33" s="140"/>
      <c r="S33" s="109"/>
    </row>
    <row r="34" spans="2:19" ht="16" thickBot="1">
      <c r="B34" s="117">
        <v>30</v>
      </c>
      <c r="C34" s="127" t="s">
        <v>619</v>
      </c>
      <c r="D34" s="119">
        <v>1650640</v>
      </c>
      <c r="E34" s="121">
        <v>24671</v>
      </c>
      <c r="F34" s="120">
        <f t="shared" si="7"/>
        <v>1.4946323850142975</v>
      </c>
      <c r="G34" s="121">
        <v>20000</v>
      </c>
      <c r="H34" s="121">
        <f t="shared" si="6"/>
        <v>4671</v>
      </c>
      <c r="I34" s="121">
        <f t="shared" si="8"/>
        <v>81.06683960925784</v>
      </c>
      <c r="J34" s="136"/>
      <c r="K34" s="122"/>
      <c r="L34" s="136"/>
      <c r="M34" s="136"/>
      <c r="N34" s="123"/>
      <c r="O34" s="141"/>
      <c r="P34" s="124"/>
      <c r="Q34" s="141"/>
      <c r="R34" s="146"/>
      <c r="S34" s="125"/>
    </row>
    <row r="35" spans="2:19" ht="16" thickBot="1">
      <c r="B35" s="66">
        <v>31</v>
      </c>
      <c r="C35" s="69" t="s">
        <v>620</v>
      </c>
      <c r="D35" s="86">
        <v>1425322</v>
      </c>
      <c r="E35" s="105">
        <v>17052</v>
      </c>
      <c r="F35" s="111">
        <f t="shared" si="7"/>
        <v>1.1963612432839736</v>
      </c>
      <c r="G35" s="105">
        <v>13724</v>
      </c>
      <c r="H35" s="105">
        <f t="shared" si="6"/>
        <v>3328</v>
      </c>
      <c r="I35" s="105">
        <f t="shared" si="8"/>
        <v>80.483227773868165</v>
      </c>
      <c r="J35" s="135"/>
      <c r="K35" s="113"/>
      <c r="L35" s="135"/>
      <c r="M35" s="135"/>
      <c r="N35" s="107"/>
      <c r="O35" s="142"/>
      <c r="P35" s="115"/>
      <c r="Q35" s="142"/>
      <c r="R35" s="140"/>
      <c r="S35" s="109"/>
    </row>
    <row r="36" spans="2:19" ht="16" thickBot="1">
      <c r="B36" s="117">
        <v>32</v>
      </c>
      <c r="C36" s="127" t="s">
        <v>621</v>
      </c>
      <c r="D36" s="119">
        <v>990035</v>
      </c>
      <c r="E36" s="121">
        <v>16432</v>
      </c>
      <c r="F36" s="120">
        <f t="shared" si="7"/>
        <v>1.6597393021458837</v>
      </c>
      <c r="G36" s="121">
        <v>13903</v>
      </c>
      <c r="H36" s="121">
        <f t="shared" si="6"/>
        <v>2529</v>
      </c>
      <c r="I36" s="121">
        <f t="shared" si="8"/>
        <v>84.609298928919188</v>
      </c>
      <c r="J36" s="136"/>
      <c r="K36" s="122"/>
      <c r="L36" s="136"/>
      <c r="M36" s="136"/>
      <c r="N36" s="123"/>
      <c r="O36" s="141"/>
      <c r="P36" s="124"/>
      <c r="Q36" s="141"/>
      <c r="R36" s="146"/>
      <c r="S36" s="125"/>
    </row>
    <row r="37" spans="2:19" ht="16" thickBot="1">
      <c r="B37" s="66">
        <v>33</v>
      </c>
      <c r="C37" s="69" t="s">
        <v>622</v>
      </c>
      <c r="D37" s="86">
        <v>1794943</v>
      </c>
      <c r="E37" s="105">
        <v>27167</v>
      </c>
      <c r="F37" s="111">
        <f t="shared" si="7"/>
        <v>1.5135299561044557</v>
      </c>
      <c r="G37" s="105">
        <v>21365</v>
      </c>
      <c r="H37" s="105">
        <f t="shared" si="6"/>
        <v>5802</v>
      </c>
      <c r="I37" s="105">
        <f t="shared" si="8"/>
        <v>78.64320683181802</v>
      </c>
      <c r="J37" s="135"/>
      <c r="K37" s="113"/>
      <c r="L37" s="135"/>
      <c r="M37" s="135"/>
      <c r="N37" s="107"/>
      <c r="O37" s="142"/>
      <c r="P37" s="115"/>
      <c r="Q37" s="142"/>
      <c r="R37" s="140"/>
      <c r="S37" s="109"/>
    </row>
    <row r="38" spans="2:19" ht="16" thickBot="1">
      <c r="B38" s="117">
        <v>34</v>
      </c>
      <c r="C38" s="126" t="s">
        <v>623</v>
      </c>
      <c r="D38" s="119">
        <v>1165273</v>
      </c>
      <c r="E38" s="121">
        <v>18430</v>
      </c>
      <c r="F38" s="120">
        <f t="shared" si="7"/>
        <v>1.5816036242150981</v>
      </c>
      <c r="G38" s="121">
        <v>15169</v>
      </c>
      <c r="H38" s="121">
        <f t="shared" si="6"/>
        <v>3261</v>
      </c>
      <c r="I38" s="121">
        <f t="shared" si="8"/>
        <v>82.306022788931088</v>
      </c>
      <c r="J38" s="136">
        <v>20507</v>
      </c>
      <c r="K38" s="113">
        <f t="shared" ref="K38:K61" si="9">J38*100/D38</f>
        <v>1.7598451178393388</v>
      </c>
      <c r="L38" s="136">
        <v>17555</v>
      </c>
      <c r="M38" s="135">
        <f t="shared" ref="M38:M61" si="10">J38-L38</f>
        <v>2952</v>
      </c>
      <c r="N38" s="107">
        <f t="shared" ref="N38:N69" si="11">L38/J38*100</f>
        <v>85.604915394743259</v>
      </c>
      <c r="O38" s="141"/>
      <c r="P38" s="124"/>
      <c r="Q38" s="141"/>
      <c r="R38" s="146"/>
      <c r="S38" s="125"/>
    </row>
    <row r="39" spans="2:19" ht="16" thickBot="1">
      <c r="B39" s="66">
        <v>35</v>
      </c>
      <c r="C39" s="68" t="s">
        <v>624</v>
      </c>
      <c r="D39" s="86">
        <v>987843</v>
      </c>
      <c r="E39" s="105">
        <v>14943</v>
      </c>
      <c r="F39" s="111">
        <f t="shared" si="7"/>
        <v>1.5126897695281538</v>
      </c>
      <c r="G39" s="105">
        <v>11530</v>
      </c>
      <c r="H39" s="105">
        <f t="shared" si="6"/>
        <v>3413</v>
      </c>
      <c r="I39" s="105">
        <f t="shared" si="8"/>
        <v>77.159874188583288</v>
      </c>
      <c r="J39" s="135">
        <v>15832</v>
      </c>
      <c r="K39" s="113">
        <f t="shared" si="9"/>
        <v>1.6026838272883444</v>
      </c>
      <c r="L39" s="135">
        <v>12508</v>
      </c>
      <c r="M39" s="135">
        <f t="shared" si="10"/>
        <v>3324</v>
      </c>
      <c r="N39" s="107">
        <f t="shared" si="11"/>
        <v>79.00454775138958</v>
      </c>
      <c r="O39" s="142"/>
      <c r="P39" s="115"/>
      <c r="Q39" s="142"/>
      <c r="R39" s="140"/>
      <c r="S39" s="109"/>
    </row>
    <row r="40" spans="2:19" ht="16" thickBot="1">
      <c r="B40" s="117">
        <v>36</v>
      </c>
      <c r="C40" s="126" t="s">
        <v>418</v>
      </c>
      <c r="D40" s="119">
        <v>2109318</v>
      </c>
      <c r="E40" s="121">
        <v>27148</v>
      </c>
      <c r="F40" s="120">
        <f t="shared" si="7"/>
        <v>1.2870510752764637</v>
      </c>
      <c r="G40" s="121">
        <v>21950</v>
      </c>
      <c r="H40" s="121">
        <f t="shared" si="6"/>
        <v>5198</v>
      </c>
      <c r="I40" s="121">
        <f t="shared" si="8"/>
        <v>80.8531015176072</v>
      </c>
      <c r="J40" s="136">
        <v>27397</v>
      </c>
      <c r="K40" s="122">
        <f t="shared" si="9"/>
        <v>1.298855838711849</v>
      </c>
      <c r="L40" s="136">
        <v>23643</v>
      </c>
      <c r="M40" s="136">
        <f t="shared" si="10"/>
        <v>3754</v>
      </c>
      <c r="N40" s="123">
        <f t="shared" si="11"/>
        <v>86.297769828813372</v>
      </c>
      <c r="O40" s="141"/>
      <c r="P40" s="124"/>
      <c r="Q40" s="141"/>
      <c r="R40" s="146"/>
      <c r="S40" s="125"/>
    </row>
    <row r="41" spans="2:19" ht="16" thickBot="1">
      <c r="B41" s="66">
        <v>37</v>
      </c>
      <c r="C41" s="68" t="s">
        <v>426</v>
      </c>
      <c r="D41" s="86">
        <v>1552142</v>
      </c>
      <c r="E41" s="105">
        <v>25281</v>
      </c>
      <c r="F41" s="111">
        <f t="shared" si="7"/>
        <v>1.6287813872699792</v>
      </c>
      <c r="G41" s="105">
        <v>21152</v>
      </c>
      <c r="H41" s="105">
        <f t="shared" si="6"/>
        <v>4129</v>
      </c>
      <c r="I41" s="105">
        <f t="shared" si="8"/>
        <v>83.667576440805348</v>
      </c>
      <c r="J41" s="135">
        <v>27165</v>
      </c>
      <c r="K41" s="113">
        <f t="shared" si="9"/>
        <v>1.7501620341437831</v>
      </c>
      <c r="L41" s="135">
        <v>21756</v>
      </c>
      <c r="M41" s="135">
        <f t="shared" si="10"/>
        <v>5409</v>
      </c>
      <c r="N41" s="107">
        <f t="shared" si="11"/>
        <v>80.088348978464936</v>
      </c>
      <c r="O41" s="142"/>
      <c r="P41" s="115"/>
      <c r="Q41" s="142"/>
      <c r="R41" s="140"/>
      <c r="S41" s="109"/>
    </row>
    <row r="42" spans="2:19" ht="16" thickBot="1">
      <c r="B42" s="117">
        <v>38</v>
      </c>
      <c r="C42" s="126" t="s">
        <v>625</v>
      </c>
      <c r="D42" s="119">
        <v>2515777</v>
      </c>
      <c r="E42" s="121">
        <v>28876</v>
      </c>
      <c r="F42" s="120">
        <f t="shared" si="7"/>
        <v>1.1477964859365517</v>
      </c>
      <c r="G42" s="121">
        <v>22558</v>
      </c>
      <c r="H42" s="121">
        <f t="shared" si="6"/>
        <v>6318</v>
      </c>
      <c r="I42" s="121">
        <f t="shared" si="8"/>
        <v>78.120238260146834</v>
      </c>
      <c r="J42" s="136">
        <v>32164</v>
      </c>
      <c r="K42" s="122">
        <f t="shared" si="9"/>
        <v>1.2784916946136322</v>
      </c>
      <c r="L42" s="136">
        <v>27137</v>
      </c>
      <c r="M42" s="136">
        <f t="shared" si="10"/>
        <v>5027</v>
      </c>
      <c r="N42" s="123">
        <f t="shared" si="11"/>
        <v>84.370725034199722</v>
      </c>
      <c r="O42" s="141"/>
      <c r="P42" s="124"/>
      <c r="Q42" s="141"/>
      <c r="R42" s="146"/>
      <c r="S42" s="125"/>
    </row>
    <row r="43" spans="2:19" ht="16" thickBot="1">
      <c r="B43" s="66">
        <v>39</v>
      </c>
      <c r="C43" s="68" t="s">
        <v>444</v>
      </c>
      <c r="D43" s="86">
        <v>2055093</v>
      </c>
      <c r="E43" s="105">
        <v>28535</v>
      </c>
      <c r="F43" s="111">
        <f t="shared" si="7"/>
        <v>1.3885016395851673</v>
      </c>
      <c r="G43" s="105">
        <v>23884</v>
      </c>
      <c r="H43" s="105">
        <f t="shared" si="6"/>
        <v>4651</v>
      </c>
      <c r="I43" s="105">
        <f t="shared" si="8"/>
        <v>83.700718415980376</v>
      </c>
      <c r="J43" s="135">
        <v>35417</v>
      </c>
      <c r="K43" s="113">
        <f t="shared" si="9"/>
        <v>1.7233769955909537</v>
      </c>
      <c r="L43" s="135">
        <v>30625</v>
      </c>
      <c r="M43" s="135">
        <f t="shared" si="10"/>
        <v>4792</v>
      </c>
      <c r="N43" s="107">
        <f t="shared" si="11"/>
        <v>86.469774402123278</v>
      </c>
      <c r="O43" s="142"/>
      <c r="P43" s="115"/>
      <c r="Q43" s="142"/>
      <c r="R43" s="140"/>
      <c r="S43" s="109"/>
    </row>
    <row r="44" spans="2:19" ht="16" thickBot="1">
      <c r="B44" s="117">
        <v>40</v>
      </c>
      <c r="C44" s="118" t="s">
        <v>586</v>
      </c>
      <c r="D44" s="119">
        <v>27818629</v>
      </c>
      <c r="E44" s="121">
        <v>74932</v>
      </c>
      <c r="F44" s="120">
        <f t="shared" si="7"/>
        <v>0.26935906870176818</v>
      </c>
      <c r="G44" s="121">
        <v>65412</v>
      </c>
      <c r="H44" s="121">
        <f t="shared" si="6"/>
        <v>9520</v>
      </c>
      <c r="I44" s="121">
        <f t="shared" si="8"/>
        <v>87.295147600491106</v>
      </c>
      <c r="J44" s="136">
        <v>79986</v>
      </c>
      <c r="K44" s="122">
        <f t="shared" si="9"/>
        <v>0.2875267505095237</v>
      </c>
      <c r="L44" s="136">
        <v>69711</v>
      </c>
      <c r="M44" s="136">
        <f t="shared" si="10"/>
        <v>10275</v>
      </c>
      <c r="N44" s="123">
        <f t="shared" si="11"/>
        <v>87.154001950341311</v>
      </c>
      <c r="O44" s="141">
        <v>95256</v>
      </c>
      <c r="P44" s="124">
        <f t="shared" ref="P44" si="12">O44*100/D44</f>
        <v>0.34241802498606239</v>
      </c>
      <c r="Q44" s="141">
        <v>84087</v>
      </c>
      <c r="R44" s="146">
        <f t="shared" si="5"/>
        <v>11169</v>
      </c>
      <c r="S44" s="125">
        <f t="shared" si="4"/>
        <v>88.274754346182917</v>
      </c>
    </row>
    <row r="45" spans="2:19" ht="16" thickBot="1">
      <c r="B45" s="66">
        <v>41</v>
      </c>
      <c r="C45" s="68" t="s">
        <v>473</v>
      </c>
      <c r="D45" s="86">
        <v>786469</v>
      </c>
      <c r="E45" s="105">
        <v>11204</v>
      </c>
      <c r="F45" s="111">
        <f t="shared" si="7"/>
        <v>1.4245952478737243</v>
      </c>
      <c r="G45" s="105">
        <v>9123</v>
      </c>
      <c r="H45" s="105">
        <f t="shared" si="6"/>
        <v>2081</v>
      </c>
      <c r="I45" s="105">
        <f t="shared" si="8"/>
        <v>81.426276329882185</v>
      </c>
      <c r="J45" s="135">
        <v>13951</v>
      </c>
      <c r="K45" s="113">
        <f t="shared" si="9"/>
        <v>1.7738779278013501</v>
      </c>
      <c r="L45" s="135">
        <v>11249</v>
      </c>
      <c r="M45" s="135">
        <f t="shared" si="10"/>
        <v>2702</v>
      </c>
      <c r="N45" s="107">
        <f t="shared" si="11"/>
        <v>80.632212744606122</v>
      </c>
      <c r="O45" s="142"/>
      <c r="P45" s="115"/>
      <c r="Q45" s="142"/>
      <c r="R45" s="140"/>
      <c r="S45" s="109"/>
    </row>
    <row r="46" spans="2:19" ht="16" thickBot="1">
      <c r="B46" s="117">
        <v>42</v>
      </c>
      <c r="C46" s="126" t="s">
        <v>474</v>
      </c>
      <c r="D46" s="119">
        <v>2191064</v>
      </c>
      <c r="E46" s="121">
        <v>25501</v>
      </c>
      <c r="F46" s="120">
        <f t="shared" si="7"/>
        <v>1.1638637666448812</v>
      </c>
      <c r="G46" s="121">
        <v>20612</v>
      </c>
      <c r="H46" s="121">
        <f t="shared" si="6"/>
        <v>4889</v>
      </c>
      <c r="I46" s="121">
        <f t="shared" si="8"/>
        <v>80.82820281557585</v>
      </c>
      <c r="J46" s="136">
        <v>27683</v>
      </c>
      <c r="K46" s="122">
        <f t="shared" si="9"/>
        <v>1.263450086350741</v>
      </c>
      <c r="L46" s="136">
        <v>24091</v>
      </c>
      <c r="M46" s="136">
        <f t="shared" si="10"/>
        <v>3592</v>
      </c>
      <c r="N46" s="123">
        <f t="shared" si="11"/>
        <v>87.024527688473071</v>
      </c>
      <c r="O46" s="141"/>
      <c r="P46" s="124"/>
      <c r="Q46" s="141"/>
      <c r="R46" s="146"/>
      <c r="S46" s="125"/>
    </row>
    <row r="47" spans="2:19" ht="16" thickBot="1">
      <c r="B47" s="66">
        <v>43</v>
      </c>
      <c r="C47" s="68" t="s">
        <v>475</v>
      </c>
      <c r="D47" s="86">
        <v>1322332</v>
      </c>
      <c r="E47" s="105">
        <v>19611</v>
      </c>
      <c r="F47" s="111">
        <f t="shared" si="7"/>
        <v>1.4830617424368464</v>
      </c>
      <c r="G47" s="105">
        <v>15694</v>
      </c>
      <c r="H47" s="105">
        <f t="shared" si="6"/>
        <v>3917</v>
      </c>
      <c r="I47" s="105">
        <f t="shared" si="8"/>
        <v>80.026515730967319</v>
      </c>
      <c r="J47" s="135">
        <v>16504</v>
      </c>
      <c r="K47" s="113">
        <f t="shared" si="9"/>
        <v>1.2480980570688753</v>
      </c>
      <c r="L47" s="135">
        <v>13794</v>
      </c>
      <c r="M47" s="135">
        <f t="shared" si="10"/>
        <v>2710</v>
      </c>
      <c r="N47" s="107">
        <f t="shared" si="11"/>
        <v>83.579738245273873</v>
      </c>
      <c r="O47" s="142"/>
      <c r="P47" s="115"/>
      <c r="Q47" s="142"/>
      <c r="R47" s="140"/>
      <c r="S47" s="109"/>
    </row>
    <row r="48" spans="2:19" ht="16" thickBot="1">
      <c r="B48" s="117">
        <v>44</v>
      </c>
      <c r="C48" s="126" t="s">
        <v>476</v>
      </c>
      <c r="D48" s="119">
        <v>850010</v>
      </c>
      <c r="E48" s="121">
        <v>9684</v>
      </c>
      <c r="F48" s="120">
        <f t="shared" si="7"/>
        <v>1.1392807143445371</v>
      </c>
      <c r="G48" s="121">
        <v>7819</v>
      </c>
      <c r="H48" s="121">
        <f t="shared" si="6"/>
        <v>1865</v>
      </c>
      <c r="I48" s="121">
        <f t="shared" si="8"/>
        <v>80.741429161503504</v>
      </c>
      <c r="J48" s="136">
        <v>11680</v>
      </c>
      <c r="K48" s="122">
        <f t="shared" si="9"/>
        <v>1.3741014811590453</v>
      </c>
      <c r="L48" s="136">
        <v>9897</v>
      </c>
      <c r="M48" s="136">
        <f t="shared" si="10"/>
        <v>1783</v>
      </c>
      <c r="N48" s="123">
        <f t="shared" si="11"/>
        <v>84.734589041095887</v>
      </c>
      <c r="O48" s="141"/>
      <c r="P48" s="124"/>
      <c r="Q48" s="141"/>
      <c r="R48" s="146"/>
      <c r="S48" s="125"/>
    </row>
    <row r="49" spans="2:19" ht="16" thickBot="1">
      <c r="B49" s="66">
        <v>45</v>
      </c>
      <c r="C49" s="68" t="s">
        <v>626</v>
      </c>
      <c r="D49" s="86">
        <v>2015518</v>
      </c>
      <c r="E49" s="105">
        <v>29278</v>
      </c>
      <c r="F49" s="111">
        <f t="shared" si="7"/>
        <v>1.4526290511918027</v>
      </c>
      <c r="G49" s="105">
        <v>24133</v>
      </c>
      <c r="H49" s="105">
        <f t="shared" si="6"/>
        <v>5145</v>
      </c>
      <c r="I49" s="105">
        <f t="shared" si="8"/>
        <v>82.42707835234647</v>
      </c>
      <c r="J49" s="135">
        <v>31114</v>
      </c>
      <c r="K49" s="113">
        <f t="shared" si="9"/>
        <v>1.5437222589924773</v>
      </c>
      <c r="L49" s="135">
        <v>25873</v>
      </c>
      <c r="M49" s="135">
        <f t="shared" si="10"/>
        <v>5241</v>
      </c>
      <c r="N49" s="107">
        <f t="shared" si="11"/>
        <v>83.155492704248886</v>
      </c>
      <c r="O49" s="142"/>
      <c r="P49" s="115"/>
      <c r="Q49" s="142"/>
      <c r="R49" s="140"/>
      <c r="S49" s="109"/>
    </row>
    <row r="50" spans="2:19" ht="16" thickBot="1">
      <c r="B50" s="117">
        <v>46</v>
      </c>
      <c r="C50" s="126" t="s">
        <v>627</v>
      </c>
      <c r="D50" s="119">
        <v>1028409</v>
      </c>
      <c r="E50" s="121">
        <v>13103</v>
      </c>
      <c r="F50" s="120">
        <f t="shared" si="7"/>
        <v>1.274103980031291</v>
      </c>
      <c r="G50" s="121">
        <v>8957</v>
      </c>
      <c r="H50" s="121">
        <f t="shared" si="6"/>
        <v>4146</v>
      </c>
      <c r="I50" s="121">
        <f t="shared" si="8"/>
        <v>68.358391208120267</v>
      </c>
      <c r="J50" s="136">
        <v>15972</v>
      </c>
      <c r="K50" s="122">
        <f t="shared" si="9"/>
        <v>1.5530785903273892</v>
      </c>
      <c r="L50" s="136">
        <v>13630</v>
      </c>
      <c r="M50" s="136">
        <f t="shared" si="10"/>
        <v>2342</v>
      </c>
      <c r="N50" s="123">
        <f t="shared" si="11"/>
        <v>85.336839469070867</v>
      </c>
      <c r="O50" s="141"/>
      <c r="P50" s="124"/>
      <c r="Q50" s="141"/>
      <c r="R50" s="146"/>
      <c r="S50" s="125"/>
    </row>
    <row r="51" spans="2:19" ht="16" thickBot="1">
      <c r="B51" s="66">
        <v>47</v>
      </c>
      <c r="C51" s="68" t="s">
        <v>628</v>
      </c>
      <c r="D51" s="86">
        <v>3150922</v>
      </c>
      <c r="E51" s="105">
        <v>34658</v>
      </c>
      <c r="F51" s="111">
        <f t="shared" si="7"/>
        <v>1.0999320198976681</v>
      </c>
      <c r="G51" s="105">
        <v>29089</v>
      </c>
      <c r="H51" s="105">
        <f t="shared" si="6"/>
        <v>5569</v>
      </c>
      <c r="I51" s="105">
        <f t="shared" si="8"/>
        <v>83.931559813030177</v>
      </c>
      <c r="J51" s="135">
        <v>27156</v>
      </c>
      <c r="K51" s="113">
        <f t="shared" si="9"/>
        <v>0.86184297802357535</v>
      </c>
      <c r="L51" s="135">
        <v>22946</v>
      </c>
      <c r="M51" s="135">
        <f t="shared" si="10"/>
        <v>4210</v>
      </c>
      <c r="N51" s="107">
        <f t="shared" si="11"/>
        <v>84.496980409485928</v>
      </c>
      <c r="O51" s="142"/>
      <c r="P51" s="115"/>
      <c r="Q51" s="142"/>
      <c r="R51" s="140"/>
      <c r="S51" s="109"/>
    </row>
    <row r="52" spans="2:19" ht="16" thickBot="1">
      <c r="B52" s="117">
        <v>48</v>
      </c>
      <c r="C52" s="126" t="s">
        <v>629</v>
      </c>
      <c r="D52" s="119">
        <v>681821</v>
      </c>
      <c r="E52" s="121">
        <v>10619</v>
      </c>
      <c r="F52" s="120">
        <f t="shared" si="7"/>
        <v>1.5574468958861636</v>
      </c>
      <c r="G52" s="121">
        <v>9004</v>
      </c>
      <c r="H52" s="121">
        <f t="shared" si="6"/>
        <v>1615</v>
      </c>
      <c r="I52" s="121">
        <f t="shared" si="8"/>
        <v>84.791411620679909</v>
      </c>
      <c r="J52" s="136">
        <v>8100</v>
      </c>
      <c r="K52" s="122">
        <f t="shared" si="9"/>
        <v>1.1879950896202962</v>
      </c>
      <c r="L52" s="136">
        <v>6848</v>
      </c>
      <c r="M52" s="136">
        <f t="shared" si="10"/>
        <v>1252</v>
      </c>
      <c r="N52" s="123">
        <f t="shared" si="11"/>
        <v>84.543209876543216</v>
      </c>
      <c r="O52" s="141"/>
      <c r="P52" s="124"/>
      <c r="Q52" s="141"/>
      <c r="R52" s="146"/>
      <c r="S52" s="125"/>
    </row>
    <row r="53" spans="2:19" ht="16" thickBot="1">
      <c r="B53" s="66">
        <v>49</v>
      </c>
      <c r="C53" s="68" t="s">
        <v>630</v>
      </c>
      <c r="D53" s="86">
        <v>1587907</v>
      </c>
      <c r="E53" s="105">
        <v>27807</v>
      </c>
      <c r="F53" s="111">
        <f t="shared" si="7"/>
        <v>1.751173085073622</v>
      </c>
      <c r="G53" s="105">
        <v>23881</v>
      </c>
      <c r="H53" s="105">
        <f t="shared" si="6"/>
        <v>3926</v>
      </c>
      <c r="I53" s="105">
        <f t="shared" si="8"/>
        <v>85.881252921926134</v>
      </c>
      <c r="J53" s="135">
        <v>24852</v>
      </c>
      <c r="K53" s="113">
        <f t="shared" si="9"/>
        <v>1.5650790631945071</v>
      </c>
      <c r="L53" s="135">
        <v>19077</v>
      </c>
      <c r="M53" s="135">
        <f t="shared" si="10"/>
        <v>5775</v>
      </c>
      <c r="N53" s="107">
        <f t="shared" si="11"/>
        <v>76.762433606953167</v>
      </c>
      <c r="O53" s="142"/>
      <c r="P53" s="115"/>
      <c r="Q53" s="142"/>
      <c r="R53" s="140"/>
      <c r="S53" s="109"/>
    </row>
    <row r="54" spans="2:19" ht="16" thickBot="1">
      <c r="B54" s="117">
        <v>50</v>
      </c>
      <c r="C54" s="126" t="s">
        <v>631</v>
      </c>
      <c r="D54" s="119">
        <v>1131758</v>
      </c>
      <c r="E54" s="121">
        <v>16808</v>
      </c>
      <c r="F54" s="120">
        <f t="shared" si="7"/>
        <v>1.4851231447005455</v>
      </c>
      <c r="G54" s="121">
        <v>14523</v>
      </c>
      <c r="H54" s="121">
        <f t="shared" si="6"/>
        <v>2285</v>
      </c>
      <c r="I54" s="121">
        <f t="shared" si="8"/>
        <v>86.405283198476909</v>
      </c>
      <c r="J54" s="136">
        <v>15736</v>
      </c>
      <c r="K54" s="122">
        <f t="shared" si="9"/>
        <v>1.390403248751058</v>
      </c>
      <c r="L54" s="136">
        <v>12849</v>
      </c>
      <c r="M54" s="136">
        <f t="shared" si="10"/>
        <v>2887</v>
      </c>
      <c r="N54" s="123">
        <f t="shared" si="11"/>
        <v>81.653533299440767</v>
      </c>
      <c r="O54" s="141"/>
      <c r="P54" s="124"/>
      <c r="Q54" s="141"/>
      <c r="R54" s="146"/>
      <c r="S54" s="125"/>
    </row>
    <row r="55" spans="2:19" ht="16" thickBot="1">
      <c r="B55" s="66">
        <v>51</v>
      </c>
      <c r="C55" s="68" t="s">
        <v>632</v>
      </c>
      <c r="D55" s="86">
        <v>843421</v>
      </c>
      <c r="E55" s="105">
        <v>18990</v>
      </c>
      <c r="F55" s="111">
        <f t="shared" si="7"/>
        <v>2.2515446022804744</v>
      </c>
      <c r="G55" s="105">
        <v>16422</v>
      </c>
      <c r="H55" s="105">
        <f t="shared" si="6"/>
        <v>2568</v>
      </c>
      <c r="I55" s="105">
        <f t="shared" si="8"/>
        <v>86.477093206951025</v>
      </c>
      <c r="J55" s="135">
        <v>15490</v>
      </c>
      <c r="K55" s="113">
        <f t="shared" si="9"/>
        <v>1.8365679773209347</v>
      </c>
      <c r="L55" s="135">
        <v>13288</v>
      </c>
      <c r="M55" s="135">
        <f t="shared" si="10"/>
        <v>2202</v>
      </c>
      <c r="N55" s="107">
        <f t="shared" si="11"/>
        <v>85.7843770174306</v>
      </c>
      <c r="O55" s="142"/>
      <c r="P55" s="115"/>
      <c r="Q55" s="142"/>
      <c r="R55" s="140"/>
      <c r="S55" s="109"/>
    </row>
    <row r="56" spans="2:19" ht="16" thickBot="1">
      <c r="B56" s="117">
        <v>52</v>
      </c>
      <c r="C56" s="126" t="s">
        <v>633</v>
      </c>
      <c r="D56" s="119">
        <v>1818139</v>
      </c>
      <c r="E56" s="121">
        <v>18208</v>
      </c>
      <c r="F56" s="120">
        <f t="shared" si="7"/>
        <v>1.0014635844674142</v>
      </c>
      <c r="G56" s="121">
        <v>13887</v>
      </c>
      <c r="H56" s="121">
        <f t="shared" si="6"/>
        <v>4321</v>
      </c>
      <c r="I56" s="121">
        <f t="shared" si="8"/>
        <v>76.26867311072057</v>
      </c>
      <c r="J56" s="136">
        <v>17451</v>
      </c>
      <c r="K56" s="122">
        <f t="shared" si="9"/>
        <v>0.95982760394007283</v>
      </c>
      <c r="L56" s="136">
        <v>13493</v>
      </c>
      <c r="M56" s="136">
        <f t="shared" si="10"/>
        <v>3958</v>
      </c>
      <c r="N56" s="123">
        <f t="shared" si="11"/>
        <v>77.319351326571535</v>
      </c>
      <c r="O56" s="141"/>
      <c r="P56" s="124"/>
      <c r="Q56" s="141"/>
      <c r="R56" s="146"/>
      <c r="S56" s="125"/>
    </row>
    <row r="57" spans="2:19" ht="16" thickBot="1">
      <c r="B57" s="66">
        <v>53</v>
      </c>
      <c r="C57" s="69" t="s">
        <v>634</v>
      </c>
      <c r="D57" s="86">
        <v>3327589</v>
      </c>
      <c r="E57" s="105">
        <v>26854</v>
      </c>
      <c r="F57" s="111">
        <f t="shared" si="7"/>
        <v>0.80701072157649278</v>
      </c>
      <c r="G57" s="105">
        <v>21315</v>
      </c>
      <c r="H57" s="105">
        <f t="shared" si="6"/>
        <v>5539</v>
      </c>
      <c r="I57" s="105">
        <f t="shared" si="8"/>
        <v>79.373650107991352</v>
      </c>
      <c r="J57" s="135"/>
      <c r="K57" s="113"/>
      <c r="L57" s="135"/>
      <c r="M57" s="135"/>
      <c r="N57" s="107"/>
      <c r="O57" s="142"/>
      <c r="P57" s="115"/>
      <c r="Q57" s="142"/>
      <c r="R57" s="140"/>
      <c r="S57" s="109"/>
    </row>
    <row r="58" spans="2:19" ht="16" thickBot="1">
      <c r="B58" s="117">
        <v>54</v>
      </c>
      <c r="C58" s="127" t="s">
        <v>485</v>
      </c>
      <c r="D58" s="119">
        <v>1487494</v>
      </c>
      <c r="E58" s="121">
        <v>14042</v>
      </c>
      <c r="F58" s="120">
        <f t="shared" si="7"/>
        <v>0.94400380774645143</v>
      </c>
      <c r="G58" s="121">
        <v>11533</v>
      </c>
      <c r="H58" s="121">
        <f t="shared" si="6"/>
        <v>2509</v>
      </c>
      <c r="I58" s="121">
        <f t="shared" si="8"/>
        <v>82.132174903859848</v>
      </c>
      <c r="J58" s="136"/>
      <c r="K58" s="122"/>
      <c r="L58" s="136"/>
      <c r="M58" s="136"/>
      <c r="N58" s="123"/>
      <c r="O58" s="141"/>
      <c r="P58" s="124"/>
      <c r="Q58" s="141"/>
      <c r="R58" s="146"/>
      <c r="S58" s="125"/>
    </row>
    <row r="59" spans="2:19" ht="16" thickBot="1">
      <c r="B59" s="66">
        <v>55</v>
      </c>
      <c r="C59" s="69" t="s">
        <v>486</v>
      </c>
      <c r="D59" s="86">
        <v>3486663</v>
      </c>
      <c r="E59" s="105">
        <v>34226</v>
      </c>
      <c r="F59" s="111">
        <f t="shared" si="7"/>
        <v>0.98162627130869828</v>
      </c>
      <c r="G59" s="105">
        <v>28383</v>
      </c>
      <c r="H59" s="105">
        <f t="shared" si="6"/>
        <v>5843</v>
      </c>
      <c r="I59" s="105">
        <f t="shared" si="8"/>
        <v>82.928183252498101</v>
      </c>
      <c r="J59" s="135"/>
      <c r="K59" s="113"/>
      <c r="L59" s="135"/>
      <c r="M59" s="135"/>
      <c r="N59" s="107"/>
      <c r="O59" s="142"/>
      <c r="P59" s="115"/>
      <c r="Q59" s="142"/>
      <c r="R59" s="140"/>
      <c r="S59" s="109"/>
    </row>
    <row r="60" spans="2:19" ht="16" thickBot="1">
      <c r="B60" s="117">
        <v>56</v>
      </c>
      <c r="C60" s="126" t="s">
        <v>487</v>
      </c>
      <c r="D60" s="119">
        <v>3187782</v>
      </c>
      <c r="E60" s="121">
        <v>20099</v>
      </c>
      <c r="F60" s="120">
        <f t="shared" si="7"/>
        <v>0.63050108194349552</v>
      </c>
      <c r="G60" s="121">
        <v>16494</v>
      </c>
      <c r="H60" s="121">
        <f t="shared" si="6"/>
        <v>3605</v>
      </c>
      <c r="I60" s="121">
        <f t="shared" si="8"/>
        <v>82.063784267874013</v>
      </c>
      <c r="J60" s="136">
        <v>14943</v>
      </c>
      <c r="K60" s="122">
        <f t="shared" si="9"/>
        <v>0.46875852865722939</v>
      </c>
      <c r="L60" s="136">
        <v>12611</v>
      </c>
      <c r="M60" s="136">
        <f t="shared" si="10"/>
        <v>2332</v>
      </c>
      <c r="N60" s="123">
        <f t="shared" si="11"/>
        <v>84.394030649802588</v>
      </c>
      <c r="O60" s="141"/>
      <c r="P60" s="124"/>
      <c r="Q60" s="141"/>
      <c r="R60" s="146"/>
      <c r="S60" s="125"/>
    </row>
    <row r="61" spans="2:19" ht="16" thickBot="1">
      <c r="B61" s="66">
        <v>57</v>
      </c>
      <c r="C61" s="68" t="s">
        <v>584</v>
      </c>
      <c r="D61" s="86">
        <v>7379448</v>
      </c>
      <c r="E61" s="105">
        <v>50362</v>
      </c>
      <c r="F61" s="111">
        <f t="shared" si="7"/>
        <v>0.68246297013001511</v>
      </c>
      <c r="G61" s="105">
        <v>40542</v>
      </c>
      <c r="H61" s="105">
        <f t="shared" si="6"/>
        <v>9820</v>
      </c>
      <c r="I61" s="105">
        <f t="shared" si="8"/>
        <v>80.501171518208167</v>
      </c>
      <c r="J61" s="135">
        <v>52468</v>
      </c>
      <c r="K61" s="113">
        <f t="shared" si="9"/>
        <v>0.71100169009931369</v>
      </c>
      <c r="L61" s="135">
        <v>43062</v>
      </c>
      <c r="M61" s="135">
        <f t="shared" si="10"/>
        <v>9406</v>
      </c>
      <c r="N61" s="107">
        <f t="shared" si="11"/>
        <v>82.072882518868639</v>
      </c>
      <c r="O61" s="142"/>
      <c r="P61" s="115"/>
      <c r="Q61" s="142"/>
      <c r="R61" s="140"/>
      <c r="S61" s="109"/>
    </row>
    <row r="62" spans="2:19" ht="16" thickBot="1">
      <c r="B62" s="117">
        <v>58</v>
      </c>
      <c r="C62" s="127" t="s">
        <v>587</v>
      </c>
      <c r="D62" s="119">
        <v>1080000</v>
      </c>
      <c r="E62" s="121">
        <v>16214</v>
      </c>
      <c r="F62" s="120">
        <f t="shared" si="7"/>
        <v>1.5012962962962964</v>
      </c>
      <c r="G62" s="121">
        <v>13201</v>
      </c>
      <c r="H62" s="121">
        <f t="shared" si="6"/>
        <v>3013</v>
      </c>
      <c r="I62" s="121">
        <f t="shared" si="8"/>
        <v>81.417293696805231</v>
      </c>
      <c r="J62" s="136"/>
      <c r="K62" s="122"/>
      <c r="L62" s="136"/>
      <c r="M62" s="136"/>
      <c r="N62" s="123"/>
      <c r="O62" s="141"/>
      <c r="P62" s="124"/>
      <c r="Q62" s="141"/>
      <c r="R62" s="146"/>
      <c r="S62" s="125"/>
    </row>
    <row r="63" spans="2:19" ht="16" thickBot="1">
      <c r="B63" s="66">
        <v>59</v>
      </c>
      <c r="C63" s="69" t="s">
        <v>588</v>
      </c>
      <c r="D63" s="86">
        <v>1729000</v>
      </c>
      <c r="E63" s="105">
        <v>15105</v>
      </c>
      <c r="F63" s="111">
        <f t="shared" si="7"/>
        <v>0.87362637362637363</v>
      </c>
      <c r="G63" s="105">
        <v>11972</v>
      </c>
      <c r="H63" s="105">
        <f t="shared" si="6"/>
        <v>3133</v>
      </c>
      <c r="I63" s="105">
        <f t="shared" si="8"/>
        <v>79.258523667659716</v>
      </c>
      <c r="J63" s="135"/>
      <c r="K63" s="113"/>
      <c r="L63" s="135"/>
      <c r="M63" s="135"/>
      <c r="N63" s="107"/>
      <c r="O63" s="142"/>
      <c r="P63" s="115"/>
      <c r="Q63" s="142"/>
      <c r="R63" s="140"/>
      <c r="S63" s="109"/>
    </row>
    <row r="64" spans="2:19" ht="16" thickBot="1">
      <c r="B64" s="117">
        <v>60</v>
      </c>
      <c r="C64" s="127" t="s">
        <v>589</v>
      </c>
      <c r="D64" s="119">
        <v>7913365</v>
      </c>
      <c r="E64" s="121">
        <v>64948</v>
      </c>
      <c r="F64" s="120">
        <f>E64*100/D64</f>
        <v>0.82073808044997287</v>
      </c>
      <c r="G64" s="121">
        <v>50319</v>
      </c>
      <c r="H64" s="121">
        <f>E64-G64</f>
        <v>14629</v>
      </c>
      <c r="I64" s="121">
        <f>G64/E64*100</f>
        <v>77.47582681529839</v>
      </c>
      <c r="J64" s="136"/>
      <c r="K64" s="122"/>
      <c r="L64" s="136"/>
      <c r="M64" s="136"/>
      <c r="N64" s="123"/>
      <c r="O64" s="141"/>
      <c r="P64" s="124"/>
      <c r="Q64" s="141"/>
      <c r="R64" s="146"/>
      <c r="S64" s="125"/>
    </row>
    <row r="65" spans="2:19" ht="16" thickBot="1">
      <c r="B65" s="66">
        <v>61</v>
      </c>
      <c r="C65" s="69" t="s">
        <v>635</v>
      </c>
      <c r="D65" s="86">
        <v>549835</v>
      </c>
      <c r="E65" s="105">
        <v>19470</v>
      </c>
      <c r="F65" s="111">
        <f>E65*100/D65</f>
        <v>3.5410623186956087</v>
      </c>
      <c r="G65" s="105">
        <v>16744</v>
      </c>
      <c r="H65" s="105">
        <f>E65-G65</f>
        <v>2726</v>
      </c>
      <c r="I65" s="105">
        <f>G65/E65*100</f>
        <v>85.998972778633799</v>
      </c>
      <c r="J65" s="135"/>
      <c r="K65" s="113"/>
      <c r="L65" s="135"/>
      <c r="M65" s="135"/>
      <c r="N65" s="107"/>
      <c r="O65" s="142"/>
      <c r="P65" s="115"/>
      <c r="Q65" s="142"/>
      <c r="R65" s="140"/>
      <c r="S65" s="109"/>
    </row>
    <row r="66" spans="2:19" ht="16" thickBot="1">
      <c r="B66" s="117">
        <v>62</v>
      </c>
      <c r="C66" s="127" t="s">
        <v>636</v>
      </c>
      <c r="D66" s="119">
        <v>695042</v>
      </c>
      <c r="E66" s="121">
        <v>16932</v>
      </c>
      <c r="F66" s="120">
        <f>E66*100/D66</f>
        <v>2.4361117745402434</v>
      </c>
      <c r="G66" s="121">
        <v>14558</v>
      </c>
      <c r="H66" s="121">
        <f>E66-G66</f>
        <v>2374</v>
      </c>
      <c r="I66" s="121">
        <f>G66/E66*100</f>
        <v>85.979210961493038</v>
      </c>
      <c r="J66" s="136"/>
      <c r="K66" s="122"/>
      <c r="L66" s="136"/>
      <c r="M66" s="136"/>
      <c r="N66" s="123"/>
      <c r="O66" s="141"/>
      <c r="P66" s="124"/>
      <c r="Q66" s="141"/>
      <c r="R66" s="146"/>
      <c r="S66" s="125"/>
    </row>
    <row r="67" spans="2:19" ht="16" thickBot="1">
      <c r="B67" s="66">
        <v>63</v>
      </c>
      <c r="C67" s="69" t="s">
        <v>637</v>
      </c>
      <c r="D67" s="86">
        <v>442302</v>
      </c>
      <c r="E67" s="105">
        <v>19728</v>
      </c>
      <c r="F67" s="111">
        <f>E67*100/D67</f>
        <v>4.4603008803939392</v>
      </c>
      <c r="G67" s="105">
        <v>17342</v>
      </c>
      <c r="H67" s="105">
        <f>E67-G67</f>
        <v>2386</v>
      </c>
      <c r="I67" s="105">
        <f>G67/E67*100</f>
        <v>87.905515004055147</v>
      </c>
      <c r="J67" s="135"/>
      <c r="K67" s="113"/>
      <c r="L67" s="135"/>
      <c r="M67" s="135"/>
      <c r="N67" s="107"/>
      <c r="O67" s="142"/>
      <c r="P67" s="115"/>
      <c r="Q67" s="142"/>
      <c r="R67" s="140"/>
      <c r="S67" s="109"/>
    </row>
    <row r="68" spans="2:19" ht="16" thickBot="1">
      <c r="B68" s="117">
        <v>64</v>
      </c>
      <c r="C68" s="127" t="s">
        <v>638</v>
      </c>
      <c r="D68" s="119">
        <v>2386302</v>
      </c>
      <c r="E68" s="121">
        <v>35746</v>
      </c>
      <c r="F68" s="120">
        <f>E68*100/D68</f>
        <v>1.4979663093774385</v>
      </c>
      <c r="G68" s="121">
        <v>29873</v>
      </c>
      <c r="H68" s="121">
        <f>E68-G68</f>
        <v>5873</v>
      </c>
      <c r="I68" s="121">
        <f>G68/E68*100</f>
        <v>83.570189671571654</v>
      </c>
      <c r="J68" s="136"/>
      <c r="K68" s="122"/>
      <c r="L68" s="136"/>
      <c r="M68" s="136"/>
      <c r="N68" s="123"/>
      <c r="O68" s="141"/>
      <c r="P68" s="124"/>
      <c r="Q68" s="141"/>
      <c r="R68" s="146"/>
      <c r="S68" s="125"/>
    </row>
    <row r="69" spans="2:19" ht="16" thickBot="1">
      <c r="B69" s="70"/>
      <c r="C69" s="71" t="s">
        <v>592</v>
      </c>
      <c r="D69" s="72">
        <f>SUM(D5:D68)</f>
        <v>162642878</v>
      </c>
      <c r="E69" s="132">
        <f>SUM(E5:E68)</f>
        <v>1692362</v>
      </c>
      <c r="F69" s="112">
        <f t="shared" si="7"/>
        <v>1.0405386456577581</v>
      </c>
      <c r="G69" s="133">
        <f>SUM(G5:G68)</f>
        <v>1379465</v>
      </c>
      <c r="H69" s="134">
        <f>SUM(H5:H43)</f>
        <v>199600</v>
      </c>
      <c r="I69" s="106">
        <f t="shared" si="8"/>
        <v>81.51122513977505</v>
      </c>
      <c r="J69" s="137">
        <f>SUM(J5:J68)</f>
        <v>1093984</v>
      </c>
      <c r="K69" s="114">
        <f>J69*100/D69</f>
        <v>0.67262951409406324</v>
      </c>
      <c r="L69" s="138">
        <f>SUM(L5:L68)</f>
        <v>891679</v>
      </c>
      <c r="M69" s="139">
        <f>SUM(M5:M68)</f>
        <v>202305</v>
      </c>
      <c r="N69" s="108">
        <f t="shared" si="11"/>
        <v>81.507499195600658</v>
      </c>
      <c r="O69" s="143">
        <f>SUM(O5:O68)</f>
        <v>244316</v>
      </c>
      <c r="P69" s="116">
        <f t="shared" ref="P69" si="13">O69*100/D69</f>
        <v>0.1502162301874663</v>
      </c>
      <c r="Q69" s="145">
        <f>SUM(Q5:Q68)</f>
        <v>202255</v>
      </c>
      <c r="R69" s="147">
        <f>SUM(R5:R68)</f>
        <v>42061</v>
      </c>
      <c r="S69" s="110">
        <f t="shared" si="4"/>
        <v>82.784181142454855</v>
      </c>
    </row>
    <row r="70" spans="2:19" ht="16" thickBot="1">
      <c r="B70" s="60" t="s">
        <v>596</v>
      </c>
      <c r="C70" s="61" t="s">
        <v>597</v>
      </c>
      <c r="D70" s="62" t="s">
        <v>798</v>
      </c>
      <c r="E70" s="63" t="s">
        <v>177</v>
      </c>
      <c r="F70" s="63" t="s">
        <v>178</v>
      </c>
      <c r="G70" s="63" t="s">
        <v>179</v>
      </c>
      <c r="H70" s="63" t="s">
        <v>180</v>
      </c>
      <c r="I70" s="63" t="s">
        <v>75</v>
      </c>
      <c r="J70" s="64" t="s">
        <v>177</v>
      </c>
      <c r="K70" s="64" t="s">
        <v>178</v>
      </c>
      <c r="L70" s="64" t="s">
        <v>179</v>
      </c>
      <c r="M70" s="64" t="s">
        <v>180</v>
      </c>
      <c r="N70" s="64" t="s">
        <v>75</v>
      </c>
      <c r="O70" s="65" t="s">
        <v>177</v>
      </c>
      <c r="P70" s="65" t="s">
        <v>178</v>
      </c>
      <c r="Q70" s="65" t="s">
        <v>179</v>
      </c>
      <c r="R70" s="65" t="s">
        <v>180</v>
      </c>
      <c r="S70" s="65" t="s">
        <v>75</v>
      </c>
    </row>
    <row r="71" spans="2:19" ht="13" thickBot="1"/>
    <row r="72" spans="2:19" ht="19.5" thickBot="1">
      <c r="B72" s="177" t="s">
        <v>796</v>
      </c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9"/>
    </row>
    <row r="76" spans="2:19" ht="15.5">
      <c r="F76" s="73"/>
    </row>
    <row r="85" spans="7:12">
      <c r="G85" s="74"/>
      <c r="H85" s="74"/>
      <c r="I85" s="76"/>
      <c r="J85" s="75"/>
      <c r="K85" s="75"/>
      <c r="L85" s="77"/>
    </row>
    <row r="86" spans="7:12">
      <c r="H86" s="74"/>
      <c r="I86" s="76"/>
      <c r="J86" s="75"/>
      <c r="K86" s="75"/>
      <c r="L86" s="77"/>
    </row>
    <row r="87" spans="7:12">
      <c r="H87" s="74"/>
      <c r="I87" s="76"/>
      <c r="J87" s="75"/>
      <c r="K87" s="75"/>
      <c r="L87" s="77"/>
    </row>
    <row r="88" spans="7:12">
      <c r="H88" s="74"/>
      <c r="I88" s="76"/>
      <c r="J88" s="75"/>
      <c r="K88" s="75"/>
      <c r="L88" s="77"/>
    </row>
    <row r="89" spans="7:12">
      <c r="H89" s="74"/>
      <c r="I89" s="76"/>
      <c r="J89" s="75"/>
      <c r="K89" s="75"/>
      <c r="L89" s="77"/>
    </row>
    <row r="90" spans="7:12">
      <c r="H90" s="74"/>
      <c r="I90" s="76"/>
      <c r="J90" s="75"/>
      <c r="K90" s="75"/>
      <c r="L90" s="77"/>
    </row>
    <row r="91" spans="7:12">
      <c r="H91" s="74"/>
      <c r="I91" s="76"/>
      <c r="J91" s="75"/>
      <c r="K91" s="75"/>
      <c r="L91" s="77"/>
    </row>
    <row r="92" spans="7:12">
      <c r="H92" s="74"/>
      <c r="I92" s="76"/>
      <c r="J92" s="75"/>
      <c r="K92" s="75"/>
      <c r="L92" s="77"/>
    </row>
    <row r="93" spans="7:12" ht="15.5">
      <c r="H93" s="78"/>
      <c r="I93" s="79"/>
      <c r="J93" s="79"/>
      <c r="K93" s="79"/>
      <c r="L93" s="80"/>
    </row>
  </sheetData>
  <mergeCells count="7">
    <mergeCell ref="B72:S72"/>
    <mergeCell ref="B1:S1"/>
    <mergeCell ref="B2:S2"/>
    <mergeCell ref="B3:D3"/>
    <mergeCell ref="E3:I3"/>
    <mergeCell ref="J3:N3"/>
    <mergeCell ref="O3:S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Upazila based</vt:lpstr>
      <vt:lpstr>District based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Editing Workstation</dc:creator>
  <cp:lastModifiedBy>Sumon Ghosh</cp:lastModifiedBy>
  <cp:lastPrinted>2021-09-07T16:19:38Z</cp:lastPrinted>
  <dcterms:created xsi:type="dcterms:W3CDTF">2004-05-16T18:44:46Z</dcterms:created>
  <dcterms:modified xsi:type="dcterms:W3CDTF">2023-06-06T23:46:18Z</dcterms:modified>
</cp:coreProperties>
</file>