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4"/>
  <workbookPr/>
  <mc:AlternateContent xmlns:mc="http://schemas.openxmlformats.org/markup-compatibility/2006">
    <mc:Choice Requires="x15">
      <x15ac:absPath xmlns:x15ac="http://schemas.microsoft.com/office/spreadsheetml/2010/11/ac" url="/Users/maddiwaskom/Dropbox/Senior_Thesis_Maddi_Waskom/Waskom et al. DRAFT/publication/supplemental tables &amp; figures/"/>
    </mc:Choice>
  </mc:AlternateContent>
  <xr:revisionPtr revIDLastSave="0" documentId="13_ncr:1_{195DA8A3-F98F-ED4B-B1BF-1A6F9D1D71EE}" xr6:coauthVersionLast="47" xr6:coauthVersionMax="47" xr10:uidLastSave="{00000000-0000-0000-0000-000000000000}"/>
  <bookViews>
    <workbookView xWindow="1120" yWindow="500" windowWidth="28800" windowHeight="16100" activeTab="5" xr2:uid="{00000000-000D-0000-FFFF-FFFF00000000}"/>
  </bookViews>
  <sheets>
    <sheet name="Scans" sheetId="1" r:id="rId1"/>
    <sheet name="Morphology" sheetId="2" r:id="rId2"/>
    <sheet name="Carcass density" sheetId="3" r:id="rId3"/>
    <sheet name="Sediment density" sheetId="4" r:id="rId4"/>
    <sheet name="Organic carbon raw data" sheetId="5" r:id="rId5"/>
    <sheet name="Organic carbon calculation" sheetId="6" r:id="rId6"/>
  </sheets>
  <externalReferences>
    <externalReference r:id="rId7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0" i="6" l="1"/>
  <c r="C20" i="6"/>
  <c r="G19" i="6"/>
  <c r="J26" i="6" s="1"/>
  <c r="C19" i="6"/>
  <c r="I26" i="6" s="1"/>
  <c r="G17" i="6"/>
  <c r="C17" i="6"/>
  <c r="G16" i="6"/>
  <c r="H25" i="6" s="1"/>
  <c r="N25" i="6" s="1"/>
  <c r="C16" i="6"/>
  <c r="G25" i="6" s="1"/>
  <c r="M25" i="6" s="1"/>
  <c r="I28" i="5"/>
  <c r="H27" i="5"/>
  <c r="I26" i="5"/>
  <c r="H25" i="5"/>
  <c r="I24" i="5"/>
  <c r="H23" i="5"/>
  <c r="I16" i="5"/>
  <c r="H15" i="5"/>
  <c r="I13" i="5"/>
  <c r="H12" i="5"/>
  <c r="I11" i="5"/>
  <c r="H10" i="5"/>
  <c r="I8" i="5"/>
  <c r="H7" i="5"/>
  <c r="I5" i="5"/>
  <c r="H4" i="5"/>
  <c r="I3" i="5"/>
  <c r="H2" i="5"/>
  <c r="O26" i="6" l="1"/>
  <c r="P26" i="6"/>
  <c r="I25" i="6"/>
  <c r="G26" i="6"/>
  <c r="M26" i="6" s="1"/>
  <c r="H24" i="6"/>
  <c r="N24" i="6" s="1"/>
  <c r="J25" i="6"/>
  <c r="H26" i="6"/>
  <c r="N26" i="6" s="1"/>
  <c r="G24" i="6"/>
  <c r="M24" i="6" s="1"/>
  <c r="I24" i="6"/>
  <c r="J24" i="6"/>
  <c r="P24" i="6" l="1"/>
  <c r="L24" i="6"/>
  <c r="L26" i="6"/>
  <c r="E32" i="6"/>
  <c r="E33" i="6"/>
  <c r="O25" i="6"/>
  <c r="K25" i="6"/>
  <c r="P25" i="6"/>
  <c r="L25" i="6"/>
  <c r="O24" i="6"/>
  <c r="K24" i="6"/>
  <c r="K26" i="6"/>
  <c r="E30" i="6" l="1"/>
  <c r="E29" i="6"/>
  <c r="E36" i="6"/>
  <c r="E35" i="6"/>
</calcChain>
</file>

<file path=xl/sharedStrings.xml><?xml version="1.0" encoding="utf-8"?>
<sst xmlns="http://schemas.openxmlformats.org/spreadsheetml/2006/main" count="1397" uniqueCount="65">
  <si>
    <t>Week</t>
  </si>
  <si>
    <t>Vial A</t>
  </si>
  <si>
    <t>Vial B</t>
  </si>
  <si>
    <t>Vial C</t>
  </si>
  <si>
    <t>Vial D</t>
  </si>
  <si>
    <t>Vial E</t>
  </si>
  <si>
    <t>✓</t>
  </si>
  <si>
    <t>x</t>
  </si>
  <si>
    <t>discarded</t>
  </si>
  <si>
    <t>opened</t>
  </si>
  <si>
    <t>✓- vial scanned</t>
  </si>
  <si>
    <t>x- vial not scanned</t>
  </si>
  <si>
    <t>eyes</t>
  </si>
  <si>
    <t>n/a</t>
  </si>
  <si>
    <t>appendages</t>
  </si>
  <si>
    <t>carapace</t>
  </si>
  <si>
    <t>caudal furcae</t>
  </si>
  <si>
    <t>mandibles</t>
  </si>
  <si>
    <t>appendage detail</t>
  </si>
  <si>
    <t>✓- observed</t>
  </si>
  <si>
    <t>x- not observed</t>
  </si>
  <si>
    <t>terminal bubble</t>
  </si>
  <si>
    <t>cavity homogeneity</t>
  </si>
  <si>
    <t>reduction in carcass density</t>
  </si>
  <si>
    <t xml:space="preserve">cavity bubble </t>
  </si>
  <si>
    <t>bubble homogeneity</t>
  </si>
  <si>
    <t>compression of bubbles</t>
  </si>
  <si>
    <t>low density material</t>
  </si>
  <si>
    <t xml:space="preserve">high density material </t>
  </si>
  <si>
    <t>Identifier 1</t>
  </si>
  <si>
    <t>Identifier 2</t>
  </si>
  <si>
    <t>Peak Nr  Flash TCD</t>
  </si>
  <si>
    <t>Rt Flash TCD</t>
  </si>
  <si>
    <t>Ampl  Flash TCD</t>
  </si>
  <si>
    <t>rArea Flash TCD</t>
  </si>
  <si>
    <t>Amt N</t>
  </si>
  <si>
    <t>Amt C</t>
  </si>
  <si>
    <t>L-glu JK</t>
  </si>
  <si>
    <t>USGS 41a</t>
  </si>
  <si>
    <t>USGS 40</t>
  </si>
  <si>
    <t>Tyrosine</t>
  </si>
  <si>
    <t>MW decarb</t>
  </si>
  <si>
    <t>L-glu</t>
  </si>
  <si>
    <t>Amp TCD</t>
  </si>
  <si>
    <t>Area TCD</t>
  </si>
  <si>
    <t>N v amp</t>
  </si>
  <si>
    <t>N v area</t>
  </si>
  <si>
    <t>Tyr</t>
  </si>
  <si>
    <t>slope</t>
  </si>
  <si>
    <t>intercept</t>
  </si>
  <si>
    <t>C v amp</t>
  </si>
  <si>
    <t>C v area</t>
  </si>
  <si>
    <t>By amp</t>
  </si>
  <si>
    <t>By area</t>
  </si>
  <si>
    <t>N</t>
  </si>
  <si>
    <t>C</t>
  </si>
  <si>
    <t>Amt N ug</t>
  </si>
  <si>
    <t>Amt C ug</t>
  </si>
  <si>
    <t>C/N</t>
  </si>
  <si>
    <t>%N in sed</t>
  </si>
  <si>
    <t>%C in sed</t>
  </si>
  <si>
    <t>C/N ave</t>
  </si>
  <si>
    <t>std dev</t>
  </si>
  <si>
    <t>%N ave</t>
  </si>
  <si>
    <t>%C ave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</si>
</sst>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5">
    <font>
      <sz val="10"/>
      <color rgb="FF000000"/>
      <name val="Arial"/>
      <scheme val="minor"/>
    </font>
    <font>
      <b/>
      <sz val="10"/>
      <color theme="1"/>
      <name val="Times New Roman"/>
    </font>
    <font>
      <sz val="10"/>
      <color theme="1"/>
      <name val="Times New Roman"/>
    </font>
    <font>
      <sz val="10"/>
      <color theme="1"/>
      <name val="Arial"/>
    </font>
    <font>
      <b/>
      <sz val="10"/>
      <color rgb="FF0070C0"/>
      <name val="MS Sans Serif"/>
    </font>
  </fonts>
  <fills count="6">
    <fill>
      <patternFill patternType="none"/>
    </fill>
    <fill>
      <patternFill patternType="gray125"/>
    </fill>
    <fill>
      <patternFill patternType="solid">
        <fgColor rgb="FF93C47D"/>
        <bgColor rgb="FF93C47D"/>
      </patternFill>
    </fill>
    <fill>
      <patternFill patternType="solid">
        <fgColor rgb="FFFFD966"/>
        <bgColor rgb="FFFFD966"/>
      </patternFill>
    </fill>
    <fill>
      <patternFill patternType="solid">
        <fgColor rgb="FFE06666"/>
        <bgColor rgb="FFE06666"/>
      </patternFill>
    </fill>
    <fill>
      <patternFill patternType="solid">
        <fgColor rgb="FFFFFFFF"/>
        <bgColor rgb="FFFFFFFF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0" borderId="0" xfId="0" applyFont="1"/>
    <xf numFmtId="0" fontId="2" fillId="5" borderId="0" xfId="0" applyFont="1" applyFill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0" fillId="0" borderId="0" xfId="0"/>
    <xf numFmtId="0" fontId="0" fillId="0" borderId="0" xfId="0" quotePrefix="1"/>
    <xf numFmtId="2" fontId="0" fillId="0" borderId="0" xfId="0" applyNumberFormat="1"/>
    <xf numFmtId="164" fontId="0" fillId="0" borderId="0" xfId="0" applyNumberFormat="1"/>
    <xf numFmtId="0" fontId="4" fillId="0" borderId="0" xfId="0" applyFont="1"/>
    <xf numFmtId="165" fontId="4" fillId="0" borderId="0" xfId="0" applyNumberFormat="1" applyFont="1"/>
    <xf numFmtId="164" fontId="4" fillId="0" borderId="0" xfId="0" applyNumberFormat="1" applyFont="1"/>
    <xf numFmtId="2" fontId="4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1914260717410323E-2"/>
          <c:y val="0.17129629629629628"/>
          <c:w val="0.85537751531058615"/>
          <c:h val="0.74445246427529888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333333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</c:trendlineLbl>
          </c:trendline>
          <c:xVal>
            <c:numRef>
              <c:f>[1]Calcs!$C$2:$C$10</c:f>
              <c:numCache>
                <c:formatCode>General</c:formatCode>
                <c:ptCount val="9"/>
                <c:pt idx="0">
                  <c:v>1637</c:v>
                </c:pt>
                <c:pt idx="1">
                  <c:v>1515</c:v>
                </c:pt>
                <c:pt idx="2">
                  <c:v>1502</c:v>
                </c:pt>
                <c:pt idx="3">
                  <c:v>1572</c:v>
                </c:pt>
                <c:pt idx="4">
                  <c:v>1632</c:v>
                </c:pt>
                <c:pt idx="5">
                  <c:v>1592</c:v>
                </c:pt>
                <c:pt idx="6">
                  <c:v>1452</c:v>
                </c:pt>
                <c:pt idx="7">
                  <c:v>4460</c:v>
                </c:pt>
                <c:pt idx="8">
                  <c:v>3323</c:v>
                </c:pt>
              </c:numCache>
            </c:numRef>
          </c:xVal>
          <c:yVal>
            <c:numRef>
              <c:f>[1]Calcs!$B$2:$B$10</c:f>
              <c:numCache>
                <c:formatCode>General</c:formatCode>
                <c:ptCount val="9"/>
                <c:pt idx="0">
                  <c:v>36.1</c:v>
                </c:pt>
                <c:pt idx="1">
                  <c:v>33</c:v>
                </c:pt>
                <c:pt idx="2">
                  <c:v>33.5</c:v>
                </c:pt>
                <c:pt idx="3">
                  <c:v>34.200000000000003</c:v>
                </c:pt>
                <c:pt idx="4">
                  <c:v>35.800000000000004</c:v>
                </c:pt>
                <c:pt idx="5">
                  <c:v>34.32</c:v>
                </c:pt>
                <c:pt idx="6">
                  <c:v>31</c:v>
                </c:pt>
                <c:pt idx="7">
                  <c:v>102.30000000000001</c:v>
                </c:pt>
                <c:pt idx="8">
                  <c:v>75.2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F32-314E-9A68-29BAE943A6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87916896"/>
        <c:axId val="1"/>
      </c:scatterChart>
      <c:valAx>
        <c:axId val="2879168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crossBetween val="midCat"/>
      </c:val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87916896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333333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</c:trendlineLbl>
          </c:trendline>
          <c:xVal>
            <c:numRef>
              <c:f>[1]Calcs!$D$2:$D$10</c:f>
              <c:numCache>
                <c:formatCode>General</c:formatCode>
                <c:ptCount val="9"/>
                <c:pt idx="0">
                  <c:v>74980</c:v>
                </c:pt>
                <c:pt idx="1">
                  <c:v>72036</c:v>
                </c:pt>
                <c:pt idx="2">
                  <c:v>72307</c:v>
                </c:pt>
                <c:pt idx="3">
                  <c:v>73370</c:v>
                </c:pt>
                <c:pt idx="4">
                  <c:v>75111</c:v>
                </c:pt>
                <c:pt idx="5">
                  <c:v>74711</c:v>
                </c:pt>
                <c:pt idx="6">
                  <c:v>70286</c:v>
                </c:pt>
                <c:pt idx="7">
                  <c:v>130161</c:v>
                </c:pt>
                <c:pt idx="8">
                  <c:v>106873</c:v>
                </c:pt>
              </c:numCache>
            </c:numRef>
          </c:xVal>
          <c:yVal>
            <c:numRef>
              <c:f>[1]Calcs!$B$2:$B$10</c:f>
              <c:numCache>
                <c:formatCode>General</c:formatCode>
                <c:ptCount val="9"/>
                <c:pt idx="0">
                  <c:v>36.1</c:v>
                </c:pt>
                <c:pt idx="1">
                  <c:v>33</c:v>
                </c:pt>
                <c:pt idx="2">
                  <c:v>33.5</c:v>
                </c:pt>
                <c:pt idx="3">
                  <c:v>34.200000000000003</c:v>
                </c:pt>
                <c:pt idx="4">
                  <c:v>35.800000000000004</c:v>
                </c:pt>
                <c:pt idx="5">
                  <c:v>34.32</c:v>
                </c:pt>
                <c:pt idx="6">
                  <c:v>31</c:v>
                </c:pt>
                <c:pt idx="7">
                  <c:v>102.30000000000001</c:v>
                </c:pt>
                <c:pt idx="8">
                  <c:v>75.2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444-3A46-AE07-9E21A4974B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5152624"/>
        <c:axId val="1"/>
      </c:scatterChart>
      <c:valAx>
        <c:axId val="3551526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crossBetween val="midCat"/>
      </c:val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55152624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333333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</c:trendlineLbl>
          </c:trendline>
          <c:xVal>
            <c:numRef>
              <c:f>[1]Calcs!$F$2:$F$10</c:f>
              <c:numCache>
                <c:formatCode>General</c:formatCode>
                <c:ptCount val="9"/>
                <c:pt idx="0">
                  <c:v>16212</c:v>
                </c:pt>
                <c:pt idx="1">
                  <c:v>14736</c:v>
                </c:pt>
                <c:pt idx="2">
                  <c:v>14785</c:v>
                </c:pt>
                <c:pt idx="3">
                  <c:v>15318</c:v>
                </c:pt>
                <c:pt idx="4">
                  <c:v>15978</c:v>
                </c:pt>
                <c:pt idx="5">
                  <c:v>27633</c:v>
                </c:pt>
                <c:pt idx="6">
                  <c:v>14240</c:v>
                </c:pt>
                <c:pt idx="7">
                  <c:v>44887</c:v>
                </c:pt>
                <c:pt idx="8">
                  <c:v>33376</c:v>
                </c:pt>
              </c:numCache>
            </c:numRef>
          </c:xVal>
          <c:yVal>
            <c:numRef>
              <c:f>[1]Calcs!$E$2:$E$10</c:f>
              <c:numCache>
                <c:formatCode>General</c:formatCode>
                <c:ptCount val="9"/>
                <c:pt idx="0">
                  <c:v>148.01</c:v>
                </c:pt>
                <c:pt idx="1">
                  <c:v>135.29999999999998</c:v>
                </c:pt>
                <c:pt idx="2">
                  <c:v>137.35</c:v>
                </c:pt>
                <c:pt idx="3">
                  <c:v>140.22</c:v>
                </c:pt>
                <c:pt idx="4">
                  <c:v>146.78</c:v>
                </c:pt>
                <c:pt idx="5">
                  <c:v>257.39999999999998</c:v>
                </c:pt>
                <c:pt idx="6">
                  <c:v>127.1</c:v>
                </c:pt>
                <c:pt idx="7">
                  <c:v>419.42999999999995</c:v>
                </c:pt>
                <c:pt idx="8">
                  <c:v>308.32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5EB-124A-A52E-F83A0CFD9D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5173456"/>
        <c:axId val="1"/>
      </c:scatterChart>
      <c:valAx>
        <c:axId val="3551734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crossBetween val="midCat"/>
      </c:val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55173456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333333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</c:trendlineLbl>
          </c:trendline>
          <c:xVal>
            <c:numRef>
              <c:f>[1]Calcs!$G$2:$G$10</c:f>
              <c:numCache>
                <c:formatCode>General</c:formatCode>
                <c:ptCount val="9"/>
                <c:pt idx="0">
                  <c:v>369960</c:v>
                </c:pt>
                <c:pt idx="1">
                  <c:v>337101</c:v>
                </c:pt>
                <c:pt idx="2">
                  <c:v>338350</c:v>
                </c:pt>
                <c:pt idx="3">
                  <c:v>349480</c:v>
                </c:pt>
                <c:pt idx="4">
                  <c:v>364805</c:v>
                </c:pt>
                <c:pt idx="5">
                  <c:v>637041</c:v>
                </c:pt>
                <c:pt idx="6">
                  <c:v>327134</c:v>
                </c:pt>
                <c:pt idx="7">
                  <c:v>1036889</c:v>
                </c:pt>
                <c:pt idx="8">
                  <c:v>767650</c:v>
                </c:pt>
              </c:numCache>
            </c:numRef>
          </c:xVal>
          <c:yVal>
            <c:numRef>
              <c:f>[1]Calcs!$E$2:$E$10</c:f>
              <c:numCache>
                <c:formatCode>General</c:formatCode>
                <c:ptCount val="9"/>
                <c:pt idx="0">
                  <c:v>148.01</c:v>
                </c:pt>
                <c:pt idx="1">
                  <c:v>135.29999999999998</c:v>
                </c:pt>
                <c:pt idx="2">
                  <c:v>137.35</c:v>
                </c:pt>
                <c:pt idx="3">
                  <c:v>140.22</c:v>
                </c:pt>
                <c:pt idx="4">
                  <c:v>146.78</c:v>
                </c:pt>
                <c:pt idx="5">
                  <c:v>257.39999999999998</c:v>
                </c:pt>
                <c:pt idx="6">
                  <c:v>127.1</c:v>
                </c:pt>
                <c:pt idx="7">
                  <c:v>419.42999999999995</c:v>
                </c:pt>
                <c:pt idx="8">
                  <c:v>308.32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0C8-3C4C-ADB2-3C1E26C488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5201216"/>
        <c:axId val="1"/>
      </c:scatterChart>
      <c:valAx>
        <c:axId val="3552012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crossBetween val="midCat"/>
      </c:val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55201216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609600</xdr:colOff>
      <xdr:row>1</xdr:row>
      <xdr:rowOff>0</xdr:rowOff>
    </xdr:from>
    <xdr:to>
      <xdr:col>17</xdr:col>
      <xdr:colOff>279400</xdr:colOff>
      <xdr:row>18</xdr:row>
      <xdr:rowOff>63500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F89C2BC-E59F-4D49-8EB7-E3AA74BEFD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533400</xdr:colOff>
      <xdr:row>1</xdr:row>
      <xdr:rowOff>25400</xdr:rowOff>
    </xdr:from>
    <xdr:to>
      <xdr:col>25</xdr:col>
      <xdr:colOff>203200</xdr:colOff>
      <xdr:row>18</xdr:row>
      <xdr:rowOff>127000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399C9589-99A5-D947-B79D-B42312AB0F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406400</xdr:colOff>
      <xdr:row>28</xdr:row>
      <xdr:rowOff>76200</xdr:rowOff>
    </xdr:from>
    <xdr:to>
      <xdr:col>17</xdr:col>
      <xdr:colOff>76200</xdr:colOff>
      <xdr:row>44</xdr:row>
      <xdr:rowOff>114300</xdr:rowOff>
    </xdr:to>
    <xdr:graphicFrame macro="">
      <xdr:nvGraphicFramePr>
        <xdr:cNvPr id="4" name="Chart 4">
          <a:extLst>
            <a:ext uri="{FF2B5EF4-FFF2-40B4-BE49-F238E27FC236}">
              <a16:creationId xmlns:a16="http://schemas.microsoft.com/office/drawing/2014/main" id="{6FF489BA-2119-DB45-8F44-0E40FBF585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17</xdr:col>
      <xdr:colOff>584200</xdr:colOff>
      <xdr:row>27</xdr:row>
      <xdr:rowOff>152400</xdr:rowOff>
    </xdr:from>
    <xdr:to>
      <xdr:col>25</xdr:col>
      <xdr:colOff>254000</xdr:colOff>
      <xdr:row>44</xdr:row>
      <xdr:rowOff>25400</xdr:rowOff>
    </xdr:to>
    <xdr:graphicFrame macro="">
      <xdr:nvGraphicFramePr>
        <xdr:cNvPr id="5" name="Chart 5">
          <a:extLst>
            <a:ext uri="{FF2B5EF4-FFF2-40B4-BE49-F238E27FC236}">
              <a16:creationId xmlns:a16="http://schemas.microsoft.com/office/drawing/2014/main" id="{EC6724CB-537A-0C48-9792-97BBD46F2F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maddiwaskom/Dropbox/Senior_Thesis_Maddi_Waskom/Waskom%20et%20al.%20DRAFT/publication/supplemental%20tables%20&amp;%20figures/Table%202.xls" TargetMode="External"/><Relationship Id="rId1" Type="http://schemas.openxmlformats.org/officeDocument/2006/relationships/externalLinkPath" Target="Table%2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aw data"/>
      <sheetName val="Calcs"/>
    </sheetNames>
    <sheetDataSet>
      <sheetData sheetId="0"/>
      <sheetData sheetId="1">
        <row r="2">
          <cell r="B2">
            <v>36.1</v>
          </cell>
          <cell r="C2">
            <v>1637</v>
          </cell>
          <cell r="D2">
            <v>74980</v>
          </cell>
          <cell r="E2">
            <v>148.01</v>
          </cell>
          <cell r="F2">
            <v>16212</v>
          </cell>
          <cell r="G2">
            <v>369960</v>
          </cell>
        </row>
        <row r="3">
          <cell r="B3">
            <v>33</v>
          </cell>
          <cell r="C3">
            <v>1515</v>
          </cell>
          <cell r="D3">
            <v>72036</v>
          </cell>
          <cell r="E3">
            <v>135.29999999999998</v>
          </cell>
          <cell r="F3">
            <v>14736</v>
          </cell>
          <cell r="G3">
            <v>337101</v>
          </cell>
        </row>
        <row r="4">
          <cell r="B4">
            <v>33.5</v>
          </cell>
          <cell r="C4">
            <v>1502</v>
          </cell>
          <cell r="D4">
            <v>72307</v>
          </cell>
          <cell r="E4">
            <v>137.35</v>
          </cell>
          <cell r="F4">
            <v>14785</v>
          </cell>
          <cell r="G4">
            <v>338350</v>
          </cell>
        </row>
        <row r="5">
          <cell r="B5">
            <v>34.200000000000003</v>
          </cell>
          <cell r="C5">
            <v>1572</v>
          </cell>
          <cell r="D5">
            <v>73370</v>
          </cell>
          <cell r="E5">
            <v>140.22</v>
          </cell>
          <cell r="F5">
            <v>15318</v>
          </cell>
          <cell r="G5">
            <v>349480</v>
          </cell>
        </row>
        <row r="6">
          <cell r="B6">
            <v>35.800000000000004</v>
          </cell>
          <cell r="C6">
            <v>1632</v>
          </cell>
          <cell r="D6">
            <v>75111</v>
          </cell>
          <cell r="E6">
            <v>146.78</v>
          </cell>
          <cell r="F6">
            <v>15978</v>
          </cell>
          <cell r="G6">
            <v>364805</v>
          </cell>
        </row>
        <row r="7">
          <cell r="B7">
            <v>34.32</v>
          </cell>
          <cell r="C7">
            <v>1592</v>
          </cell>
          <cell r="D7">
            <v>74711</v>
          </cell>
          <cell r="E7">
            <v>257.39999999999998</v>
          </cell>
          <cell r="F7">
            <v>27633</v>
          </cell>
          <cell r="G7">
            <v>637041</v>
          </cell>
        </row>
        <row r="8">
          <cell r="B8">
            <v>31</v>
          </cell>
          <cell r="C8">
            <v>1452</v>
          </cell>
          <cell r="D8">
            <v>70286</v>
          </cell>
          <cell r="E8">
            <v>127.1</v>
          </cell>
          <cell r="F8">
            <v>14240</v>
          </cell>
          <cell r="G8">
            <v>327134</v>
          </cell>
        </row>
        <row r="9">
          <cell r="B9">
            <v>102.30000000000001</v>
          </cell>
          <cell r="C9">
            <v>4460</v>
          </cell>
          <cell r="D9">
            <v>130161</v>
          </cell>
          <cell r="E9">
            <v>419.42999999999995</v>
          </cell>
          <cell r="F9">
            <v>44887</v>
          </cell>
          <cell r="G9">
            <v>1036889</v>
          </cell>
        </row>
        <row r="10">
          <cell r="B10">
            <v>75.2</v>
          </cell>
          <cell r="C10">
            <v>3323</v>
          </cell>
          <cell r="D10">
            <v>106873</v>
          </cell>
          <cell r="E10">
            <v>308.32</v>
          </cell>
          <cell r="F10">
            <v>33376</v>
          </cell>
          <cell r="G10">
            <v>767650</v>
          </cell>
        </row>
      </sheetData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F19"/>
  <sheetViews>
    <sheetView workbookViewId="0"/>
  </sheetViews>
  <sheetFormatPr baseColWidth="10" defaultColWidth="12.6640625" defaultRowHeight="15.75" customHeight="1"/>
  <sheetData>
    <row r="1" spans="1:6" ht="15.7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 ht="15.75" customHeight="1">
      <c r="A2" s="2">
        <v>1</v>
      </c>
      <c r="B2" s="3" t="s">
        <v>6</v>
      </c>
      <c r="C2" s="4" t="s">
        <v>7</v>
      </c>
      <c r="D2" s="4" t="s">
        <v>7</v>
      </c>
      <c r="E2" s="4" t="s">
        <v>7</v>
      </c>
      <c r="F2" s="4" t="s">
        <v>7</v>
      </c>
    </row>
    <row r="3" spans="1:6" ht="15.75" customHeight="1">
      <c r="A3" s="2">
        <v>2</v>
      </c>
      <c r="B3" s="3" t="s">
        <v>6</v>
      </c>
      <c r="C3" s="3" t="s">
        <v>6</v>
      </c>
      <c r="D3" s="3" t="s">
        <v>6</v>
      </c>
      <c r="E3" s="3" t="s">
        <v>6</v>
      </c>
      <c r="F3" s="3" t="s">
        <v>6</v>
      </c>
    </row>
    <row r="4" spans="1:6" ht="15.75" customHeight="1">
      <c r="A4" s="2">
        <v>3</v>
      </c>
      <c r="B4" s="3" t="s">
        <v>6</v>
      </c>
      <c r="C4" s="3" t="s">
        <v>6</v>
      </c>
      <c r="D4" s="3" t="s">
        <v>6</v>
      </c>
      <c r="E4" s="3" t="s">
        <v>6</v>
      </c>
      <c r="F4" s="3" t="s">
        <v>6</v>
      </c>
    </row>
    <row r="5" spans="1:6" ht="15.75" customHeight="1">
      <c r="A5" s="2">
        <v>4</v>
      </c>
      <c r="B5" s="3" t="s">
        <v>6</v>
      </c>
      <c r="C5" s="3" t="s">
        <v>6</v>
      </c>
      <c r="D5" s="3" t="s">
        <v>6</v>
      </c>
      <c r="E5" s="3" t="s">
        <v>6</v>
      </c>
      <c r="F5" s="3" t="s">
        <v>6</v>
      </c>
    </row>
    <row r="6" spans="1:6" ht="15.75" customHeight="1">
      <c r="A6" s="2">
        <v>5</v>
      </c>
      <c r="B6" s="3" t="s">
        <v>6</v>
      </c>
      <c r="C6" s="3" t="s">
        <v>6</v>
      </c>
      <c r="D6" s="3" t="s">
        <v>6</v>
      </c>
      <c r="E6" s="3" t="s">
        <v>6</v>
      </c>
      <c r="F6" s="3" t="s">
        <v>6</v>
      </c>
    </row>
    <row r="7" spans="1:6" ht="15.75" customHeight="1">
      <c r="A7" s="2">
        <v>12</v>
      </c>
      <c r="B7" s="3" t="s">
        <v>6</v>
      </c>
      <c r="C7" s="3" t="s">
        <v>6</v>
      </c>
      <c r="D7" s="3" t="s">
        <v>6</v>
      </c>
      <c r="E7" s="3" t="s">
        <v>6</v>
      </c>
      <c r="F7" s="3" t="s">
        <v>6</v>
      </c>
    </row>
    <row r="8" spans="1:6" ht="15.75" customHeight="1">
      <c r="A8" s="2">
        <v>13</v>
      </c>
      <c r="B8" s="5" t="s">
        <v>8</v>
      </c>
      <c r="C8" s="5" t="s">
        <v>8</v>
      </c>
      <c r="D8" s="5" t="s">
        <v>8</v>
      </c>
      <c r="E8" s="5" t="s">
        <v>8</v>
      </c>
      <c r="F8" s="5" t="s">
        <v>8</v>
      </c>
    </row>
    <row r="9" spans="1:6" ht="15.75" customHeight="1">
      <c r="A9" s="2">
        <v>14</v>
      </c>
      <c r="B9" s="5" t="s">
        <v>8</v>
      </c>
      <c r="C9" s="5" t="s">
        <v>8</v>
      </c>
      <c r="D9" s="5" t="s">
        <v>8</v>
      </c>
      <c r="E9" s="5" t="s">
        <v>8</v>
      </c>
      <c r="F9" s="5" t="s">
        <v>8</v>
      </c>
    </row>
    <row r="10" spans="1:6" ht="15.75" customHeight="1">
      <c r="A10" s="2">
        <v>16</v>
      </c>
      <c r="B10" s="3" t="s">
        <v>6</v>
      </c>
      <c r="C10" s="3" t="s">
        <v>6</v>
      </c>
      <c r="D10" s="4" t="s">
        <v>7</v>
      </c>
      <c r="E10" s="4" t="s">
        <v>7</v>
      </c>
      <c r="F10" s="4" t="s">
        <v>7</v>
      </c>
    </row>
    <row r="11" spans="1:6" ht="15.75" customHeight="1">
      <c r="A11" s="2">
        <v>19</v>
      </c>
      <c r="B11" s="3" t="s">
        <v>6</v>
      </c>
      <c r="C11" s="3" t="s">
        <v>6</v>
      </c>
      <c r="D11" s="3" t="s">
        <v>6</v>
      </c>
      <c r="E11" s="3" t="s">
        <v>6</v>
      </c>
      <c r="F11" s="4" t="s">
        <v>7</v>
      </c>
    </row>
    <row r="12" spans="1:6" ht="15.75" customHeight="1">
      <c r="A12" s="2">
        <v>20</v>
      </c>
      <c r="B12" s="3" t="s">
        <v>6</v>
      </c>
      <c r="C12" s="3" t="s">
        <v>6</v>
      </c>
      <c r="D12" s="3" t="s">
        <v>6</v>
      </c>
      <c r="E12" s="3" t="s">
        <v>6</v>
      </c>
      <c r="F12" s="3" t="s">
        <v>6</v>
      </c>
    </row>
    <row r="13" spans="1:6" ht="15.75" customHeight="1">
      <c r="A13" s="2">
        <v>21</v>
      </c>
      <c r="B13" s="3" t="s">
        <v>6</v>
      </c>
      <c r="C13" s="3" t="s">
        <v>6</v>
      </c>
      <c r="D13" s="3" t="s">
        <v>6</v>
      </c>
      <c r="E13" s="3" t="s">
        <v>6</v>
      </c>
      <c r="F13" s="3" t="s">
        <v>6</v>
      </c>
    </row>
    <row r="14" spans="1:6" ht="15.75" customHeight="1">
      <c r="A14" s="2">
        <v>27</v>
      </c>
      <c r="B14" s="3" t="s">
        <v>6</v>
      </c>
      <c r="C14" s="3" t="s">
        <v>6</v>
      </c>
      <c r="D14" s="3" t="s">
        <v>6</v>
      </c>
      <c r="E14" s="3" t="s">
        <v>6</v>
      </c>
      <c r="F14" s="3" t="s">
        <v>6</v>
      </c>
    </row>
    <row r="15" spans="1:6" ht="15.75" customHeight="1">
      <c r="A15" s="2">
        <v>31</v>
      </c>
      <c r="B15" s="3" t="s">
        <v>6</v>
      </c>
      <c r="C15" s="3" t="s">
        <v>6</v>
      </c>
      <c r="D15" s="3" t="s">
        <v>6</v>
      </c>
      <c r="E15" s="3" t="s">
        <v>6</v>
      </c>
      <c r="F15" s="3" t="s">
        <v>6</v>
      </c>
    </row>
    <row r="16" spans="1:6" ht="15.75" customHeight="1">
      <c r="A16" s="2">
        <v>42</v>
      </c>
      <c r="B16" s="3" t="s">
        <v>6</v>
      </c>
      <c r="C16" s="3" t="s">
        <v>6</v>
      </c>
      <c r="D16" s="3" t="s">
        <v>6</v>
      </c>
      <c r="E16" s="3" t="s">
        <v>6</v>
      </c>
      <c r="F16" s="3" t="s">
        <v>6</v>
      </c>
    </row>
    <row r="17" spans="1:6" ht="15.75" customHeight="1">
      <c r="A17" s="2">
        <v>64</v>
      </c>
      <c r="B17" s="3" t="s">
        <v>6</v>
      </c>
      <c r="C17" s="3" t="s">
        <v>6</v>
      </c>
      <c r="D17" s="3" t="s">
        <v>6</v>
      </c>
      <c r="E17" s="5" t="s">
        <v>9</v>
      </c>
      <c r="F17" s="3" t="s">
        <v>6</v>
      </c>
    </row>
    <row r="19" spans="1:6" ht="15.75" customHeight="1">
      <c r="B19" s="6" t="s">
        <v>10</v>
      </c>
      <c r="C19" s="6" t="s">
        <v>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Z1006"/>
  <sheetViews>
    <sheetView workbookViewId="0"/>
  </sheetViews>
  <sheetFormatPr baseColWidth="10" defaultColWidth="12.6640625" defaultRowHeight="15.75" customHeight="1"/>
  <cols>
    <col min="1" max="1" width="17.1640625" customWidth="1"/>
  </cols>
  <sheetData>
    <row r="1" spans="1:26" ht="15.75" customHeight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5.75" customHeight="1">
      <c r="A2" s="1" t="s">
        <v>12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customHeight="1">
      <c r="A3" s="2"/>
      <c r="B3" s="2">
        <v>1</v>
      </c>
      <c r="C3" s="3" t="s">
        <v>6</v>
      </c>
      <c r="D3" s="4" t="s">
        <v>13</v>
      </c>
      <c r="E3" s="4" t="s">
        <v>13</v>
      </c>
      <c r="F3" s="4" t="s">
        <v>13</v>
      </c>
      <c r="G3" s="4" t="s">
        <v>13</v>
      </c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5.75" customHeight="1">
      <c r="A4" s="2"/>
      <c r="B4" s="2">
        <v>2</v>
      </c>
      <c r="C4" s="3" t="s">
        <v>6</v>
      </c>
      <c r="D4" s="3" t="s">
        <v>6</v>
      </c>
      <c r="E4" s="3" t="s">
        <v>6</v>
      </c>
      <c r="F4" s="3" t="s">
        <v>6</v>
      </c>
      <c r="G4" s="3" t="s">
        <v>6</v>
      </c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5.75" customHeight="1">
      <c r="A5" s="2"/>
      <c r="B5" s="2">
        <v>3</v>
      </c>
      <c r="C5" s="3" t="s">
        <v>6</v>
      </c>
      <c r="D5" s="3" t="s">
        <v>6</v>
      </c>
      <c r="E5" s="3" t="s">
        <v>6</v>
      </c>
      <c r="F5" s="3" t="s">
        <v>6</v>
      </c>
      <c r="G5" s="3" t="s">
        <v>6</v>
      </c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5.75" customHeight="1">
      <c r="A6" s="2"/>
      <c r="B6" s="2">
        <v>4</v>
      </c>
      <c r="C6" s="3" t="s">
        <v>6</v>
      </c>
      <c r="D6" s="3" t="s">
        <v>6</v>
      </c>
      <c r="E6" s="3" t="s">
        <v>6</v>
      </c>
      <c r="F6" s="3" t="s">
        <v>6</v>
      </c>
      <c r="G6" s="3" t="s">
        <v>6</v>
      </c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5.75" customHeight="1">
      <c r="A7" s="2"/>
      <c r="B7" s="2">
        <v>5</v>
      </c>
      <c r="C7" s="3" t="s">
        <v>6</v>
      </c>
      <c r="D7" s="3" t="s">
        <v>6</v>
      </c>
      <c r="E7" s="3" t="s">
        <v>6</v>
      </c>
      <c r="F7" s="3" t="s">
        <v>6</v>
      </c>
      <c r="G7" s="3" t="s">
        <v>6</v>
      </c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5.75" customHeight="1">
      <c r="A8" s="2"/>
      <c r="B8" s="2">
        <v>12</v>
      </c>
      <c r="C8" s="3" t="s">
        <v>6</v>
      </c>
      <c r="D8" s="3" t="s">
        <v>6</v>
      </c>
      <c r="E8" s="3" t="s">
        <v>6</v>
      </c>
      <c r="F8" s="3" t="s">
        <v>6</v>
      </c>
      <c r="G8" s="3" t="s">
        <v>6</v>
      </c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5.75" customHeight="1">
      <c r="A9" s="2"/>
      <c r="B9" s="2">
        <v>13</v>
      </c>
      <c r="C9" s="4" t="s">
        <v>8</v>
      </c>
      <c r="D9" s="4" t="s">
        <v>8</v>
      </c>
      <c r="E9" s="4" t="s">
        <v>8</v>
      </c>
      <c r="F9" s="4" t="s">
        <v>8</v>
      </c>
      <c r="G9" s="4" t="s">
        <v>8</v>
      </c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5.75" customHeight="1">
      <c r="A10" s="2"/>
      <c r="B10" s="2">
        <v>14</v>
      </c>
      <c r="C10" s="4" t="s">
        <v>8</v>
      </c>
      <c r="D10" s="4" t="s">
        <v>8</v>
      </c>
      <c r="E10" s="4" t="s">
        <v>8</v>
      </c>
      <c r="F10" s="4" t="s">
        <v>8</v>
      </c>
      <c r="G10" s="4" t="s">
        <v>8</v>
      </c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5.75" customHeight="1">
      <c r="A11" s="2"/>
      <c r="B11" s="2">
        <v>16</v>
      </c>
      <c r="C11" s="3" t="s">
        <v>6</v>
      </c>
      <c r="D11" s="3" t="s">
        <v>6</v>
      </c>
      <c r="E11" s="4" t="s">
        <v>13</v>
      </c>
      <c r="F11" s="4" t="s">
        <v>13</v>
      </c>
      <c r="G11" s="4" t="s">
        <v>13</v>
      </c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5.75" customHeight="1">
      <c r="A12" s="2"/>
      <c r="B12" s="2">
        <v>19</v>
      </c>
      <c r="C12" s="3" t="s">
        <v>6</v>
      </c>
      <c r="D12" s="3" t="s">
        <v>6</v>
      </c>
      <c r="E12" s="3" t="s">
        <v>6</v>
      </c>
      <c r="F12" s="3" t="s">
        <v>6</v>
      </c>
      <c r="G12" s="4" t="s">
        <v>13</v>
      </c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5.75" customHeight="1">
      <c r="A13" s="2"/>
      <c r="B13" s="2">
        <v>20</v>
      </c>
      <c r="C13" s="3" t="s">
        <v>6</v>
      </c>
      <c r="D13" s="3" t="s">
        <v>6</v>
      </c>
      <c r="E13" s="3" t="s">
        <v>6</v>
      </c>
      <c r="F13" s="3" t="s">
        <v>6</v>
      </c>
      <c r="G13" s="3" t="s">
        <v>6</v>
      </c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5.75" customHeight="1">
      <c r="A14" s="2"/>
      <c r="B14" s="2">
        <v>21</v>
      </c>
      <c r="C14" s="3" t="s">
        <v>6</v>
      </c>
      <c r="D14" s="3" t="s">
        <v>6</v>
      </c>
      <c r="E14" s="3" t="s">
        <v>6</v>
      </c>
      <c r="F14" s="3" t="s">
        <v>6</v>
      </c>
      <c r="G14" s="3" t="s">
        <v>6</v>
      </c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5.75" customHeight="1">
      <c r="A15" s="2"/>
      <c r="B15" s="2">
        <v>27</v>
      </c>
      <c r="C15" s="3" t="s">
        <v>6</v>
      </c>
      <c r="D15" s="3" t="s">
        <v>6</v>
      </c>
      <c r="E15" s="3" t="s">
        <v>6</v>
      </c>
      <c r="F15" s="3" t="s">
        <v>6</v>
      </c>
      <c r="G15" s="3" t="s">
        <v>6</v>
      </c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5.75" customHeight="1">
      <c r="A16" s="2"/>
      <c r="B16" s="2">
        <v>31</v>
      </c>
      <c r="C16" s="3" t="s">
        <v>6</v>
      </c>
      <c r="D16" s="3" t="s">
        <v>6</v>
      </c>
      <c r="E16" s="3" t="s">
        <v>6</v>
      </c>
      <c r="F16" s="3" t="s">
        <v>6</v>
      </c>
      <c r="G16" s="3" t="s">
        <v>6</v>
      </c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5.75" customHeight="1">
      <c r="A17" s="2"/>
      <c r="B17" s="2">
        <v>42</v>
      </c>
      <c r="C17" s="3" t="s">
        <v>6</v>
      </c>
      <c r="D17" s="3" t="s">
        <v>6</v>
      </c>
      <c r="E17" s="3" t="s">
        <v>6</v>
      </c>
      <c r="F17" s="3" t="s">
        <v>6</v>
      </c>
      <c r="G17" s="3" t="s">
        <v>6</v>
      </c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5.75" customHeight="1">
      <c r="A18" s="2"/>
      <c r="B18" s="2">
        <v>64</v>
      </c>
      <c r="C18" s="3" t="s">
        <v>6</v>
      </c>
      <c r="D18" s="3" t="s">
        <v>6</v>
      </c>
      <c r="E18" s="3" t="s">
        <v>6</v>
      </c>
      <c r="F18" s="4" t="s">
        <v>13</v>
      </c>
      <c r="G18" s="3" t="s">
        <v>6</v>
      </c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5.75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5.75" customHeight="1">
      <c r="A20" s="1" t="s">
        <v>14</v>
      </c>
      <c r="B20" s="1" t="s">
        <v>0</v>
      </c>
      <c r="C20" s="1" t="s">
        <v>1</v>
      </c>
      <c r="D20" s="1" t="s">
        <v>2</v>
      </c>
      <c r="E20" s="1" t="s">
        <v>3</v>
      </c>
      <c r="F20" s="1" t="s">
        <v>4</v>
      </c>
      <c r="G20" s="1" t="s">
        <v>5</v>
      </c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5.75" customHeight="1">
      <c r="A21" s="2"/>
      <c r="B21" s="2">
        <v>1</v>
      </c>
      <c r="C21" s="3" t="s">
        <v>6</v>
      </c>
      <c r="D21" s="4" t="s">
        <v>13</v>
      </c>
      <c r="E21" s="4" t="s">
        <v>13</v>
      </c>
      <c r="F21" s="4" t="s">
        <v>13</v>
      </c>
      <c r="G21" s="4" t="s">
        <v>13</v>
      </c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5.75" customHeight="1">
      <c r="A22" s="2"/>
      <c r="B22" s="2">
        <v>2</v>
      </c>
      <c r="C22" s="3" t="s">
        <v>6</v>
      </c>
      <c r="D22" s="3" t="s">
        <v>6</v>
      </c>
      <c r="E22" s="3" t="s">
        <v>6</v>
      </c>
      <c r="F22" s="3" t="s">
        <v>6</v>
      </c>
      <c r="G22" s="3" t="s">
        <v>6</v>
      </c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5.75" customHeight="1">
      <c r="A23" s="2"/>
      <c r="B23" s="2">
        <v>3</v>
      </c>
      <c r="C23" s="3" t="s">
        <v>6</v>
      </c>
      <c r="D23" s="3" t="s">
        <v>6</v>
      </c>
      <c r="E23" s="3" t="s">
        <v>6</v>
      </c>
      <c r="F23" s="3" t="s">
        <v>6</v>
      </c>
      <c r="G23" s="3" t="s">
        <v>6</v>
      </c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5.75" customHeight="1">
      <c r="A24" s="2"/>
      <c r="B24" s="2">
        <v>4</v>
      </c>
      <c r="C24" s="3" t="s">
        <v>6</v>
      </c>
      <c r="D24" s="3" t="s">
        <v>6</v>
      </c>
      <c r="E24" s="3" t="s">
        <v>6</v>
      </c>
      <c r="F24" s="3" t="s">
        <v>6</v>
      </c>
      <c r="G24" s="3" t="s">
        <v>6</v>
      </c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5.75" customHeight="1">
      <c r="A25" s="2"/>
      <c r="B25" s="2">
        <v>5</v>
      </c>
      <c r="C25" s="3" t="s">
        <v>6</v>
      </c>
      <c r="D25" s="3" t="s">
        <v>6</v>
      </c>
      <c r="E25" s="3" t="s">
        <v>6</v>
      </c>
      <c r="F25" s="3" t="s">
        <v>6</v>
      </c>
      <c r="G25" s="3" t="s">
        <v>6</v>
      </c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5.75" customHeight="1">
      <c r="A26" s="2"/>
      <c r="B26" s="2">
        <v>12</v>
      </c>
      <c r="C26" s="3" t="s">
        <v>6</v>
      </c>
      <c r="D26" s="3" t="s">
        <v>6</v>
      </c>
      <c r="E26" s="3" t="s">
        <v>6</v>
      </c>
      <c r="F26" s="3" t="s">
        <v>6</v>
      </c>
      <c r="G26" s="3" t="s">
        <v>6</v>
      </c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5.75" customHeight="1">
      <c r="A27" s="2"/>
      <c r="B27" s="2">
        <v>13</v>
      </c>
      <c r="C27" s="4" t="s">
        <v>8</v>
      </c>
      <c r="D27" s="4" t="s">
        <v>8</v>
      </c>
      <c r="E27" s="4" t="s">
        <v>8</v>
      </c>
      <c r="F27" s="4" t="s">
        <v>8</v>
      </c>
      <c r="G27" s="4" t="s">
        <v>8</v>
      </c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5.75" customHeight="1">
      <c r="A28" s="2"/>
      <c r="B28" s="2">
        <v>14</v>
      </c>
      <c r="C28" s="4" t="s">
        <v>8</v>
      </c>
      <c r="D28" s="4" t="s">
        <v>8</v>
      </c>
      <c r="E28" s="4" t="s">
        <v>8</v>
      </c>
      <c r="F28" s="4" t="s">
        <v>8</v>
      </c>
      <c r="G28" s="4" t="s">
        <v>8</v>
      </c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5.75" customHeight="1">
      <c r="A29" s="2"/>
      <c r="B29" s="2">
        <v>16</v>
      </c>
      <c r="C29" s="3" t="s">
        <v>6</v>
      </c>
      <c r="D29" s="3" t="s">
        <v>6</v>
      </c>
      <c r="E29" s="4" t="s">
        <v>13</v>
      </c>
      <c r="F29" s="4" t="s">
        <v>13</v>
      </c>
      <c r="G29" s="4" t="s">
        <v>13</v>
      </c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5.75" customHeight="1">
      <c r="A30" s="2"/>
      <c r="B30" s="2">
        <v>19</v>
      </c>
      <c r="C30" s="3" t="s">
        <v>6</v>
      </c>
      <c r="D30" s="3" t="s">
        <v>6</v>
      </c>
      <c r="E30" s="3" t="s">
        <v>6</v>
      </c>
      <c r="F30" s="3" t="s">
        <v>6</v>
      </c>
      <c r="G30" s="4" t="s">
        <v>13</v>
      </c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5.75" customHeight="1">
      <c r="A31" s="2"/>
      <c r="B31" s="2">
        <v>20</v>
      </c>
      <c r="C31" s="3" t="s">
        <v>6</v>
      </c>
      <c r="D31" s="3" t="s">
        <v>6</v>
      </c>
      <c r="E31" s="3" t="s">
        <v>6</v>
      </c>
      <c r="F31" s="3" t="s">
        <v>6</v>
      </c>
      <c r="G31" s="3" t="s">
        <v>6</v>
      </c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5.75" customHeight="1">
      <c r="A32" s="2"/>
      <c r="B32" s="2">
        <v>21</v>
      </c>
      <c r="C32" s="3" t="s">
        <v>6</v>
      </c>
      <c r="D32" s="3" t="s">
        <v>6</v>
      </c>
      <c r="E32" s="3" t="s">
        <v>6</v>
      </c>
      <c r="F32" s="3" t="s">
        <v>6</v>
      </c>
      <c r="G32" s="3" t="s">
        <v>6</v>
      </c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5.75" customHeight="1">
      <c r="A33" s="2"/>
      <c r="B33" s="2">
        <v>27</v>
      </c>
      <c r="C33" s="3" t="s">
        <v>6</v>
      </c>
      <c r="D33" s="3" t="s">
        <v>6</v>
      </c>
      <c r="E33" s="3" t="s">
        <v>6</v>
      </c>
      <c r="F33" s="3" t="s">
        <v>6</v>
      </c>
      <c r="G33" s="3" t="s">
        <v>6</v>
      </c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5.75" customHeight="1">
      <c r="A34" s="2"/>
      <c r="B34" s="2">
        <v>31</v>
      </c>
      <c r="C34" s="3" t="s">
        <v>6</v>
      </c>
      <c r="D34" s="3" t="s">
        <v>6</v>
      </c>
      <c r="E34" s="3" t="s">
        <v>6</v>
      </c>
      <c r="F34" s="3" t="s">
        <v>6</v>
      </c>
      <c r="G34" s="3" t="s">
        <v>6</v>
      </c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5.75" customHeight="1">
      <c r="A35" s="2"/>
      <c r="B35" s="2">
        <v>42</v>
      </c>
      <c r="C35" s="3" t="s">
        <v>6</v>
      </c>
      <c r="D35" s="3" t="s">
        <v>6</v>
      </c>
      <c r="E35" s="3" t="s">
        <v>6</v>
      </c>
      <c r="F35" s="3" t="s">
        <v>6</v>
      </c>
      <c r="G35" s="3" t="s">
        <v>6</v>
      </c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5.75" customHeight="1">
      <c r="A36" s="2"/>
      <c r="B36" s="2">
        <v>64</v>
      </c>
      <c r="C36" s="3" t="s">
        <v>6</v>
      </c>
      <c r="D36" s="3" t="s">
        <v>6</v>
      </c>
      <c r="E36" s="3" t="s">
        <v>6</v>
      </c>
      <c r="F36" s="4" t="s">
        <v>13</v>
      </c>
      <c r="G36" s="3" t="s">
        <v>6</v>
      </c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5.7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5.75" customHeight="1">
      <c r="A38" s="1" t="s">
        <v>15</v>
      </c>
      <c r="B38" s="1" t="s">
        <v>0</v>
      </c>
      <c r="C38" s="1" t="s">
        <v>1</v>
      </c>
      <c r="D38" s="1" t="s">
        <v>2</v>
      </c>
      <c r="E38" s="1" t="s">
        <v>3</v>
      </c>
      <c r="F38" s="1" t="s">
        <v>4</v>
      </c>
      <c r="G38" s="1" t="s">
        <v>5</v>
      </c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>
      <c r="A39" s="2"/>
      <c r="B39" s="2">
        <v>1</v>
      </c>
      <c r="C39" s="3" t="s">
        <v>6</v>
      </c>
      <c r="D39" s="4" t="s">
        <v>13</v>
      </c>
      <c r="E39" s="4" t="s">
        <v>13</v>
      </c>
      <c r="F39" s="4" t="s">
        <v>13</v>
      </c>
      <c r="G39" s="4" t="s">
        <v>13</v>
      </c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5.75" customHeight="1">
      <c r="A40" s="2"/>
      <c r="B40" s="2">
        <v>2</v>
      </c>
      <c r="C40" s="3" t="s">
        <v>6</v>
      </c>
      <c r="D40" s="3" t="s">
        <v>6</v>
      </c>
      <c r="E40" s="3" t="s">
        <v>6</v>
      </c>
      <c r="F40" s="3" t="s">
        <v>6</v>
      </c>
      <c r="G40" s="3" t="s">
        <v>6</v>
      </c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5.75" customHeight="1">
      <c r="A41" s="2"/>
      <c r="B41" s="2">
        <v>3</v>
      </c>
      <c r="C41" s="3" t="s">
        <v>6</v>
      </c>
      <c r="D41" s="3" t="s">
        <v>6</v>
      </c>
      <c r="E41" s="3" t="s">
        <v>6</v>
      </c>
      <c r="F41" s="3" t="s">
        <v>6</v>
      </c>
      <c r="G41" s="3" t="s">
        <v>6</v>
      </c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5.75" customHeight="1">
      <c r="A42" s="2"/>
      <c r="B42" s="2">
        <v>4</v>
      </c>
      <c r="C42" s="3" t="s">
        <v>6</v>
      </c>
      <c r="D42" s="3" t="s">
        <v>6</v>
      </c>
      <c r="E42" s="3" t="s">
        <v>6</v>
      </c>
      <c r="F42" s="3" t="s">
        <v>6</v>
      </c>
      <c r="G42" s="3" t="s">
        <v>6</v>
      </c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5.75" customHeight="1">
      <c r="A43" s="2"/>
      <c r="B43" s="2">
        <v>5</v>
      </c>
      <c r="C43" s="3" t="s">
        <v>6</v>
      </c>
      <c r="D43" s="3" t="s">
        <v>6</v>
      </c>
      <c r="E43" s="3" t="s">
        <v>6</v>
      </c>
      <c r="F43" s="3" t="s">
        <v>6</v>
      </c>
      <c r="G43" s="3" t="s">
        <v>6</v>
      </c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5.75" customHeight="1">
      <c r="A44" s="2"/>
      <c r="B44" s="2">
        <v>12</v>
      </c>
      <c r="C44" s="3" t="s">
        <v>6</v>
      </c>
      <c r="D44" s="3" t="s">
        <v>6</v>
      </c>
      <c r="E44" s="3" t="s">
        <v>6</v>
      </c>
      <c r="F44" s="3" t="s">
        <v>6</v>
      </c>
      <c r="G44" s="3" t="s">
        <v>6</v>
      </c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5.75" customHeight="1">
      <c r="A45" s="2"/>
      <c r="B45" s="2">
        <v>13</v>
      </c>
      <c r="C45" s="4" t="s">
        <v>8</v>
      </c>
      <c r="D45" s="4" t="s">
        <v>8</v>
      </c>
      <c r="E45" s="4" t="s">
        <v>8</v>
      </c>
      <c r="F45" s="4" t="s">
        <v>8</v>
      </c>
      <c r="G45" s="4" t="s">
        <v>8</v>
      </c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5.75" customHeight="1">
      <c r="A46" s="2"/>
      <c r="B46" s="2">
        <v>14</v>
      </c>
      <c r="C46" s="4" t="s">
        <v>8</v>
      </c>
      <c r="D46" s="4" t="s">
        <v>8</v>
      </c>
      <c r="E46" s="4" t="s">
        <v>8</v>
      </c>
      <c r="F46" s="4" t="s">
        <v>8</v>
      </c>
      <c r="G46" s="4" t="s">
        <v>8</v>
      </c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3">
      <c r="A47" s="2"/>
      <c r="B47" s="2">
        <v>16</v>
      </c>
      <c r="C47" s="3" t="s">
        <v>6</v>
      </c>
      <c r="D47" s="3" t="s">
        <v>6</v>
      </c>
      <c r="E47" s="4" t="s">
        <v>13</v>
      </c>
      <c r="F47" s="4" t="s">
        <v>13</v>
      </c>
      <c r="G47" s="4" t="s">
        <v>13</v>
      </c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3">
      <c r="A48" s="2"/>
      <c r="B48" s="2">
        <v>19</v>
      </c>
      <c r="C48" s="3" t="s">
        <v>6</v>
      </c>
      <c r="D48" s="3" t="s">
        <v>6</v>
      </c>
      <c r="E48" s="3" t="s">
        <v>6</v>
      </c>
      <c r="F48" s="3" t="s">
        <v>6</v>
      </c>
      <c r="G48" s="4" t="s">
        <v>13</v>
      </c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3">
      <c r="A49" s="2"/>
      <c r="B49" s="2">
        <v>20</v>
      </c>
      <c r="C49" s="3" t="s">
        <v>6</v>
      </c>
      <c r="D49" s="3" t="s">
        <v>6</v>
      </c>
      <c r="E49" s="3" t="s">
        <v>6</v>
      </c>
      <c r="F49" s="3" t="s">
        <v>6</v>
      </c>
      <c r="G49" s="3" t="s">
        <v>6</v>
      </c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3">
      <c r="A50" s="2"/>
      <c r="B50" s="2">
        <v>21</v>
      </c>
      <c r="C50" s="3" t="s">
        <v>6</v>
      </c>
      <c r="D50" s="3" t="s">
        <v>6</v>
      </c>
      <c r="E50" s="3" t="s">
        <v>6</v>
      </c>
      <c r="F50" s="3" t="s">
        <v>6</v>
      </c>
      <c r="G50" s="3" t="s">
        <v>6</v>
      </c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3">
      <c r="A51" s="2"/>
      <c r="B51" s="2">
        <v>27</v>
      </c>
      <c r="C51" s="3" t="s">
        <v>6</v>
      </c>
      <c r="D51" s="3" t="s">
        <v>6</v>
      </c>
      <c r="E51" s="3" t="s">
        <v>6</v>
      </c>
      <c r="F51" s="3" t="s">
        <v>6</v>
      </c>
      <c r="G51" s="3" t="s">
        <v>6</v>
      </c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3">
      <c r="A52" s="2"/>
      <c r="B52" s="2">
        <v>31</v>
      </c>
      <c r="C52" s="3" t="s">
        <v>6</v>
      </c>
      <c r="D52" s="3" t="s">
        <v>6</v>
      </c>
      <c r="E52" s="3" t="s">
        <v>6</v>
      </c>
      <c r="F52" s="3" t="s">
        <v>6</v>
      </c>
      <c r="G52" s="3" t="s">
        <v>6</v>
      </c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3">
      <c r="A53" s="2"/>
      <c r="B53" s="2">
        <v>42</v>
      </c>
      <c r="C53" s="3" t="s">
        <v>6</v>
      </c>
      <c r="D53" s="3" t="s">
        <v>6</v>
      </c>
      <c r="E53" s="3" t="s">
        <v>6</v>
      </c>
      <c r="F53" s="3" t="s">
        <v>6</v>
      </c>
      <c r="G53" s="3" t="s">
        <v>6</v>
      </c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3">
      <c r="A54" s="2"/>
      <c r="B54" s="2">
        <v>64</v>
      </c>
      <c r="C54" s="3" t="s">
        <v>6</v>
      </c>
      <c r="D54" s="3" t="s">
        <v>6</v>
      </c>
      <c r="E54" s="3" t="s">
        <v>6</v>
      </c>
      <c r="F54" s="4" t="s">
        <v>13</v>
      </c>
      <c r="G54" s="3" t="s">
        <v>6</v>
      </c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3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3">
      <c r="A56" s="1" t="s">
        <v>16</v>
      </c>
      <c r="B56" s="1" t="s">
        <v>0</v>
      </c>
      <c r="C56" s="1" t="s">
        <v>1</v>
      </c>
      <c r="D56" s="1" t="s">
        <v>2</v>
      </c>
      <c r="E56" s="1" t="s">
        <v>3</v>
      </c>
      <c r="F56" s="1" t="s">
        <v>4</v>
      </c>
      <c r="G56" s="1" t="s">
        <v>5</v>
      </c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3">
      <c r="A57" s="2"/>
      <c r="B57" s="2">
        <v>1</v>
      </c>
      <c r="C57" s="3" t="s">
        <v>6</v>
      </c>
      <c r="D57" s="4" t="s">
        <v>13</v>
      </c>
      <c r="E57" s="4" t="s">
        <v>13</v>
      </c>
      <c r="F57" s="4" t="s">
        <v>13</v>
      </c>
      <c r="G57" s="4" t="s">
        <v>13</v>
      </c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3">
      <c r="A58" s="2"/>
      <c r="B58" s="2">
        <v>2</v>
      </c>
      <c r="C58" s="3" t="s">
        <v>6</v>
      </c>
      <c r="D58" s="3" t="s">
        <v>6</v>
      </c>
      <c r="E58" s="3" t="s">
        <v>6</v>
      </c>
      <c r="F58" s="3" t="s">
        <v>6</v>
      </c>
      <c r="G58" s="3" t="s">
        <v>6</v>
      </c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3">
      <c r="A59" s="2"/>
      <c r="B59" s="2">
        <v>3</v>
      </c>
      <c r="C59" s="3" t="s">
        <v>6</v>
      </c>
      <c r="D59" s="3" t="s">
        <v>6</v>
      </c>
      <c r="E59" s="3" t="s">
        <v>6</v>
      </c>
      <c r="F59" s="3" t="s">
        <v>6</v>
      </c>
      <c r="G59" s="3" t="s">
        <v>6</v>
      </c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3">
      <c r="A60" s="2"/>
      <c r="B60" s="2">
        <v>4</v>
      </c>
      <c r="C60" s="3" t="s">
        <v>6</v>
      </c>
      <c r="D60" s="3" t="s">
        <v>6</v>
      </c>
      <c r="E60" s="3" t="s">
        <v>6</v>
      </c>
      <c r="F60" s="3" t="s">
        <v>6</v>
      </c>
      <c r="G60" s="3" t="s">
        <v>6</v>
      </c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3">
      <c r="A61" s="2"/>
      <c r="B61" s="2">
        <v>5</v>
      </c>
      <c r="C61" s="3" t="s">
        <v>6</v>
      </c>
      <c r="D61" s="3" t="s">
        <v>6</v>
      </c>
      <c r="E61" s="3" t="s">
        <v>6</v>
      </c>
      <c r="F61" s="3" t="s">
        <v>6</v>
      </c>
      <c r="G61" s="3" t="s">
        <v>6</v>
      </c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3">
      <c r="A62" s="2"/>
      <c r="B62" s="2">
        <v>12</v>
      </c>
      <c r="C62" s="3" t="s">
        <v>6</v>
      </c>
      <c r="D62" s="3" t="s">
        <v>6</v>
      </c>
      <c r="E62" s="3" t="s">
        <v>6</v>
      </c>
      <c r="F62" s="3" t="s">
        <v>6</v>
      </c>
      <c r="G62" s="3" t="s">
        <v>6</v>
      </c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3">
      <c r="A63" s="2"/>
      <c r="B63" s="2">
        <v>13</v>
      </c>
      <c r="C63" s="4" t="s">
        <v>8</v>
      </c>
      <c r="D63" s="4" t="s">
        <v>8</v>
      </c>
      <c r="E63" s="4" t="s">
        <v>8</v>
      </c>
      <c r="F63" s="4" t="s">
        <v>8</v>
      </c>
      <c r="G63" s="4" t="s">
        <v>8</v>
      </c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3">
      <c r="A64" s="2"/>
      <c r="B64" s="2">
        <v>14</v>
      </c>
      <c r="C64" s="4" t="s">
        <v>8</v>
      </c>
      <c r="D64" s="4" t="s">
        <v>8</v>
      </c>
      <c r="E64" s="4" t="s">
        <v>8</v>
      </c>
      <c r="F64" s="4" t="s">
        <v>8</v>
      </c>
      <c r="G64" s="4" t="s">
        <v>8</v>
      </c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3">
      <c r="A65" s="2"/>
      <c r="B65" s="2">
        <v>16</v>
      </c>
      <c r="C65" s="3" t="s">
        <v>6</v>
      </c>
      <c r="D65" s="3" t="s">
        <v>6</v>
      </c>
      <c r="E65" s="4" t="s">
        <v>13</v>
      </c>
      <c r="F65" s="4" t="s">
        <v>13</v>
      </c>
      <c r="G65" s="4" t="s">
        <v>13</v>
      </c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3">
      <c r="A66" s="2"/>
      <c r="B66" s="2">
        <v>19</v>
      </c>
      <c r="C66" s="3" t="s">
        <v>6</v>
      </c>
      <c r="D66" s="3" t="s">
        <v>6</v>
      </c>
      <c r="E66" s="3" t="s">
        <v>6</v>
      </c>
      <c r="F66" s="3" t="s">
        <v>6</v>
      </c>
      <c r="G66" s="4" t="s">
        <v>13</v>
      </c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3">
      <c r="A67" s="2"/>
      <c r="B67" s="2">
        <v>20</v>
      </c>
      <c r="C67" s="3" t="s">
        <v>6</v>
      </c>
      <c r="D67" s="3" t="s">
        <v>6</v>
      </c>
      <c r="E67" s="3" t="s">
        <v>6</v>
      </c>
      <c r="F67" s="3" t="s">
        <v>6</v>
      </c>
      <c r="G67" s="3" t="s">
        <v>6</v>
      </c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3">
      <c r="A68" s="2"/>
      <c r="B68" s="2">
        <v>21</v>
      </c>
      <c r="C68" s="3" t="s">
        <v>6</v>
      </c>
      <c r="D68" s="3" t="s">
        <v>6</v>
      </c>
      <c r="E68" s="3" t="s">
        <v>6</v>
      </c>
      <c r="F68" s="3" t="s">
        <v>6</v>
      </c>
      <c r="G68" s="3" t="s">
        <v>6</v>
      </c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3">
      <c r="A69" s="2"/>
      <c r="B69" s="2">
        <v>27</v>
      </c>
      <c r="C69" s="3" t="s">
        <v>6</v>
      </c>
      <c r="D69" s="3" t="s">
        <v>6</v>
      </c>
      <c r="E69" s="3" t="s">
        <v>6</v>
      </c>
      <c r="F69" s="3" t="s">
        <v>6</v>
      </c>
      <c r="G69" s="3" t="s">
        <v>6</v>
      </c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3">
      <c r="A70" s="2"/>
      <c r="B70" s="2">
        <v>31</v>
      </c>
      <c r="C70" s="3" t="s">
        <v>6</v>
      </c>
      <c r="D70" s="3" t="s">
        <v>6</v>
      </c>
      <c r="E70" s="3" t="s">
        <v>6</v>
      </c>
      <c r="F70" s="3" t="s">
        <v>6</v>
      </c>
      <c r="G70" s="3" t="s">
        <v>6</v>
      </c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3">
      <c r="A71" s="2"/>
      <c r="B71" s="2">
        <v>42</v>
      </c>
      <c r="C71" s="3" t="s">
        <v>6</v>
      </c>
      <c r="D71" s="3" t="s">
        <v>6</v>
      </c>
      <c r="E71" s="3" t="s">
        <v>6</v>
      </c>
      <c r="F71" s="3" t="s">
        <v>6</v>
      </c>
      <c r="G71" s="3" t="s">
        <v>6</v>
      </c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3">
      <c r="A72" s="2"/>
      <c r="B72" s="2">
        <v>64</v>
      </c>
      <c r="C72" s="3" t="s">
        <v>6</v>
      </c>
      <c r="D72" s="3" t="s">
        <v>6</v>
      </c>
      <c r="E72" s="3" t="s">
        <v>6</v>
      </c>
      <c r="F72" s="4" t="s">
        <v>13</v>
      </c>
      <c r="G72" s="3" t="s">
        <v>6</v>
      </c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3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3">
      <c r="A74" s="1" t="s">
        <v>17</v>
      </c>
      <c r="B74" s="1" t="s">
        <v>0</v>
      </c>
      <c r="C74" s="1" t="s">
        <v>1</v>
      </c>
      <c r="D74" s="1" t="s">
        <v>2</v>
      </c>
      <c r="E74" s="1" t="s">
        <v>3</v>
      </c>
      <c r="F74" s="1" t="s">
        <v>4</v>
      </c>
      <c r="G74" s="1" t="s">
        <v>5</v>
      </c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3">
      <c r="A75" s="2"/>
      <c r="B75" s="2">
        <v>1</v>
      </c>
      <c r="C75" s="3" t="s">
        <v>6</v>
      </c>
      <c r="D75" s="4" t="s">
        <v>13</v>
      </c>
      <c r="E75" s="4" t="s">
        <v>13</v>
      </c>
      <c r="F75" s="4" t="s">
        <v>13</v>
      </c>
      <c r="G75" s="4" t="s">
        <v>13</v>
      </c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3">
      <c r="A76" s="2"/>
      <c r="B76" s="2">
        <v>2</v>
      </c>
      <c r="C76" s="3" t="s">
        <v>6</v>
      </c>
      <c r="D76" s="3" t="s">
        <v>6</v>
      </c>
      <c r="E76" s="3" t="s">
        <v>6</v>
      </c>
      <c r="F76" s="3" t="s">
        <v>6</v>
      </c>
      <c r="G76" s="3" t="s">
        <v>6</v>
      </c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3">
      <c r="A77" s="2"/>
      <c r="B77" s="2">
        <v>3</v>
      </c>
      <c r="C77" s="3" t="s">
        <v>6</v>
      </c>
      <c r="D77" s="3" t="s">
        <v>6</v>
      </c>
      <c r="E77" s="3" t="s">
        <v>6</v>
      </c>
      <c r="F77" s="3" t="s">
        <v>6</v>
      </c>
      <c r="G77" s="3" t="s">
        <v>6</v>
      </c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3">
      <c r="A78" s="2"/>
      <c r="B78" s="2">
        <v>4</v>
      </c>
      <c r="C78" s="3" t="s">
        <v>6</v>
      </c>
      <c r="D78" s="3" t="s">
        <v>6</v>
      </c>
      <c r="E78" s="3" t="s">
        <v>6</v>
      </c>
      <c r="F78" s="3" t="s">
        <v>6</v>
      </c>
      <c r="G78" s="3" t="s">
        <v>6</v>
      </c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3">
      <c r="A79" s="2"/>
      <c r="B79" s="2">
        <v>5</v>
      </c>
      <c r="C79" s="3" t="s">
        <v>6</v>
      </c>
      <c r="D79" s="3" t="s">
        <v>6</v>
      </c>
      <c r="E79" s="3" t="s">
        <v>6</v>
      </c>
      <c r="F79" s="3" t="s">
        <v>6</v>
      </c>
      <c r="G79" s="3" t="s">
        <v>6</v>
      </c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3">
      <c r="A80" s="2"/>
      <c r="B80" s="2">
        <v>12</v>
      </c>
      <c r="C80" s="3" t="s">
        <v>6</v>
      </c>
      <c r="D80" s="3" t="s">
        <v>6</v>
      </c>
      <c r="E80" s="3" t="s">
        <v>6</v>
      </c>
      <c r="F80" s="3" t="s">
        <v>6</v>
      </c>
      <c r="G80" s="3" t="s">
        <v>6</v>
      </c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3">
      <c r="A81" s="2"/>
      <c r="B81" s="2">
        <v>13</v>
      </c>
      <c r="C81" s="4" t="s">
        <v>8</v>
      </c>
      <c r="D81" s="4" t="s">
        <v>8</v>
      </c>
      <c r="E81" s="4" t="s">
        <v>8</v>
      </c>
      <c r="F81" s="4" t="s">
        <v>8</v>
      </c>
      <c r="G81" s="4" t="s">
        <v>8</v>
      </c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3">
      <c r="A82" s="2"/>
      <c r="B82" s="2">
        <v>14</v>
      </c>
      <c r="C82" s="4" t="s">
        <v>8</v>
      </c>
      <c r="D82" s="4" t="s">
        <v>8</v>
      </c>
      <c r="E82" s="4" t="s">
        <v>8</v>
      </c>
      <c r="F82" s="4" t="s">
        <v>8</v>
      </c>
      <c r="G82" s="4" t="s">
        <v>8</v>
      </c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3">
      <c r="A83" s="2"/>
      <c r="B83" s="2">
        <v>16</v>
      </c>
      <c r="C83" s="3" t="s">
        <v>6</v>
      </c>
      <c r="D83" s="3" t="s">
        <v>6</v>
      </c>
      <c r="E83" s="4" t="s">
        <v>13</v>
      </c>
      <c r="F83" s="4" t="s">
        <v>13</v>
      </c>
      <c r="G83" s="4" t="s">
        <v>13</v>
      </c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3">
      <c r="A84" s="2"/>
      <c r="B84" s="2">
        <v>19</v>
      </c>
      <c r="C84" s="3" t="s">
        <v>6</v>
      </c>
      <c r="D84" s="3" t="s">
        <v>6</v>
      </c>
      <c r="E84" s="3" t="s">
        <v>6</v>
      </c>
      <c r="F84" s="3" t="s">
        <v>6</v>
      </c>
      <c r="G84" s="4" t="s">
        <v>13</v>
      </c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3">
      <c r="A85" s="2"/>
      <c r="B85" s="2">
        <v>20</v>
      </c>
      <c r="C85" s="3" t="s">
        <v>6</v>
      </c>
      <c r="D85" s="3" t="s">
        <v>6</v>
      </c>
      <c r="E85" s="3" t="s">
        <v>6</v>
      </c>
      <c r="F85" s="3" t="s">
        <v>6</v>
      </c>
      <c r="G85" s="3" t="s">
        <v>6</v>
      </c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3">
      <c r="A86" s="2"/>
      <c r="B86" s="2">
        <v>21</v>
      </c>
      <c r="C86" s="3" t="s">
        <v>6</v>
      </c>
      <c r="D86" s="3" t="s">
        <v>6</v>
      </c>
      <c r="E86" s="3" t="s">
        <v>6</v>
      </c>
      <c r="F86" s="3" t="s">
        <v>6</v>
      </c>
      <c r="G86" s="3" t="s">
        <v>6</v>
      </c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3">
      <c r="A87" s="2"/>
      <c r="B87" s="2">
        <v>27</v>
      </c>
      <c r="C87" s="3" t="s">
        <v>6</v>
      </c>
      <c r="D87" s="3" t="s">
        <v>6</v>
      </c>
      <c r="E87" s="3" t="s">
        <v>6</v>
      </c>
      <c r="F87" s="3" t="s">
        <v>6</v>
      </c>
      <c r="G87" s="3" t="s">
        <v>6</v>
      </c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3">
      <c r="A88" s="2"/>
      <c r="B88" s="2">
        <v>31</v>
      </c>
      <c r="C88" s="3" t="s">
        <v>6</v>
      </c>
      <c r="D88" s="3" t="s">
        <v>6</v>
      </c>
      <c r="E88" s="3" t="s">
        <v>6</v>
      </c>
      <c r="F88" s="3" t="s">
        <v>6</v>
      </c>
      <c r="G88" s="3" t="s">
        <v>6</v>
      </c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3">
      <c r="A89" s="2"/>
      <c r="B89" s="2">
        <v>42</v>
      </c>
      <c r="C89" s="3" t="s">
        <v>6</v>
      </c>
      <c r="D89" s="3" t="s">
        <v>6</v>
      </c>
      <c r="E89" s="3" t="s">
        <v>6</v>
      </c>
      <c r="F89" s="3" t="s">
        <v>6</v>
      </c>
      <c r="G89" s="3" t="s">
        <v>6</v>
      </c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3">
      <c r="A90" s="2"/>
      <c r="B90" s="2">
        <v>64</v>
      </c>
      <c r="C90" s="3" t="s">
        <v>6</v>
      </c>
      <c r="D90" s="3" t="s">
        <v>6</v>
      </c>
      <c r="E90" s="3" t="s">
        <v>6</v>
      </c>
      <c r="F90" s="4" t="s">
        <v>13</v>
      </c>
      <c r="G90" s="3" t="s">
        <v>6</v>
      </c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3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3">
      <c r="A92" s="1" t="s">
        <v>18</v>
      </c>
      <c r="B92" s="1" t="s">
        <v>0</v>
      </c>
      <c r="C92" s="1" t="s">
        <v>1</v>
      </c>
      <c r="D92" s="1" t="s">
        <v>2</v>
      </c>
      <c r="E92" s="1" t="s">
        <v>3</v>
      </c>
      <c r="F92" s="1" t="s">
        <v>4</v>
      </c>
      <c r="G92" s="1" t="s">
        <v>5</v>
      </c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3">
      <c r="A93" s="2"/>
      <c r="B93" s="2">
        <v>1</v>
      </c>
      <c r="C93" s="3" t="s">
        <v>6</v>
      </c>
      <c r="D93" s="4" t="s">
        <v>13</v>
      </c>
      <c r="E93" s="4" t="s">
        <v>13</v>
      </c>
      <c r="F93" s="4" t="s">
        <v>13</v>
      </c>
      <c r="G93" s="4" t="s">
        <v>13</v>
      </c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3">
      <c r="A94" s="2"/>
      <c r="B94" s="2">
        <v>2</v>
      </c>
      <c r="C94" s="3" t="s">
        <v>6</v>
      </c>
      <c r="D94" s="3" t="s">
        <v>6</v>
      </c>
      <c r="E94" s="5" t="s">
        <v>7</v>
      </c>
      <c r="F94" s="3" t="s">
        <v>6</v>
      </c>
      <c r="G94" s="3" t="s">
        <v>6</v>
      </c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3">
      <c r="A95" s="2"/>
      <c r="B95" s="2">
        <v>3</v>
      </c>
      <c r="C95" s="3" t="s">
        <v>6</v>
      </c>
      <c r="D95" s="3" t="s">
        <v>6</v>
      </c>
      <c r="E95" s="5" t="s">
        <v>7</v>
      </c>
      <c r="F95" s="3" t="s">
        <v>6</v>
      </c>
      <c r="G95" s="3" t="s">
        <v>6</v>
      </c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3">
      <c r="A96" s="2"/>
      <c r="B96" s="2">
        <v>4</v>
      </c>
      <c r="C96" s="3" t="s">
        <v>6</v>
      </c>
      <c r="D96" s="3" t="s">
        <v>6</v>
      </c>
      <c r="E96" s="5" t="s">
        <v>7</v>
      </c>
      <c r="F96" s="3" t="s">
        <v>6</v>
      </c>
      <c r="G96" s="3" t="s">
        <v>6</v>
      </c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3">
      <c r="A97" s="2"/>
      <c r="B97" s="2">
        <v>5</v>
      </c>
      <c r="C97" s="3" t="s">
        <v>6</v>
      </c>
      <c r="D97" s="3" t="s">
        <v>6</v>
      </c>
      <c r="E97" s="5" t="s">
        <v>7</v>
      </c>
      <c r="F97" s="3" t="s">
        <v>6</v>
      </c>
      <c r="G97" s="3" t="s">
        <v>6</v>
      </c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3">
      <c r="A98" s="2"/>
      <c r="B98" s="2">
        <v>12</v>
      </c>
      <c r="C98" s="3" t="s">
        <v>6</v>
      </c>
      <c r="D98" s="3" t="s">
        <v>6</v>
      </c>
      <c r="E98" s="5" t="s">
        <v>7</v>
      </c>
      <c r="F98" s="3" t="s">
        <v>6</v>
      </c>
      <c r="G98" s="3" t="s">
        <v>6</v>
      </c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3">
      <c r="A99" s="2"/>
      <c r="B99" s="2">
        <v>13</v>
      </c>
      <c r="C99" s="4" t="s">
        <v>8</v>
      </c>
      <c r="D99" s="4" t="s">
        <v>8</v>
      </c>
      <c r="E99" s="4" t="s">
        <v>8</v>
      </c>
      <c r="F99" s="4" t="s">
        <v>8</v>
      </c>
      <c r="G99" s="4" t="s">
        <v>8</v>
      </c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3">
      <c r="A100" s="2"/>
      <c r="B100" s="2">
        <v>14</v>
      </c>
      <c r="C100" s="4" t="s">
        <v>8</v>
      </c>
      <c r="D100" s="4" t="s">
        <v>8</v>
      </c>
      <c r="E100" s="4" t="s">
        <v>8</v>
      </c>
      <c r="F100" s="4" t="s">
        <v>8</v>
      </c>
      <c r="G100" s="4" t="s">
        <v>8</v>
      </c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3">
      <c r="A101" s="2"/>
      <c r="B101" s="2">
        <v>16</v>
      </c>
      <c r="C101" s="3" t="s">
        <v>6</v>
      </c>
      <c r="D101" s="3" t="s">
        <v>6</v>
      </c>
      <c r="E101" s="4" t="s">
        <v>13</v>
      </c>
      <c r="F101" s="4" t="s">
        <v>13</v>
      </c>
      <c r="G101" s="4" t="s">
        <v>13</v>
      </c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3">
      <c r="A102" s="2"/>
      <c r="B102" s="2">
        <v>19</v>
      </c>
      <c r="C102" s="3" t="s">
        <v>6</v>
      </c>
      <c r="D102" s="3" t="s">
        <v>6</v>
      </c>
      <c r="E102" s="5" t="s">
        <v>7</v>
      </c>
      <c r="F102" s="3" t="s">
        <v>6</v>
      </c>
      <c r="G102" s="4" t="s">
        <v>13</v>
      </c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3">
      <c r="A103" s="2"/>
      <c r="B103" s="2">
        <v>20</v>
      </c>
      <c r="C103" s="3" t="s">
        <v>6</v>
      </c>
      <c r="D103" s="3" t="s">
        <v>6</v>
      </c>
      <c r="E103" s="5" t="s">
        <v>7</v>
      </c>
      <c r="F103" s="3" t="s">
        <v>6</v>
      </c>
      <c r="G103" s="3" t="s">
        <v>6</v>
      </c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3">
      <c r="A104" s="2"/>
      <c r="B104" s="2">
        <v>21</v>
      </c>
      <c r="C104" s="3" t="s">
        <v>6</v>
      </c>
      <c r="D104" s="3" t="s">
        <v>6</v>
      </c>
      <c r="E104" s="5" t="s">
        <v>7</v>
      </c>
      <c r="F104" s="3" t="s">
        <v>6</v>
      </c>
      <c r="G104" s="3" t="s">
        <v>6</v>
      </c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3">
      <c r="A105" s="2"/>
      <c r="B105" s="2">
        <v>27</v>
      </c>
      <c r="C105" s="3" t="s">
        <v>6</v>
      </c>
      <c r="D105" s="3" t="s">
        <v>6</v>
      </c>
      <c r="E105" s="5" t="s">
        <v>7</v>
      </c>
      <c r="F105" s="3" t="s">
        <v>6</v>
      </c>
      <c r="G105" s="3" t="s">
        <v>6</v>
      </c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3">
      <c r="A106" s="2"/>
      <c r="B106" s="2">
        <v>31</v>
      </c>
      <c r="C106" s="3" t="s">
        <v>6</v>
      </c>
      <c r="D106" s="3" t="s">
        <v>6</v>
      </c>
      <c r="E106" s="5" t="s">
        <v>7</v>
      </c>
      <c r="F106" s="3" t="s">
        <v>6</v>
      </c>
      <c r="G106" s="3" t="s">
        <v>6</v>
      </c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3">
      <c r="A107" s="2"/>
      <c r="B107" s="2">
        <v>42</v>
      </c>
      <c r="C107" s="3" t="s">
        <v>6</v>
      </c>
      <c r="D107" s="3" t="s">
        <v>6</v>
      </c>
      <c r="E107" s="5" t="s">
        <v>7</v>
      </c>
      <c r="F107" s="3" t="s">
        <v>6</v>
      </c>
      <c r="G107" s="3" t="s">
        <v>6</v>
      </c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3">
      <c r="A108" s="2"/>
      <c r="B108" s="2">
        <v>64</v>
      </c>
      <c r="C108" s="5" t="s">
        <v>7</v>
      </c>
      <c r="D108" s="3" t="s">
        <v>6</v>
      </c>
      <c r="E108" s="5" t="s">
        <v>7</v>
      </c>
      <c r="F108" s="4" t="s">
        <v>13</v>
      </c>
      <c r="G108" s="3" t="s">
        <v>6</v>
      </c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3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3">
      <c r="A110" s="2"/>
      <c r="B110" s="2"/>
      <c r="C110" s="2" t="s">
        <v>19</v>
      </c>
      <c r="D110" s="2" t="s">
        <v>20</v>
      </c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3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3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3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3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3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3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3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3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3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3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3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3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3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3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3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3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3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3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3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3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3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3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3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3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3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3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3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3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3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3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3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3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3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3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3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3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3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3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3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3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3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3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3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3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3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3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3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3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3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3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3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3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3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3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3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3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3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3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3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3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3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3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3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3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3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3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3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3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3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3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3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3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3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3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3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3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3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3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3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3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3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3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3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3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3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3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3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3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3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3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3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3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3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3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3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3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3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3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3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3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3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3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3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3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3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3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3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3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3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3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3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3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3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3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3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3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3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3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3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3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3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3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3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3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3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3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3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3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3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3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3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3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3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3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3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3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3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3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3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3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3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3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3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3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3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3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3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3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3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3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3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3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3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3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3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3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3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3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3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3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3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3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3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3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3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3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3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3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3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3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3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3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3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3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3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3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3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3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3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3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3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3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3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3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3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3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3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3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3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3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3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3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3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3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3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3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3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3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3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3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3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3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3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3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3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3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3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3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3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3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3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3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3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3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3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3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3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3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3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3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3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3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3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3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3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3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3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3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3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3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3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3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3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3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3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3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3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3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3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3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3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3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3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3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3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3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3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3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3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3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3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3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3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3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3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3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3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3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3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3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3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3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3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3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3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3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3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3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3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3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3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3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3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3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3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3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3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3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3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3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3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3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3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3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3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3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3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3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3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3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3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3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3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3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3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3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3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3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3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3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3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3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3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3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3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3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3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3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3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3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3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3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3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3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3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3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3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3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3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3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3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3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3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3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3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3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3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3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3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3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3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3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3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3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3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3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3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3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3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3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3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3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3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3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3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3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3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3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3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3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3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3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3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3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3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3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3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3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3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3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3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3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3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3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3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3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3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3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3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3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3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3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3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3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3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3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3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3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3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3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3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3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3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3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3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3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3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3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3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3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3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3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3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3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3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3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3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3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3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3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3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3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3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3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3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3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3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3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3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3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3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3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3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3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3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3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3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3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3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3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3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3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3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3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3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3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3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3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3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3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3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3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3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3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3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3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3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3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3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3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3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3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3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3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3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3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3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3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3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3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3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3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3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3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3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3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3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3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3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3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3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3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3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3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3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3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3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3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3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3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3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3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3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3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3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3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3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3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3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3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3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3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3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3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3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3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3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3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3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3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3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3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3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3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3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3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3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3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3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3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3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3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3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3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3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3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3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3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3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3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3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3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3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3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3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3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3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3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3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3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3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3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3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3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3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3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3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3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3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3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3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3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3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3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3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3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3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3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3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3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3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3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3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3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3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3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3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3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3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3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3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3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3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3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3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3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3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3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3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3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3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3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3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3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3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3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3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3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3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3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3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3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3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3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3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3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3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3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3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3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3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3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3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3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3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3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3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3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3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3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3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3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3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3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3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3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3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3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3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3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3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3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3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3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3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3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3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3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3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3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3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3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3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3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3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3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3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3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3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3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3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3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3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3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3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3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3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3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3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3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3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3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3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3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3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3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3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3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3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3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3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3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3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3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3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3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3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3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3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3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3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3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3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3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3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3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3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3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3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3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3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3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3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3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3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3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3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3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3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3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3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3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3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3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3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3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3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3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3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3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3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3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3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3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3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3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3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3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3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3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3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3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3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3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3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3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3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3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3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3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3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3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3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3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3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3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3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3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3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3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3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3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3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3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3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3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3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3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3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3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3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3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3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3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3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3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3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3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3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3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3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3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3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3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3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3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3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3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3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3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3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3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3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3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3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3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3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3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3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3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3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3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3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3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3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3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3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3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3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3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3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3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3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3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3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3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3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3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3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3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3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3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3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3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3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3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3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3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3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3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3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3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3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3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3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3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3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3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3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3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3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3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3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3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3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3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3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3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3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3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3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3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3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3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3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3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3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3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3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3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3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3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3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3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3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3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3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3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3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3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3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3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3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3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3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3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3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3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3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3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3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3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3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3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3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3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3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3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3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3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3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3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3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3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3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3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3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3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3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3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3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3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3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3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3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3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3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3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3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3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3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3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3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3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3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3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3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3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3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3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3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3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3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3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3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3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3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3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3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3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3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3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3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3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3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  <row r="1001" spans="1:26" ht="13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</row>
    <row r="1002" spans="1:26" ht="13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</row>
    <row r="1003" spans="1:26" ht="13">
      <c r="A1003" s="2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</row>
    <row r="1004" spans="1:26" ht="13">
      <c r="A1004" s="2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</row>
    <row r="1005" spans="1:26" ht="13">
      <c r="A1005" s="2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</row>
    <row r="1006" spans="1:26" ht="13">
      <c r="A1006" s="2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Z1004"/>
  <sheetViews>
    <sheetView workbookViewId="0"/>
  </sheetViews>
  <sheetFormatPr baseColWidth="10" defaultColWidth="12.6640625" defaultRowHeight="15.75" customHeight="1"/>
  <cols>
    <col min="1" max="1" width="18.5" customWidth="1"/>
  </cols>
  <sheetData>
    <row r="1" spans="1:26" ht="15.75" customHeight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5.75" customHeight="1">
      <c r="A2" s="1" t="s">
        <v>21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customHeight="1">
      <c r="A3" s="2"/>
      <c r="B3" s="2">
        <v>1</v>
      </c>
      <c r="C3" s="5" t="s">
        <v>7</v>
      </c>
      <c r="D3" s="4" t="s">
        <v>13</v>
      </c>
      <c r="E3" s="4" t="s">
        <v>13</v>
      </c>
      <c r="F3" s="4" t="s">
        <v>13</v>
      </c>
      <c r="G3" s="4" t="s">
        <v>13</v>
      </c>
      <c r="H3" s="7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5.75" customHeight="1">
      <c r="A4" s="2"/>
      <c r="B4" s="2">
        <v>2</v>
      </c>
      <c r="C4" s="5" t="s">
        <v>7</v>
      </c>
      <c r="D4" s="5" t="s">
        <v>7</v>
      </c>
      <c r="E4" s="5" t="s">
        <v>7</v>
      </c>
      <c r="F4" s="3" t="s">
        <v>6</v>
      </c>
      <c r="G4" s="3" t="s">
        <v>6</v>
      </c>
      <c r="H4" s="7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5.75" customHeight="1">
      <c r="A5" s="2"/>
      <c r="B5" s="2">
        <v>3</v>
      </c>
      <c r="C5" s="5" t="s">
        <v>7</v>
      </c>
      <c r="D5" s="5" t="s">
        <v>7</v>
      </c>
      <c r="E5" s="5" t="s">
        <v>7</v>
      </c>
      <c r="F5" s="3" t="s">
        <v>6</v>
      </c>
      <c r="G5" s="3" t="s">
        <v>6</v>
      </c>
      <c r="H5" s="7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5.75" customHeight="1">
      <c r="A6" s="2"/>
      <c r="B6" s="2">
        <v>4</v>
      </c>
      <c r="C6" s="5" t="s">
        <v>7</v>
      </c>
      <c r="D6" s="5" t="s">
        <v>7</v>
      </c>
      <c r="E6" s="5" t="s">
        <v>7</v>
      </c>
      <c r="F6" s="3" t="s">
        <v>6</v>
      </c>
      <c r="G6" s="3" t="s">
        <v>6</v>
      </c>
      <c r="H6" s="7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5.75" customHeight="1">
      <c r="A7" s="2"/>
      <c r="B7" s="2">
        <v>5</v>
      </c>
      <c r="C7" s="5" t="s">
        <v>7</v>
      </c>
      <c r="D7" s="5" t="s">
        <v>7</v>
      </c>
      <c r="E7" s="5" t="s">
        <v>7</v>
      </c>
      <c r="F7" s="3" t="s">
        <v>6</v>
      </c>
      <c r="G7" s="3" t="s">
        <v>6</v>
      </c>
      <c r="H7" s="7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5.75" customHeight="1">
      <c r="A8" s="2"/>
      <c r="B8" s="2">
        <v>12</v>
      </c>
      <c r="C8" s="5" t="s">
        <v>7</v>
      </c>
      <c r="D8" s="5" t="s">
        <v>7</v>
      </c>
      <c r="E8" s="5" t="s">
        <v>7</v>
      </c>
      <c r="F8" s="3" t="s">
        <v>6</v>
      </c>
      <c r="G8" s="3" t="s">
        <v>6</v>
      </c>
      <c r="H8" s="7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5.75" customHeight="1">
      <c r="A9" s="2"/>
      <c r="B9" s="2">
        <v>13</v>
      </c>
      <c r="C9" s="4" t="s">
        <v>8</v>
      </c>
      <c r="D9" s="4" t="s">
        <v>8</v>
      </c>
      <c r="E9" s="4" t="s">
        <v>8</v>
      </c>
      <c r="F9" s="4" t="s">
        <v>8</v>
      </c>
      <c r="G9" s="4" t="s">
        <v>8</v>
      </c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5.75" customHeight="1">
      <c r="A10" s="2"/>
      <c r="B10" s="2">
        <v>14</v>
      </c>
      <c r="C10" s="4" t="s">
        <v>8</v>
      </c>
      <c r="D10" s="4" t="s">
        <v>8</v>
      </c>
      <c r="E10" s="4" t="s">
        <v>8</v>
      </c>
      <c r="F10" s="4" t="s">
        <v>8</v>
      </c>
      <c r="G10" s="4" t="s">
        <v>8</v>
      </c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5.75" customHeight="1">
      <c r="A11" s="2"/>
      <c r="B11" s="2">
        <v>16</v>
      </c>
      <c r="C11" s="5" t="s">
        <v>7</v>
      </c>
      <c r="D11" s="5" t="s">
        <v>7</v>
      </c>
      <c r="E11" s="4" t="s">
        <v>13</v>
      </c>
      <c r="F11" s="4" t="s">
        <v>13</v>
      </c>
      <c r="G11" s="4" t="s">
        <v>13</v>
      </c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5.75" customHeight="1">
      <c r="A12" s="2"/>
      <c r="B12" s="2">
        <v>19</v>
      </c>
      <c r="C12" s="5" t="s">
        <v>7</v>
      </c>
      <c r="D12" s="5" t="s">
        <v>7</v>
      </c>
      <c r="E12" s="5" t="s">
        <v>7</v>
      </c>
      <c r="F12" s="3" t="s">
        <v>6</v>
      </c>
      <c r="G12" s="4" t="s">
        <v>13</v>
      </c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5.75" customHeight="1">
      <c r="A13" s="2"/>
      <c r="B13" s="2">
        <v>20</v>
      </c>
      <c r="C13" s="5" t="s">
        <v>7</v>
      </c>
      <c r="D13" s="5" t="s">
        <v>7</v>
      </c>
      <c r="E13" s="5" t="s">
        <v>7</v>
      </c>
      <c r="F13" s="3" t="s">
        <v>6</v>
      </c>
      <c r="G13" s="3" t="s">
        <v>6</v>
      </c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5.75" customHeight="1">
      <c r="A14" s="2"/>
      <c r="B14" s="2">
        <v>21</v>
      </c>
      <c r="C14" s="5" t="s">
        <v>7</v>
      </c>
      <c r="D14" s="5" t="s">
        <v>7</v>
      </c>
      <c r="E14" s="5" t="s">
        <v>7</v>
      </c>
      <c r="F14" s="3" t="s">
        <v>6</v>
      </c>
      <c r="G14" s="3" t="s">
        <v>6</v>
      </c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5.75" customHeight="1">
      <c r="A15" s="2"/>
      <c r="B15" s="2">
        <v>27</v>
      </c>
      <c r="C15" s="5" t="s">
        <v>7</v>
      </c>
      <c r="D15" s="5" t="s">
        <v>7</v>
      </c>
      <c r="E15" s="5" t="s">
        <v>7</v>
      </c>
      <c r="F15" s="3" t="s">
        <v>6</v>
      </c>
      <c r="G15" s="3" t="s">
        <v>6</v>
      </c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5.75" customHeight="1">
      <c r="A16" s="2"/>
      <c r="B16" s="2">
        <v>31</v>
      </c>
      <c r="C16" s="5" t="s">
        <v>7</v>
      </c>
      <c r="D16" s="5" t="s">
        <v>7</v>
      </c>
      <c r="E16" s="5" t="s">
        <v>7</v>
      </c>
      <c r="F16" s="3" t="s">
        <v>6</v>
      </c>
      <c r="G16" s="3" t="s">
        <v>6</v>
      </c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5.75" customHeight="1">
      <c r="A17" s="2"/>
      <c r="B17" s="2">
        <v>42</v>
      </c>
      <c r="C17" s="5" t="s">
        <v>7</v>
      </c>
      <c r="D17" s="5" t="s">
        <v>7</v>
      </c>
      <c r="E17" s="5" t="s">
        <v>7</v>
      </c>
      <c r="F17" s="3" t="s">
        <v>6</v>
      </c>
      <c r="G17" s="3" t="s">
        <v>6</v>
      </c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5.75" customHeight="1">
      <c r="A18" s="2"/>
      <c r="B18" s="2">
        <v>64</v>
      </c>
      <c r="C18" s="5" t="s">
        <v>7</v>
      </c>
      <c r="D18" s="5" t="s">
        <v>7</v>
      </c>
      <c r="E18" s="5" t="s">
        <v>7</v>
      </c>
      <c r="F18" s="4" t="s">
        <v>13</v>
      </c>
      <c r="G18" s="3" t="s">
        <v>6</v>
      </c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5.75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5.75" customHeight="1">
      <c r="A20" s="1" t="s">
        <v>22</v>
      </c>
      <c r="B20" s="1" t="s">
        <v>0</v>
      </c>
      <c r="C20" s="1" t="s">
        <v>1</v>
      </c>
      <c r="D20" s="1" t="s">
        <v>2</v>
      </c>
      <c r="E20" s="1" t="s">
        <v>3</v>
      </c>
      <c r="F20" s="1" t="s">
        <v>4</v>
      </c>
      <c r="G20" s="1" t="s">
        <v>5</v>
      </c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>
      <c r="A21" s="2"/>
      <c r="B21" s="2">
        <v>1</v>
      </c>
      <c r="C21" s="5" t="s">
        <v>7</v>
      </c>
      <c r="D21" s="4" t="s">
        <v>13</v>
      </c>
      <c r="E21" s="4" t="s">
        <v>13</v>
      </c>
      <c r="F21" s="4" t="s">
        <v>13</v>
      </c>
      <c r="G21" s="4" t="s">
        <v>13</v>
      </c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5.75" customHeight="1">
      <c r="A22" s="2"/>
      <c r="B22" s="2">
        <v>2</v>
      </c>
      <c r="C22" s="5" t="s">
        <v>7</v>
      </c>
      <c r="D22" s="5" t="s">
        <v>7</v>
      </c>
      <c r="E22" s="5" t="s">
        <v>7</v>
      </c>
      <c r="F22" s="5" t="s">
        <v>7</v>
      </c>
      <c r="G22" s="5" t="s">
        <v>7</v>
      </c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5.75" customHeight="1">
      <c r="A23" s="2"/>
      <c r="B23" s="2">
        <v>3</v>
      </c>
      <c r="C23" s="5" t="s">
        <v>7</v>
      </c>
      <c r="D23" s="5" t="s">
        <v>7</v>
      </c>
      <c r="E23" s="5" t="s">
        <v>7</v>
      </c>
      <c r="F23" s="5" t="s">
        <v>7</v>
      </c>
      <c r="G23" s="5" t="s">
        <v>7</v>
      </c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5.75" customHeight="1">
      <c r="A24" s="2"/>
      <c r="B24" s="2">
        <v>4</v>
      </c>
      <c r="C24" s="5" t="s">
        <v>7</v>
      </c>
      <c r="D24" s="5" t="s">
        <v>7</v>
      </c>
      <c r="E24" s="5" t="s">
        <v>7</v>
      </c>
      <c r="F24" s="5" t="s">
        <v>7</v>
      </c>
      <c r="G24" s="5" t="s">
        <v>7</v>
      </c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5.75" customHeight="1">
      <c r="A25" s="2"/>
      <c r="B25" s="2">
        <v>5</v>
      </c>
      <c r="C25" s="5" t="s">
        <v>7</v>
      </c>
      <c r="D25" s="5" t="s">
        <v>7</v>
      </c>
      <c r="E25" s="5" t="s">
        <v>7</v>
      </c>
      <c r="F25" s="5" t="s">
        <v>7</v>
      </c>
      <c r="G25" s="5" t="s">
        <v>7</v>
      </c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5.75" customHeight="1">
      <c r="A26" s="2"/>
      <c r="B26" s="2">
        <v>12</v>
      </c>
      <c r="C26" s="3" t="s">
        <v>6</v>
      </c>
      <c r="D26" s="5" t="s">
        <v>7</v>
      </c>
      <c r="E26" s="3" t="s">
        <v>6</v>
      </c>
      <c r="F26" s="5" t="s">
        <v>7</v>
      </c>
      <c r="G26" s="5" t="s">
        <v>7</v>
      </c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5.75" customHeight="1">
      <c r="A27" s="2"/>
      <c r="B27" s="2">
        <v>13</v>
      </c>
      <c r="C27" s="4" t="s">
        <v>8</v>
      </c>
      <c r="D27" s="4" t="s">
        <v>8</v>
      </c>
      <c r="E27" s="4" t="s">
        <v>8</v>
      </c>
      <c r="F27" s="4" t="s">
        <v>8</v>
      </c>
      <c r="G27" s="4" t="s">
        <v>8</v>
      </c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5.75" customHeight="1">
      <c r="A28" s="2"/>
      <c r="B28" s="2">
        <v>14</v>
      </c>
      <c r="C28" s="4" t="s">
        <v>8</v>
      </c>
      <c r="D28" s="4" t="s">
        <v>8</v>
      </c>
      <c r="E28" s="4" t="s">
        <v>8</v>
      </c>
      <c r="F28" s="4" t="s">
        <v>8</v>
      </c>
      <c r="G28" s="4" t="s">
        <v>8</v>
      </c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5.75" customHeight="1">
      <c r="A29" s="2"/>
      <c r="B29" s="2">
        <v>16</v>
      </c>
      <c r="C29" s="3" t="s">
        <v>6</v>
      </c>
      <c r="D29" s="5" t="s">
        <v>7</v>
      </c>
      <c r="E29" s="4" t="s">
        <v>13</v>
      </c>
      <c r="F29" s="4" t="s">
        <v>13</v>
      </c>
      <c r="G29" s="4" t="s">
        <v>13</v>
      </c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5.75" customHeight="1">
      <c r="A30" s="2"/>
      <c r="B30" s="2">
        <v>19</v>
      </c>
      <c r="C30" s="3" t="s">
        <v>6</v>
      </c>
      <c r="D30" s="5" t="s">
        <v>7</v>
      </c>
      <c r="E30" s="3" t="s">
        <v>6</v>
      </c>
      <c r="F30" s="5" t="s">
        <v>7</v>
      </c>
      <c r="G30" s="4" t="s">
        <v>13</v>
      </c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5.75" customHeight="1">
      <c r="A31" s="2"/>
      <c r="B31" s="2">
        <v>20</v>
      </c>
      <c r="C31" s="3" t="s">
        <v>6</v>
      </c>
      <c r="D31" s="5" t="s">
        <v>7</v>
      </c>
      <c r="E31" s="3" t="s">
        <v>6</v>
      </c>
      <c r="F31" s="3" t="s">
        <v>6</v>
      </c>
      <c r="G31" s="5" t="s">
        <v>7</v>
      </c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5.75" customHeight="1">
      <c r="A32" s="2"/>
      <c r="B32" s="2">
        <v>21</v>
      </c>
      <c r="C32" s="3" t="s">
        <v>6</v>
      </c>
      <c r="D32" s="5" t="s">
        <v>7</v>
      </c>
      <c r="E32" s="3" t="s">
        <v>6</v>
      </c>
      <c r="F32" s="3" t="s">
        <v>6</v>
      </c>
      <c r="G32" s="5" t="s">
        <v>7</v>
      </c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5.75" customHeight="1">
      <c r="A33" s="2"/>
      <c r="B33" s="2">
        <v>27</v>
      </c>
      <c r="C33" s="3" t="s">
        <v>6</v>
      </c>
      <c r="D33" s="5" t="s">
        <v>7</v>
      </c>
      <c r="E33" s="3" t="s">
        <v>6</v>
      </c>
      <c r="F33" s="3" t="s">
        <v>6</v>
      </c>
      <c r="G33" s="5" t="s">
        <v>7</v>
      </c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5.75" customHeight="1">
      <c r="A34" s="2"/>
      <c r="B34" s="2">
        <v>31</v>
      </c>
      <c r="C34" s="3" t="s">
        <v>6</v>
      </c>
      <c r="D34" s="5" t="s">
        <v>7</v>
      </c>
      <c r="E34" s="3" t="s">
        <v>6</v>
      </c>
      <c r="F34" s="3" t="s">
        <v>6</v>
      </c>
      <c r="G34" s="5" t="s">
        <v>7</v>
      </c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5.75" customHeight="1">
      <c r="A35" s="2"/>
      <c r="B35" s="2">
        <v>42</v>
      </c>
      <c r="C35" s="3" t="s">
        <v>6</v>
      </c>
      <c r="D35" s="3" t="s">
        <v>6</v>
      </c>
      <c r="E35" s="3" t="s">
        <v>6</v>
      </c>
      <c r="F35" s="3" t="s">
        <v>6</v>
      </c>
      <c r="G35" s="3" t="s">
        <v>6</v>
      </c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5.75" customHeight="1">
      <c r="A36" s="2"/>
      <c r="B36" s="2">
        <v>64</v>
      </c>
      <c r="C36" s="3" t="s">
        <v>6</v>
      </c>
      <c r="D36" s="3" t="s">
        <v>6</v>
      </c>
      <c r="E36" s="3" t="s">
        <v>6</v>
      </c>
      <c r="F36" s="4" t="s">
        <v>13</v>
      </c>
      <c r="G36" s="3" t="s">
        <v>6</v>
      </c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5.7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5.75" customHeight="1">
      <c r="A38" s="9" t="s">
        <v>23</v>
      </c>
      <c r="B38" s="1" t="s">
        <v>0</v>
      </c>
      <c r="C38" s="1" t="s">
        <v>1</v>
      </c>
      <c r="D38" s="1" t="s">
        <v>2</v>
      </c>
      <c r="E38" s="1" t="s">
        <v>3</v>
      </c>
      <c r="F38" s="1" t="s">
        <v>4</v>
      </c>
      <c r="G38" s="1" t="s">
        <v>5</v>
      </c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>
      <c r="A39" s="10"/>
      <c r="B39" s="2">
        <v>1</v>
      </c>
      <c r="C39" s="5" t="s">
        <v>7</v>
      </c>
      <c r="D39" s="4" t="s">
        <v>13</v>
      </c>
      <c r="E39" s="4" t="s">
        <v>13</v>
      </c>
      <c r="F39" s="4" t="s">
        <v>13</v>
      </c>
      <c r="G39" s="4" t="s">
        <v>13</v>
      </c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5.75" customHeight="1">
      <c r="A40" s="2"/>
      <c r="B40" s="2">
        <v>2</v>
      </c>
      <c r="C40" s="5" t="s">
        <v>7</v>
      </c>
      <c r="D40" s="5" t="s">
        <v>7</v>
      </c>
      <c r="E40" s="5" t="s">
        <v>7</v>
      </c>
      <c r="F40" s="5" t="s">
        <v>7</v>
      </c>
      <c r="G40" s="5" t="s">
        <v>7</v>
      </c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5.75" customHeight="1">
      <c r="A41" s="2"/>
      <c r="B41" s="2">
        <v>3</v>
      </c>
      <c r="C41" s="5" t="s">
        <v>7</v>
      </c>
      <c r="D41" s="3" t="s">
        <v>6</v>
      </c>
      <c r="E41" s="5" t="s">
        <v>7</v>
      </c>
      <c r="F41" s="5" t="s">
        <v>7</v>
      </c>
      <c r="G41" s="3" t="s">
        <v>6</v>
      </c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5.75" customHeight="1">
      <c r="A42" s="2"/>
      <c r="B42" s="2">
        <v>4</v>
      </c>
      <c r="C42" s="5" t="s">
        <v>7</v>
      </c>
      <c r="D42" s="3" t="s">
        <v>6</v>
      </c>
      <c r="E42" s="5" t="s">
        <v>7</v>
      </c>
      <c r="F42" s="5" t="s">
        <v>7</v>
      </c>
      <c r="G42" s="5" t="s">
        <v>7</v>
      </c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5.75" customHeight="1">
      <c r="A43" s="2"/>
      <c r="B43" s="2">
        <v>5</v>
      </c>
      <c r="C43" s="3" t="s">
        <v>6</v>
      </c>
      <c r="D43" s="3" t="s">
        <v>6</v>
      </c>
      <c r="E43" s="5" t="s">
        <v>7</v>
      </c>
      <c r="F43" s="5" t="s">
        <v>7</v>
      </c>
      <c r="G43" s="3" t="s">
        <v>6</v>
      </c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5.75" customHeight="1">
      <c r="A44" s="2"/>
      <c r="B44" s="2">
        <v>12</v>
      </c>
      <c r="C44" s="3" t="s">
        <v>6</v>
      </c>
      <c r="D44" s="3" t="s">
        <v>6</v>
      </c>
      <c r="E44" s="3" t="s">
        <v>6</v>
      </c>
      <c r="F44" s="3" t="s">
        <v>6</v>
      </c>
      <c r="G44" s="3" t="s">
        <v>6</v>
      </c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5.75" customHeight="1">
      <c r="A45" s="2"/>
      <c r="B45" s="2">
        <v>13</v>
      </c>
      <c r="C45" s="4" t="s">
        <v>8</v>
      </c>
      <c r="D45" s="4" t="s">
        <v>8</v>
      </c>
      <c r="E45" s="4" t="s">
        <v>8</v>
      </c>
      <c r="F45" s="4" t="s">
        <v>8</v>
      </c>
      <c r="G45" s="4" t="s">
        <v>8</v>
      </c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5.75" customHeight="1">
      <c r="A46" s="2"/>
      <c r="B46" s="2">
        <v>14</v>
      </c>
      <c r="C46" s="4" t="s">
        <v>8</v>
      </c>
      <c r="D46" s="4" t="s">
        <v>8</v>
      </c>
      <c r="E46" s="4" t="s">
        <v>8</v>
      </c>
      <c r="F46" s="4" t="s">
        <v>8</v>
      </c>
      <c r="G46" s="4" t="s">
        <v>8</v>
      </c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3">
      <c r="A47" s="2"/>
      <c r="B47" s="2">
        <v>16</v>
      </c>
      <c r="C47" s="3" t="s">
        <v>6</v>
      </c>
      <c r="D47" s="3" t="s">
        <v>6</v>
      </c>
      <c r="E47" s="4" t="s">
        <v>13</v>
      </c>
      <c r="F47" s="4" t="s">
        <v>13</v>
      </c>
      <c r="G47" s="4" t="s">
        <v>13</v>
      </c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3">
      <c r="A48" s="2"/>
      <c r="B48" s="2">
        <v>19</v>
      </c>
      <c r="C48" s="3" t="s">
        <v>6</v>
      </c>
      <c r="D48" s="3" t="s">
        <v>6</v>
      </c>
      <c r="E48" s="5" t="s">
        <v>7</v>
      </c>
      <c r="F48" s="5" t="s">
        <v>7</v>
      </c>
      <c r="G48" s="4" t="s">
        <v>13</v>
      </c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3">
      <c r="A49" s="2"/>
      <c r="B49" s="2">
        <v>20</v>
      </c>
      <c r="C49" s="3" t="s">
        <v>6</v>
      </c>
      <c r="D49" s="3" t="s">
        <v>6</v>
      </c>
      <c r="E49" s="5" t="s">
        <v>7</v>
      </c>
      <c r="F49" s="3" t="s">
        <v>6</v>
      </c>
      <c r="G49" s="3" t="s">
        <v>6</v>
      </c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3">
      <c r="A50" s="2"/>
      <c r="B50" s="2">
        <v>21</v>
      </c>
      <c r="C50" s="3" t="s">
        <v>6</v>
      </c>
      <c r="D50" s="3" t="s">
        <v>6</v>
      </c>
      <c r="E50" s="5" t="s">
        <v>7</v>
      </c>
      <c r="F50" s="5" t="s">
        <v>7</v>
      </c>
      <c r="G50" s="3" t="s">
        <v>6</v>
      </c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3">
      <c r="A51" s="2"/>
      <c r="B51" s="2">
        <v>27</v>
      </c>
      <c r="C51" s="3" t="s">
        <v>6</v>
      </c>
      <c r="D51" s="5" t="s">
        <v>7</v>
      </c>
      <c r="E51" s="3" t="s">
        <v>6</v>
      </c>
      <c r="F51" s="5" t="s">
        <v>7</v>
      </c>
      <c r="G51" s="5" t="s">
        <v>7</v>
      </c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3">
      <c r="A52" s="2"/>
      <c r="B52" s="2">
        <v>31</v>
      </c>
      <c r="C52" s="5" t="s">
        <v>7</v>
      </c>
      <c r="D52" s="3" t="s">
        <v>6</v>
      </c>
      <c r="E52" s="3" t="s">
        <v>6</v>
      </c>
      <c r="F52" s="5" t="s">
        <v>7</v>
      </c>
      <c r="G52" s="5" t="s">
        <v>7</v>
      </c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3">
      <c r="A53" s="2"/>
      <c r="B53" s="2">
        <v>42</v>
      </c>
      <c r="C53" s="3" t="s">
        <v>6</v>
      </c>
      <c r="D53" s="3" t="s">
        <v>6</v>
      </c>
      <c r="E53" s="3" t="s">
        <v>6</v>
      </c>
      <c r="F53" s="3" t="s">
        <v>6</v>
      </c>
      <c r="G53" s="5" t="s">
        <v>7</v>
      </c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3">
      <c r="A54" s="2"/>
      <c r="B54" s="2">
        <v>64</v>
      </c>
      <c r="C54" s="3" t="s">
        <v>6</v>
      </c>
      <c r="D54" s="5" t="s">
        <v>7</v>
      </c>
      <c r="E54" s="5" t="s">
        <v>7</v>
      </c>
      <c r="F54" s="4" t="s">
        <v>13</v>
      </c>
      <c r="G54" s="3" t="s">
        <v>6</v>
      </c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3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3">
      <c r="A56" s="1" t="s">
        <v>24</v>
      </c>
      <c r="B56" s="1" t="s">
        <v>0</v>
      </c>
      <c r="C56" s="1" t="s">
        <v>1</v>
      </c>
      <c r="D56" s="1" t="s">
        <v>2</v>
      </c>
      <c r="E56" s="1" t="s">
        <v>3</v>
      </c>
      <c r="F56" s="1" t="s">
        <v>4</v>
      </c>
      <c r="G56" s="1" t="s">
        <v>5</v>
      </c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3">
      <c r="A57" s="2"/>
      <c r="B57" s="2">
        <v>1</v>
      </c>
      <c r="C57" s="3" t="s">
        <v>6</v>
      </c>
      <c r="D57" s="4" t="s">
        <v>13</v>
      </c>
      <c r="E57" s="4" t="s">
        <v>13</v>
      </c>
      <c r="F57" s="4" t="s">
        <v>13</v>
      </c>
      <c r="G57" s="4" t="s">
        <v>13</v>
      </c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3">
      <c r="A58" s="2"/>
      <c r="B58" s="2">
        <v>2</v>
      </c>
      <c r="C58" s="3" t="s">
        <v>6</v>
      </c>
      <c r="D58" s="5" t="s">
        <v>7</v>
      </c>
      <c r="E58" s="5" t="s">
        <v>7</v>
      </c>
      <c r="F58" s="5" t="s">
        <v>7</v>
      </c>
      <c r="G58" s="3" t="s">
        <v>6</v>
      </c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3">
      <c r="A59" s="2"/>
      <c r="B59" s="2">
        <v>3</v>
      </c>
      <c r="C59" s="3" t="s">
        <v>6</v>
      </c>
      <c r="D59" s="5" t="s">
        <v>7</v>
      </c>
      <c r="E59" s="5" t="s">
        <v>7</v>
      </c>
      <c r="F59" s="5" t="s">
        <v>7</v>
      </c>
      <c r="G59" s="3" t="s">
        <v>6</v>
      </c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3">
      <c r="A60" s="2"/>
      <c r="B60" s="2">
        <v>4</v>
      </c>
      <c r="C60" s="3" t="s">
        <v>6</v>
      </c>
      <c r="D60" s="5" t="s">
        <v>7</v>
      </c>
      <c r="E60" s="5" t="s">
        <v>7</v>
      </c>
      <c r="F60" s="5" t="s">
        <v>7</v>
      </c>
      <c r="G60" s="3" t="s">
        <v>6</v>
      </c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3">
      <c r="A61" s="2"/>
      <c r="B61" s="2">
        <v>5</v>
      </c>
      <c r="C61" s="3" t="s">
        <v>6</v>
      </c>
      <c r="D61" s="5" t="s">
        <v>7</v>
      </c>
      <c r="E61" s="5" t="s">
        <v>7</v>
      </c>
      <c r="F61" s="5" t="s">
        <v>7</v>
      </c>
      <c r="G61" s="3" t="s">
        <v>6</v>
      </c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3">
      <c r="A62" s="2"/>
      <c r="B62" s="2">
        <v>12</v>
      </c>
      <c r="C62" s="3" t="s">
        <v>6</v>
      </c>
      <c r="D62" s="3" t="s">
        <v>6</v>
      </c>
      <c r="E62" s="5" t="s">
        <v>7</v>
      </c>
      <c r="F62" s="3" t="s">
        <v>6</v>
      </c>
      <c r="G62" s="3" t="s">
        <v>6</v>
      </c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3">
      <c r="A63" s="2"/>
      <c r="B63" s="2">
        <v>13</v>
      </c>
      <c r="C63" s="4" t="s">
        <v>8</v>
      </c>
      <c r="D63" s="4" t="s">
        <v>8</v>
      </c>
      <c r="E63" s="4" t="s">
        <v>8</v>
      </c>
      <c r="F63" s="4" t="s">
        <v>8</v>
      </c>
      <c r="G63" s="4" t="s">
        <v>8</v>
      </c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3">
      <c r="A64" s="2"/>
      <c r="B64" s="2">
        <v>14</v>
      </c>
      <c r="C64" s="4" t="s">
        <v>8</v>
      </c>
      <c r="D64" s="4" t="s">
        <v>8</v>
      </c>
      <c r="E64" s="4" t="s">
        <v>8</v>
      </c>
      <c r="F64" s="4" t="s">
        <v>8</v>
      </c>
      <c r="G64" s="4" t="s">
        <v>8</v>
      </c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3">
      <c r="A65" s="2"/>
      <c r="B65" s="2">
        <v>16</v>
      </c>
      <c r="C65" s="3" t="s">
        <v>6</v>
      </c>
      <c r="D65" s="3" t="s">
        <v>6</v>
      </c>
      <c r="E65" s="4" t="s">
        <v>13</v>
      </c>
      <c r="F65" s="4" t="s">
        <v>13</v>
      </c>
      <c r="G65" s="4" t="s">
        <v>13</v>
      </c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3">
      <c r="A66" s="2"/>
      <c r="B66" s="2">
        <v>19</v>
      </c>
      <c r="C66" s="3" t="s">
        <v>6</v>
      </c>
      <c r="D66" s="3" t="s">
        <v>6</v>
      </c>
      <c r="E66" s="5" t="s">
        <v>7</v>
      </c>
      <c r="F66" s="3" t="s">
        <v>6</v>
      </c>
      <c r="G66" s="4" t="s">
        <v>13</v>
      </c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3">
      <c r="A67" s="2"/>
      <c r="B67" s="2">
        <v>20</v>
      </c>
      <c r="C67" s="3" t="s">
        <v>6</v>
      </c>
      <c r="D67" s="3" t="s">
        <v>6</v>
      </c>
      <c r="E67" s="5" t="s">
        <v>7</v>
      </c>
      <c r="F67" s="5" t="s">
        <v>7</v>
      </c>
      <c r="G67" s="3" t="s">
        <v>6</v>
      </c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3">
      <c r="A68" s="2"/>
      <c r="B68" s="2">
        <v>21</v>
      </c>
      <c r="C68" s="3" t="s">
        <v>6</v>
      </c>
      <c r="D68" s="3" t="s">
        <v>6</v>
      </c>
      <c r="E68" s="5" t="s">
        <v>7</v>
      </c>
      <c r="F68" s="5" t="s">
        <v>7</v>
      </c>
      <c r="G68" s="3" t="s">
        <v>6</v>
      </c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3">
      <c r="A69" s="2"/>
      <c r="B69" s="2">
        <v>27</v>
      </c>
      <c r="C69" s="3" t="s">
        <v>6</v>
      </c>
      <c r="D69" s="3" t="s">
        <v>6</v>
      </c>
      <c r="E69" s="5" t="s">
        <v>7</v>
      </c>
      <c r="F69" s="5" t="s">
        <v>7</v>
      </c>
      <c r="G69" s="3" t="s">
        <v>6</v>
      </c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3">
      <c r="A70" s="2"/>
      <c r="B70" s="2">
        <v>31</v>
      </c>
      <c r="C70" s="3" t="s">
        <v>6</v>
      </c>
      <c r="D70" s="3" t="s">
        <v>6</v>
      </c>
      <c r="E70" s="5" t="s">
        <v>7</v>
      </c>
      <c r="F70" s="5" t="s">
        <v>7</v>
      </c>
      <c r="G70" s="3" t="s">
        <v>6</v>
      </c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3">
      <c r="A71" s="2"/>
      <c r="B71" s="2">
        <v>42</v>
      </c>
      <c r="C71" s="3" t="s">
        <v>6</v>
      </c>
      <c r="D71" s="5" t="s">
        <v>7</v>
      </c>
      <c r="E71" s="5" t="s">
        <v>7</v>
      </c>
      <c r="F71" s="5" t="s">
        <v>7</v>
      </c>
      <c r="G71" s="3" t="s">
        <v>6</v>
      </c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3">
      <c r="A72" s="2"/>
      <c r="B72" s="2">
        <v>64</v>
      </c>
      <c r="C72" s="3" t="s">
        <v>6</v>
      </c>
      <c r="D72" s="5" t="s">
        <v>7</v>
      </c>
      <c r="E72" s="5" t="s">
        <v>7</v>
      </c>
      <c r="F72" s="4" t="s">
        <v>13</v>
      </c>
      <c r="G72" s="5" t="s">
        <v>7</v>
      </c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3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3">
      <c r="A74" s="2"/>
      <c r="B74" s="2"/>
      <c r="C74" s="2" t="s">
        <v>19</v>
      </c>
      <c r="D74" s="2" t="s">
        <v>20</v>
      </c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3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3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3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3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3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3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3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3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3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3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3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3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3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3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3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3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3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3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3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3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3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3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3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3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3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3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3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3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3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3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3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3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3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3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3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3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3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3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3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3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3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3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3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3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3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3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3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3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3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3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3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3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3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3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3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3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3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3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3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3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3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3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3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3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3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3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3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3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3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3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3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3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3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3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3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3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3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3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3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3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3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3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3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3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3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3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3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3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3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3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3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3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3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3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3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3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3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3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3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3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3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3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3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3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3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3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3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3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3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3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3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3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3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3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3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3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3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3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3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3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3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3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3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3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3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3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3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3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3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3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3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3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3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3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3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3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3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3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3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3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3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3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3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3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3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3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3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3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3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3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3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3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3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3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3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3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3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3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3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3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3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3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3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3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3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3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3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3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3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3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3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3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3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3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3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3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3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3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3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3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3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3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3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3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3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3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3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3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3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3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3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3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3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3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3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3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3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3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3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3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3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3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3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3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3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3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3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3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3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3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3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3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3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3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3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3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3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3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3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3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3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3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3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3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3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3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3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3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3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3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3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3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3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3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3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3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3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3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3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3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3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3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3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3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3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3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3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3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3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3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3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3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3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3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3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3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3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3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3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3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3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3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3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3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3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3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3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3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3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3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3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3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3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3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3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3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3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3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3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3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3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3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3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3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3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3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3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3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3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3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3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3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3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3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3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3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3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3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3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3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3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3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3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3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3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3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3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3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3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3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3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3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3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3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3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3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3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3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3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3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3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3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3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3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3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3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3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3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3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3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3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3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3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3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3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3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3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3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3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3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3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3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3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3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3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3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3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3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3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3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3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3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3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3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3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3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3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3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3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3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3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3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3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3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3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3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3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3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3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3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3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3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3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3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3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3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3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3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3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3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3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3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3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3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3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3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3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3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3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3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3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3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3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3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3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3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3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3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3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3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3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3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3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3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3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3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3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3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3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3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3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3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3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3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3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3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3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3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3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3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3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3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3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3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3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3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3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3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3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3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3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3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3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3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3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3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3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3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3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3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3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3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3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3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3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3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3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3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3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3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3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3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3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3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3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3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3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3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3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3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3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3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3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3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3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3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3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3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3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3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3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3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3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3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3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3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3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3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3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3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3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3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3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3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3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3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3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3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3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3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3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3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3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3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3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3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3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3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3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3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3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3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3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3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3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3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3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3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3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3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3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3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3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3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3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3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3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3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3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3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3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3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3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3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3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3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3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3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3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3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3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3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3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3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3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3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3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3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3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3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3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3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3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3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3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3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3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3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3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3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3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3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3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3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3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3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3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3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3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3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3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3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3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3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3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3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3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3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3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3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3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3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3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3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3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3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3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3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3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3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3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3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3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3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3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3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3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3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3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3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3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3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3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3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3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3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3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3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3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3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3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3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3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3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3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3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3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3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3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3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3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3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3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3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3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3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3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3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3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3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3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3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3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3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3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3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3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3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3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3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3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3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3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3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3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3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3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3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3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3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3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3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3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3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3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3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3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3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3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3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3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3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3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3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3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3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3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3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3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3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3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3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3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3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3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3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3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3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3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3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3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3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3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3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3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3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3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3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3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3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3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3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3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3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3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3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3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3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3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3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3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3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3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3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3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3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3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3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3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3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3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3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3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3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3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3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3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3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3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3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3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3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3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3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3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3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3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3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3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3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3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3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3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3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3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3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3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3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3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3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3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3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3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3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3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3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3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3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3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3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3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3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3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3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3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3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3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3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3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3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3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3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3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3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3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3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3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3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3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3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3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3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3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3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3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3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3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3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3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3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3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3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3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3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3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3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3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3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3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3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3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3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3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3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3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3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3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3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3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3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3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3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3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3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3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3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3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3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3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3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3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3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3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3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3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3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3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3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3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3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3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3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3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3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3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3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3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3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3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3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3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3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3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3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3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3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3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3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3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3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3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3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3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3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3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3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3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3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3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3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3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3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3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3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3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3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3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3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3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3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3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3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3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3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3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3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3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3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3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3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3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3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3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3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3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3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3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3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3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3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3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3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3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3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3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3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3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3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3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3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3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3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3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3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3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3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3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3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3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3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3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3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3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3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3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3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3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3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3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3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3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3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3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3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3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3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3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3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3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3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3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3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3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3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3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3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3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3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3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3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3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  <row r="1001" spans="1:26" ht="13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</row>
    <row r="1002" spans="1:26" ht="13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</row>
    <row r="1003" spans="1:26" ht="13">
      <c r="A1003" s="2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</row>
    <row r="1004" spans="1:26" ht="13">
      <c r="A1004" s="2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</row>
  </sheetData>
  <mergeCells count="1">
    <mergeCell ref="A38:A3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Z1004"/>
  <sheetViews>
    <sheetView topLeftCell="A2" workbookViewId="0"/>
  </sheetViews>
  <sheetFormatPr baseColWidth="10" defaultColWidth="12.6640625" defaultRowHeight="15.75" customHeight="1"/>
  <cols>
    <col min="1" max="1" width="18.6640625" customWidth="1"/>
  </cols>
  <sheetData>
    <row r="1" spans="1:26" ht="15.75" customHeight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5.75" customHeight="1">
      <c r="A2" s="1" t="s">
        <v>25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customHeight="1">
      <c r="A3" s="2"/>
      <c r="B3" s="2">
        <v>1</v>
      </c>
      <c r="C3" s="5" t="s">
        <v>7</v>
      </c>
      <c r="D3" s="4" t="s">
        <v>13</v>
      </c>
      <c r="E3" s="4" t="s">
        <v>13</v>
      </c>
      <c r="F3" s="4" t="s">
        <v>13</v>
      </c>
      <c r="G3" s="4" t="s">
        <v>13</v>
      </c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5.75" customHeight="1">
      <c r="A4" s="2"/>
      <c r="B4" s="2">
        <v>2</v>
      </c>
      <c r="C4" s="5" t="s">
        <v>7</v>
      </c>
      <c r="D4" s="5" t="s">
        <v>7</v>
      </c>
      <c r="E4" s="5" t="s">
        <v>7</v>
      </c>
      <c r="F4" s="5" t="s">
        <v>7</v>
      </c>
      <c r="G4" s="5" t="s">
        <v>7</v>
      </c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5.75" customHeight="1">
      <c r="A5" s="2"/>
      <c r="B5" s="2">
        <v>3</v>
      </c>
      <c r="C5" s="5" t="s">
        <v>7</v>
      </c>
      <c r="D5" s="5" t="s">
        <v>7</v>
      </c>
      <c r="E5" s="5" t="s">
        <v>7</v>
      </c>
      <c r="F5" s="5" t="s">
        <v>7</v>
      </c>
      <c r="G5" s="5" t="s">
        <v>7</v>
      </c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5.75" customHeight="1">
      <c r="A6" s="2"/>
      <c r="B6" s="2">
        <v>4</v>
      </c>
      <c r="C6" s="5" t="s">
        <v>7</v>
      </c>
      <c r="D6" s="5" t="s">
        <v>7</v>
      </c>
      <c r="E6" s="5" t="s">
        <v>7</v>
      </c>
      <c r="F6" s="5" t="s">
        <v>7</v>
      </c>
      <c r="G6" s="5" t="s">
        <v>7</v>
      </c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5.75" customHeight="1">
      <c r="A7" s="2"/>
      <c r="B7" s="2">
        <v>5</v>
      </c>
      <c r="C7" s="5" t="s">
        <v>7</v>
      </c>
      <c r="D7" s="5" t="s">
        <v>7</v>
      </c>
      <c r="E7" s="5" t="s">
        <v>7</v>
      </c>
      <c r="F7" s="5" t="s">
        <v>7</v>
      </c>
      <c r="G7" s="5" t="s">
        <v>7</v>
      </c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5.75" customHeight="1">
      <c r="A8" s="2"/>
      <c r="B8" s="2">
        <v>12</v>
      </c>
      <c r="C8" s="3" t="s">
        <v>6</v>
      </c>
      <c r="D8" s="5" t="s">
        <v>7</v>
      </c>
      <c r="E8" s="5" t="s">
        <v>7</v>
      </c>
      <c r="F8" s="5" t="s">
        <v>7</v>
      </c>
      <c r="G8" s="5" t="s">
        <v>7</v>
      </c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5.75" customHeight="1">
      <c r="A9" s="2"/>
      <c r="B9" s="2">
        <v>13</v>
      </c>
      <c r="C9" s="4" t="s">
        <v>8</v>
      </c>
      <c r="D9" s="4" t="s">
        <v>8</v>
      </c>
      <c r="E9" s="4" t="s">
        <v>8</v>
      </c>
      <c r="F9" s="4" t="s">
        <v>8</v>
      </c>
      <c r="G9" s="4" t="s">
        <v>8</v>
      </c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5.75" customHeight="1">
      <c r="A10" s="2"/>
      <c r="B10" s="2">
        <v>14</v>
      </c>
      <c r="C10" s="4" t="s">
        <v>8</v>
      </c>
      <c r="D10" s="4" t="s">
        <v>8</v>
      </c>
      <c r="E10" s="4" t="s">
        <v>8</v>
      </c>
      <c r="F10" s="4" t="s">
        <v>8</v>
      </c>
      <c r="G10" s="4" t="s">
        <v>8</v>
      </c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5.75" customHeight="1">
      <c r="A11" s="2"/>
      <c r="B11" s="2">
        <v>16</v>
      </c>
      <c r="C11" s="3" t="s">
        <v>6</v>
      </c>
      <c r="D11" s="5" t="s">
        <v>7</v>
      </c>
      <c r="E11" s="4" t="s">
        <v>13</v>
      </c>
      <c r="F11" s="4" t="s">
        <v>13</v>
      </c>
      <c r="G11" s="4" t="s">
        <v>13</v>
      </c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5.75" customHeight="1">
      <c r="A12" s="2"/>
      <c r="B12" s="2">
        <v>19</v>
      </c>
      <c r="C12" s="3" t="s">
        <v>6</v>
      </c>
      <c r="D12" s="5" t="s">
        <v>7</v>
      </c>
      <c r="E12" s="5" t="s">
        <v>7</v>
      </c>
      <c r="F12" s="5" t="s">
        <v>7</v>
      </c>
      <c r="G12" s="4" t="s">
        <v>13</v>
      </c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5.75" customHeight="1">
      <c r="A13" s="2"/>
      <c r="B13" s="2">
        <v>20</v>
      </c>
      <c r="C13" s="3" t="s">
        <v>6</v>
      </c>
      <c r="D13" s="5" t="s">
        <v>7</v>
      </c>
      <c r="E13" s="5" t="s">
        <v>7</v>
      </c>
      <c r="F13" s="5" t="s">
        <v>7</v>
      </c>
      <c r="G13" s="5" t="s">
        <v>7</v>
      </c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5.75" customHeight="1">
      <c r="A14" s="2"/>
      <c r="B14" s="2">
        <v>21</v>
      </c>
      <c r="C14" s="3" t="s">
        <v>6</v>
      </c>
      <c r="D14" s="5" t="s">
        <v>7</v>
      </c>
      <c r="E14" s="3" t="s">
        <v>6</v>
      </c>
      <c r="F14" s="5" t="s">
        <v>7</v>
      </c>
      <c r="G14" s="5" t="s">
        <v>7</v>
      </c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5.75" customHeight="1">
      <c r="A15" s="2"/>
      <c r="B15" s="2">
        <v>27</v>
      </c>
      <c r="C15" s="3" t="s">
        <v>6</v>
      </c>
      <c r="D15" s="3" t="s">
        <v>6</v>
      </c>
      <c r="E15" s="3" t="s">
        <v>6</v>
      </c>
      <c r="F15" s="3" t="s">
        <v>6</v>
      </c>
      <c r="G15" s="5" t="s">
        <v>7</v>
      </c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5.75" customHeight="1">
      <c r="A16" s="2"/>
      <c r="B16" s="2">
        <v>31</v>
      </c>
      <c r="C16" s="3" t="s">
        <v>6</v>
      </c>
      <c r="D16" s="3" t="s">
        <v>6</v>
      </c>
      <c r="E16" s="3" t="s">
        <v>6</v>
      </c>
      <c r="F16" s="3" t="s">
        <v>6</v>
      </c>
      <c r="G16" s="3" t="s">
        <v>6</v>
      </c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5.75" customHeight="1">
      <c r="A17" s="2"/>
      <c r="B17" s="2">
        <v>42</v>
      </c>
      <c r="C17" s="5" t="s">
        <v>7</v>
      </c>
      <c r="D17" s="3" t="s">
        <v>6</v>
      </c>
      <c r="E17" s="5" t="s">
        <v>7</v>
      </c>
      <c r="F17" s="3" t="s">
        <v>6</v>
      </c>
      <c r="G17" s="3" t="s">
        <v>6</v>
      </c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5.75" customHeight="1">
      <c r="A18" s="2"/>
      <c r="B18" s="2">
        <v>64</v>
      </c>
      <c r="C18" s="3" t="s">
        <v>6</v>
      </c>
      <c r="D18" s="3" t="s">
        <v>6</v>
      </c>
      <c r="E18" s="3" t="s">
        <v>6</v>
      </c>
      <c r="F18" s="4" t="s">
        <v>13</v>
      </c>
      <c r="G18" s="3" t="s">
        <v>6</v>
      </c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5.75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5.75" customHeight="1">
      <c r="A20" s="8" t="s">
        <v>26</v>
      </c>
      <c r="B20" s="1" t="s">
        <v>0</v>
      </c>
      <c r="C20" s="1" t="s">
        <v>1</v>
      </c>
      <c r="D20" s="1" t="s">
        <v>2</v>
      </c>
      <c r="E20" s="1" t="s">
        <v>3</v>
      </c>
      <c r="F20" s="1" t="s">
        <v>4</v>
      </c>
      <c r="G20" s="1" t="s">
        <v>5</v>
      </c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>
      <c r="A21" s="8"/>
      <c r="B21" s="2">
        <v>1</v>
      </c>
      <c r="C21" s="5" t="s">
        <v>7</v>
      </c>
      <c r="D21" s="4" t="s">
        <v>13</v>
      </c>
      <c r="E21" s="4" t="s">
        <v>13</v>
      </c>
      <c r="F21" s="4" t="s">
        <v>13</v>
      </c>
      <c r="G21" s="4" t="s">
        <v>13</v>
      </c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5.75" customHeight="1">
      <c r="A22" s="2"/>
      <c r="B22" s="2">
        <v>2</v>
      </c>
      <c r="C22" s="5" t="s">
        <v>7</v>
      </c>
      <c r="D22" s="5" t="s">
        <v>7</v>
      </c>
      <c r="E22" s="5" t="s">
        <v>7</v>
      </c>
      <c r="F22" s="5" t="s">
        <v>7</v>
      </c>
      <c r="G22" s="5" t="s">
        <v>7</v>
      </c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5.75" customHeight="1">
      <c r="A23" s="2"/>
      <c r="B23" s="2">
        <v>3</v>
      </c>
      <c r="C23" s="5" t="s">
        <v>7</v>
      </c>
      <c r="D23" s="5" t="s">
        <v>7</v>
      </c>
      <c r="E23" s="5" t="s">
        <v>7</v>
      </c>
      <c r="F23" s="5" t="s">
        <v>7</v>
      </c>
      <c r="G23" s="5" t="s">
        <v>7</v>
      </c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5.75" customHeight="1">
      <c r="A24" s="2"/>
      <c r="B24" s="2">
        <v>4</v>
      </c>
      <c r="C24" s="5" t="s">
        <v>7</v>
      </c>
      <c r="D24" s="5" t="s">
        <v>7</v>
      </c>
      <c r="E24" s="5" t="s">
        <v>7</v>
      </c>
      <c r="F24" s="5" t="s">
        <v>7</v>
      </c>
      <c r="G24" s="5" t="s">
        <v>7</v>
      </c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5.75" customHeight="1">
      <c r="A25" s="2"/>
      <c r="B25" s="2">
        <v>5</v>
      </c>
      <c r="C25" s="5" t="s">
        <v>7</v>
      </c>
      <c r="D25" s="5" t="s">
        <v>7</v>
      </c>
      <c r="E25" s="5" t="s">
        <v>7</v>
      </c>
      <c r="F25" s="5" t="s">
        <v>7</v>
      </c>
      <c r="G25" s="5" t="s">
        <v>7</v>
      </c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5.75" customHeight="1">
      <c r="A26" s="2"/>
      <c r="B26" s="2">
        <v>12</v>
      </c>
      <c r="C26" s="5" t="s">
        <v>7</v>
      </c>
      <c r="D26" s="5" t="s">
        <v>7</v>
      </c>
      <c r="E26" s="5" t="s">
        <v>7</v>
      </c>
      <c r="F26" s="5" t="s">
        <v>7</v>
      </c>
      <c r="G26" s="5" t="s">
        <v>7</v>
      </c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5.75" customHeight="1">
      <c r="A27" s="2"/>
      <c r="B27" s="2">
        <v>13</v>
      </c>
      <c r="C27" s="4" t="s">
        <v>8</v>
      </c>
      <c r="D27" s="4" t="s">
        <v>8</v>
      </c>
      <c r="E27" s="4" t="s">
        <v>8</v>
      </c>
      <c r="F27" s="4" t="s">
        <v>8</v>
      </c>
      <c r="G27" s="4" t="s">
        <v>8</v>
      </c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5.75" customHeight="1">
      <c r="A28" s="2"/>
      <c r="B28" s="2">
        <v>14</v>
      </c>
      <c r="C28" s="4" t="s">
        <v>8</v>
      </c>
      <c r="D28" s="4" t="s">
        <v>8</v>
      </c>
      <c r="E28" s="4" t="s">
        <v>8</v>
      </c>
      <c r="F28" s="4" t="s">
        <v>8</v>
      </c>
      <c r="G28" s="4" t="s">
        <v>8</v>
      </c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5.75" customHeight="1">
      <c r="A29" s="2"/>
      <c r="B29" s="2">
        <v>16</v>
      </c>
      <c r="C29" s="5" t="s">
        <v>7</v>
      </c>
      <c r="D29" s="5" t="s">
        <v>7</v>
      </c>
      <c r="E29" s="4" t="s">
        <v>13</v>
      </c>
      <c r="F29" s="4" t="s">
        <v>13</v>
      </c>
      <c r="G29" s="4" t="s">
        <v>13</v>
      </c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5.75" customHeight="1">
      <c r="A30" s="2"/>
      <c r="B30" s="2">
        <v>19</v>
      </c>
      <c r="C30" s="5" t="s">
        <v>7</v>
      </c>
      <c r="D30" s="5" t="s">
        <v>7</v>
      </c>
      <c r="E30" s="5" t="s">
        <v>7</v>
      </c>
      <c r="F30" s="3" t="s">
        <v>6</v>
      </c>
      <c r="G30" s="4" t="s">
        <v>13</v>
      </c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5.75" customHeight="1">
      <c r="A31" s="2"/>
      <c r="B31" s="2">
        <v>20</v>
      </c>
      <c r="C31" s="5" t="s">
        <v>7</v>
      </c>
      <c r="D31" s="5" t="s">
        <v>7</v>
      </c>
      <c r="E31" s="5" t="s">
        <v>7</v>
      </c>
      <c r="F31" s="3" t="s">
        <v>6</v>
      </c>
      <c r="G31" s="5" t="s">
        <v>7</v>
      </c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5.75" customHeight="1">
      <c r="A32" s="2"/>
      <c r="B32" s="2">
        <v>21</v>
      </c>
      <c r="C32" s="5" t="s">
        <v>7</v>
      </c>
      <c r="D32" s="5" t="s">
        <v>7</v>
      </c>
      <c r="E32" s="5" t="s">
        <v>7</v>
      </c>
      <c r="F32" s="3" t="s">
        <v>6</v>
      </c>
      <c r="G32" s="3" t="s">
        <v>6</v>
      </c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5.75" customHeight="1">
      <c r="A33" s="2"/>
      <c r="B33" s="2">
        <v>27</v>
      </c>
      <c r="C33" s="5" t="s">
        <v>7</v>
      </c>
      <c r="D33" s="3" t="s">
        <v>6</v>
      </c>
      <c r="E33" s="5" t="s">
        <v>7</v>
      </c>
      <c r="F33" s="3" t="s">
        <v>6</v>
      </c>
      <c r="G33" s="3" t="s">
        <v>6</v>
      </c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5.75" customHeight="1">
      <c r="A34" s="2"/>
      <c r="B34" s="2">
        <v>31</v>
      </c>
      <c r="C34" s="5" t="s">
        <v>7</v>
      </c>
      <c r="D34" s="3" t="s">
        <v>6</v>
      </c>
      <c r="E34" s="5" t="s">
        <v>7</v>
      </c>
      <c r="F34" s="3" t="s">
        <v>6</v>
      </c>
      <c r="G34" s="3" t="s">
        <v>6</v>
      </c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5.75" customHeight="1">
      <c r="A35" s="2"/>
      <c r="B35" s="2">
        <v>42</v>
      </c>
      <c r="C35" s="5" t="s">
        <v>7</v>
      </c>
      <c r="D35" s="3" t="s">
        <v>6</v>
      </c>
      <c r="E35" s="5" t="s">
        <v>7</v>
      </c>
      <c r="F35" s="3" t="s">
        <v>6</v>
      </c>
      <c r="G35" s="3" t="s">
        <v>6</v>
      </c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5.75" customHeight="1">
      <c r="A36" s="2"/>
      <c r="B36" s="2">
        <v>64</v>
      </c>
      <c r="C36" s="5" t="s">
        <v>7</v>
      </c>
      <c r="D36" s="3" t="s">
        <v>6</v>
      </c>
      <c r="E36" s="5" t="s">
        <v>7</v>
      </c>
      <c r="F36" s="4" t="s">
        <v>13</v>
      </c>
      <c r="G36" s="3" t="s">
        <v>6</v>
      </c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5.7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5.75" customHeight="1">
      <c r="A38" s="1" t="s">
        <v>27</v>
      </c>
      <c r="B38" s="1" t="s">
        <v>0</v>
      </c>
      <c r="C38" s="1" t="s">
        <v>1</v>
      </c>
      <c r="D38" s="1" t="s">
        <v>2</v>
      </c>
      <c r="E38" s="1" t="s">
        <v>3</v>
      </c>
      <c r="F38" s="1" t="s">
        <v>4</v>
      </c>
      <c r="G38" s="1" t="s">
        <v>5</v>
      </c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>
      <c r="A39" s="2"/>
      <c r="B39" s="2">
        <v>1</v>
      </c>
      <c r="C39" s="5" t="s">
        <v>7</v>
      </c>
      <c r="D39" s="4" t="s">
        <v>13</v>
      </c>
      <c r="E39" s="4" t="s">
        <v>13</v>
      </c>
      <c r="F39" s="4" t="s">
        <v>13</v>
      </c>
      <c r="G39" s="4" t="s">
        <v>13</v>
      </c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5.75" customHeight="1">
      <c r="A40" s="2"/>
      <c r="B40" s="2">
        <v>2</v>
      </c>
      <c r="C40" s="5" t="s">
        <v>7</v>
      </c>
      <c r="D40" s="5" t="s">
        <v>7</v>
      </c>
      <c r="E40" s="5" t="s">
        <v>7</v>
      </c>
      <c r="F40" s="5" t="s">
        <v>7</v>
      </c>
      <c r="G40" s="5" t="s">
        <v>7</v>
      </c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5.75" customHeight="1">
      <c r="A41" s="2"/>
      <c r="B41" s="2">
        <v>3</v>
      </c>
      <c r="C41" s="5" t="s">
        <v>7</v>
      </c>
      <c r="D41" s="5" t="s">
        <v>7</v>
      </c>
      <c r="E41" s="5" t="s">
        <v>7</v>
      </c>
      <c r="F41" s="5" t="s">
        <v>7</v>
      </c>
      <c r="G41" s="5" t="s">
        <v>7</v>
      </c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5.75" customHeight="1">
      <c r="A42" s="2"/>
      <c r="B42" s="2">
        <v>4</v>
      </c>
      <c r="C42" s="5" t="s">
        <v>7</v>
      </c>
      <c r="D42" s="5" t="s">
        <v>7</v>
      </c>
      <c r="E42" s="5" t="s">
        <v>7</v>
      </c>
      <c r="F42" s="5" t="s">
        <v>7</v>
      </c>
      <c r="G42" s="5" t="s">
        <v>7</v>
      </c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5.75" customHeight="1">
      <c r="A43" s="2"/>
      <c r="B43" s="2">
        <v>5</v>
      </c>
      <c r="C43" s="5" t="s">
        <v>7</v>
      </c>
      <c r="D43" s="5" t="s">
        <v>7</v>
      </c>
      <c r="E43" s="5" t="s">
        <v>7</v>
      </c>
      <c r="F43" s="5" t="s">
        <v>7</v>
      </c>
      <c r="G43" s="5" t="s">
        <v>7</v>
      </c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5.75" customHeight="1">
      <c r="A44" s="2"/>
      <c r="B44" s="2">
        <v>12</v>
      </c>
      <c r="C44" s="5" t="s">
        <v>7</v>
      </c>
      <c r="D44" s="5" t="s">
        <v>7</v>
      </c>
      <c r="E44" s="5" t="s">
        <v>7</v>
      </c>
      <c r="F44" s="5" t="s">
        <v>7</v>
      </c>
      <c r="G44" s="5" t="s">
        <v>7</v>
      </c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5.75" customHeight="1">
      <c r="A45" s="2"/>
      <c r="B45" s="2">
        <v>13</v>
      </c>
      <c r="C45" s="4" t="s">
        <v>8</v>
      </c>
      <c r="D45" s="4" t="s">
        <v>8</v>
      </c>
      <c r="E45" s="4" t="s">
        <v>8</v>
      </c>
      <c r="F45" s="4" t="s">
        <v>8</v>
      </c>
      <c r="G45" s="4" t="s">
        <v>8</v>
      </c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5.75" customHeight="1">
      <c r="A46" s="2"/>
      <c r="B46" s="2">
        <v>14</v>
      </c>
      <c r="C46" s="4" t="s">
        <v>8</v>
      </c>
      <c r="D46" s="4" t="s">
        <v>8</v>
      </c>
      <c r="E46" s="4" t="s">
        <v>8</v>
      </c>
      <c r="F46" s="4" t="s">
        <v>8</v>
      </c>
      <c r="G46" s="4" t="s">
        <v>8</v>
      </c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3">
      <c r="A47" s="2"/>
      <c r="B47" s="2">
        <v>16</v>
      </c>
      <c r="C47" s="3" t="s">
        <v>6</v>
      </c>
      <c r="D47" s="5" t="s">
        <v>7</v>
      </c>
      <c r="E47" s="4" t="s">
        <v>13</v>
      </c>
      <c r="F47" s="4" t="s">
        <v>13</v>
      </c>
      <c r="G47" s="4" t="s">
        <v>13</v>
      </c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3">
      <c r="A48" s="2"/>
      <c r="B48" s="2">
        <v>19</v>
      </c>
      <c r="C48" s="3" t="s">
        <v>6</v>
      </c>
      <c r="D48" s="5" t="s">
        <v>7</v>
      </c>
      <c r="E48" s="3" t="s">
        <v>6</v>
      </c>
      <c r="F48" s="5" t="s">
        <v>7</v>
      </c>
      <c r="G48" s="4" t="s">
        <v>13</v>
      </c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3">
      <c r="A49" s="2"/>
      <c r="B49" s="2">
        <v>20</v>
      </c>
      <c r="C49" s="3" t="s">
        <v>6</v>
      </c>
      <c r="D49" s="5" t="s">
        <v>7</v>
      </c>
      <c r="E49" s="3" t="s">
        <v>6</v>
      </c>
      <c r="F49" s="5" t="s">
        <v>7</v>
      </c>
      <c r="G49" s="5" t="s">
        <v>7</v>
      </c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3">
      <c r="A50" s="2"/>
      <c r="B50" s="2">
        <v>21</v>
      </c>
      <c r="C50" s="3" t="s">
        <v>6</v>
      </c>
      <c r="D50" s="5" t="s">
        <v>7</v>
      </c>
      <c r="E50" s="3" t="s">
        <v>6</v>
      </c>
      <c r="F50" s="5" t="s">
        <v>7</v>
      </c>
      <c r="G50" s="5" t="s">
        <v>7</v>
      </c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3">
      <c r="A51" s="2"/>
      <c r="B51" s="2">
        <v>27</v>
      </c>
      <c r="C51" s="3" t="s">
        <v>6</v>
      </c>
      <c r="D51" s="5" t="s">
        <v>7</v>
      </c>
      <c r="E51" s="3" t="s">
        <v>6</v>
      </c>
      <c r="F51" s="5" t="s">
        <v>7</v>
      </c>
      <c r="G51" s="5" t="s">
        <v>7</v>
      </c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3">
      <c r="A52" s="2"/>
      <c r="B52" s="2">
        <v>31</v>
      </c>
      <c r="C52" s="5" t="s">
        <v>7</v>
      </c>
      <c r="D52" s="5" t="s">
        <v>7</v>
      </c>
      <c r="E52" s="3" t="s">
        <v>6</v>
      </c>
      <c r="F52" s="5" t="s">
        <v>7</v>
      </c>
      <c r="G52" s="5" t="s">
        <v>7</v>
      </c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3">
      <c r="A53" s="2"/>
      <c r="B53" s="2">
        <v>42</v>
      </c>
      <c r="C53" s="5" t="s">
        <v>7</v>
      </c>
      <c r="D53" s="5" t="s">
        <v>7</v>
      </c>
      <c r="E53" s="5" t="s">
        <v>7</v>
      </c>
      <c r="F53" s="5" t="s">
        <v>7</v>
      </c>
      <c r="G53" s="5" t="s">
        <v>7</v>
      </c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3">
      <c r="A54" s="2"/>
      <c r="B54" s="2">
        <v>64</v>
      </c>
      <c r="C54" s="5" t="s">
        <v>7</v>
      </c>
      <c r="D54" s="5" t="s">
        <v>7</v>
      </c>
      <c r="E54" s="5" t="s">
        <v>7</v>
      </c>
      <c r="F54" s="4" t="s">
        <v>13</v>
      </c>
      <c r="G54" s="5" t="s">
        <v>7</v>
      </c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3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3">
      <c r="A56" s="1" t="s">
        <v>28</v>
      </c>
      <c r="B56" s="1" t="s">
        <v>0</v>
      </c>
      <c r="C56" s="1" t="s">
        <v>1</v>
      </c>
      <c r="D56" s="1" t="s">
        <v>2</v>
      </c>
      <c r="E56" s="1" t="s">
        <v>3</v>
      </c>
      <c r="F56" s="1" t="s">
        <v>4</v>
      </c>
      <c r="G56" s="1" t="s">
        <v>5</v>
      </c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3">
      <c r="A57" s="2"/>
      <c r="B57" s="2">
        <v>1</v>
      </c>
      <c r="C57" s="3" t="s">
        <v>6</v>
      </c>
      <c r="D57" s="4" t="s">
        <v>13</v>
      </c>
      <c r="E57" s="4" t="s">
        <v>13</v>
      </c>
      <c r="F57" s="4" t="s">
        <v>13</v>
      </c>
      <c r="G57" s="4" t="s">
        <v>13</v>
      </c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3">
      <c r="A58" s="2"/>
      <c r="B58" s="2">
        <v>2</v>
      </c>
      <c r="C58" s="3" t="s">
        <v>6</v>
      </c>
      <c r="D58" s="3" t="s">
        <v>6</v>
      </c>
      <c r="E58" s="5" t="s">
        <v>7</v>
      </c>
      <c r="F58" s="3" t="s">
        <v>6</v>
      </c>
      <c r="G58" s="3" t="s">
        <v>6</v>
      </c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3">
      <c r="A59" s="2"/>
      <c r="B59" s="2">
        <v>3</v>
      </c>
      <c r="C59" s="3" t="s">
        <v>6</v>
      </c>
      <c r="D59" s="3" t="s">
        <v>6</v>
      </c>
      <c r="E59" s="5" t="s">
        <v>7</v>
      </c>
      <c r="F59" s="3" t="s">
        <v>6</v>
      </c>
      <c r="G59" s="3" t="s">
        <v>6</v>
      </c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3">
      <c r="A60" s="2"/>
      <c r="B60" s="2">
        <v>4</v>
      </c>
      <c r="C60" s="3" t="s">
        <v>6</v>
      </c>
      <c r="D60" s="3" t="s">
        <v>6</v>
      </c>
      <c r="E60" s="3" t="s">
        <v>6</v>
      </c>
      <c r="F60" s="3" t="s">
        <v>6</v>
      </c>
      <c r="G60" s="3" t="s">
        <v>6</v>
      </c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3">
      <c r="A61" s="2"/>
      <c r="B61" s="2">
        <v>5</v>
      </c>
      <c r="C61" s="3" t="s">
        <v>6</v>
      </c>
      <c r="D61" s="3" t="s">
        <v>6</v>
      </c>
      <c r="E61" s="3" t="s">
        <v>6</v>
      </c>
      <c r="F61" s="3" t="s">
        <v>6</v>
      </c>
      <c r="G61" s="3" t="s">
        <v>6</v>
      </c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3">
      <c r="A62" s="2"/>
      <c r="B62" s="2">
        <v>12</v>
      </c>
      <c r="C62" s="3" t="s">
        <v>6</v>
      </c>
      <c r="D62" s="3" t="s">
        <v>6</v>
      </c>
      <c r="E62" s="3" t="s">
        <v>6</v>
      </c>
      <c r="F62" s="3" t="s">
        <v>6</v>
      </c>
      <c r="G62" s="3" t="s">
        <v>6</v>
      </c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3">
      <c r="A63" s="2"/>
      <c r="B63" s="2">
        <v>13</v>
      </c>
      <c r="C63" s="4" t="s">
        <v>8</v>
      </c>
      <c r="D63" s="4" t="s">
        <v>8</v>
      </c>
      <c r="E63" s="4" t="s">
        <v>8</v>
      </c>
      <c r="F63" s="4" t="s">
        <v>8</v>
      </c>
      <c r="G63" s="4" t="s">
        <v>8</v>
      </c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3">
      <c r="A64" s="2"/>
      <c r="B64" s="2">
        <v>14</v>
      </c>
      <c r="C64" s="4" t="s">
        <v>8</v>
      </c>
      <c r="D64" s="4" t="s">
        <v>8</v>
      </c>
      <c r="E64" s="4" t="s">
        <v>8</v>
      </c>
      <c r="F64" s="4" t="s">
        <v>8</v>
      </c>
      <c r="G64" s="4" t="s">
        <v>8</v>
      </c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3">
      <c r="A65" s="2"/>
      <c r="B65" s="2">
        <v>16</v>
      </c>
      <c r="C65" s="3" t="s">
        <v>6</v>
      </c>
      <c r="D65" s="3" t="s">
        <v>6</v>
      </c>
      <c r="E65" s="4" t="s">
        <v>13</v>
      </c>
      <c r="F65" s="4" t="s">
        <v>13</v>
      </c>
      <c r="G65" s="4" t="s">
        <v>13</v>
      </c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3">
      <c r="A66" s="2"/>
      <c r="B66" s="2">
        <v>19</v>
      </c>
      <c r="C66" s="3" t="s">
        <v>6</v>
      </c>
      <c r="D66" s="3" t="s">
        <v>6</v>
      </c>
      <c r="E66" s="3" t="s">
        <v>6</v>
      </c>
      <c r="F66" s="3" t="s">
        <v>6</v>
      </c>
      <c r="G66" s="4" t="s">
        <v>13</v>
      </c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3">
      <c r="A67" s="2"/>
      <c r="B67" s="2">
        <v>20</v>
      </c>
      <c r="C67" s="3" t="s">
        <v>6</v>
      </c>
      <c r="D67" s="3" t="s">
        <v>6</v>
      </c>
      <c r="E67" s="3" t="s">
        <v>6</v>
      </c>
      <c r="F67" s="3" t="s">
        <v>6</v>
      </c>
      <c r="G67" s="3" t="s">
        <v>6</v>
      </c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3">
      <c r="A68" s="2"/>
      <c r="B68" s="2">
        <v>21</v>
      </c>
      <c r="C68" s="3" t="s">
        <v>6</v>
      </c>
      <c r="D68" s="3" t="s">
        <v>6</v>
      </c>
      <c r="E68" s="3" t="s">
        <v>6</v>
      </c>
      <c r="F68" s="3" t="s">
        <v>6</v>
      </c>
      <c r="G68" s="3" t="s">
        <v>6</v>
      </c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3">
      <c r="A69" s="2"/>
      <c r="B69" s="2">
        <v>27</v>
      </c>
      <c r="C69" s="3" t="s">
        <v>6</v>
      </c>
      <c r="D69" s="3" t="s">
        <v>6</v>
      </c>
      <c r="E69" s="3" t="s">
        <v>6</v>
      </c>
      <c r="F69" s="3" t="s">
        <v>6</v>
      </c>
      <c r="G69" s="3" t="s">
        <v>6</v>
      </c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3">
      <c r="A70" s="2"/>
      <c r="B70" s="2">
        <v>31</v>
      </c>
      <c r="C70" s="3" t="s">
        <v>6</v>
      </c>
      <c r="D70" s="3" t="s">
        <v>6</v>
      </c>
      <c r="E70" s="5" t="s">
        <v>7</v>
      </c>
      <c r="F70" s="3" t="s">
        <v>6</v>
      </c>
      <c r="G70" s="3" t="s">
        <v>6</v>
      </c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3">
      <c r="A71" s="2"/>
      <c r="B71" s="2">
        <v>42</v>
      </c>
      <c r="C71" s="3" t="s">
        <v>6</v>
      </c>
      <c r="D71" s="3" t="s">
        <v>6</v>
      </c>
      <c r="E71" s="5" t="s">
        <v>7</v>
      </c>
      <c r="F71" s="3" t="s">
        <v>6</v>
      </c>
      <c r="G71" s="3" t="s">
        <v>6</v>
      </c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3">
      <c r="A72" s="2"/>
      <c r="B72" s="2">
        <v>64</v>
      </c>
      <c r="C72" s="3" t="s">
        <v>6</v>
      </c>
      <c r="D72" s="3" t="s">
        <v>6</v>
      </c>
      <c r="E72" s="5" t="s">
        <v>7</v>
      </c>
      <c r="F72" s="4" t="s">
        <v>13</v>
      </c>
      <c r="G72" s="3" t="s">
        <v>6</v>
      </c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3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3">
      <c r="A74" s="2"/>
      <c r="B74" s="2"/>
      <c r="C74" s="2" t="s">
        <v>19</v>
      </c>
      <c r="D74" s="2" t="s">
        <v>20</v>
      </c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3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3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3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3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3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3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3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3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3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3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3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3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3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3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3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3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3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3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3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3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3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3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3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3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3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3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3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3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3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3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3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3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3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3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3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3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3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3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3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3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3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3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3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3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3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3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3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3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3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3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3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3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3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3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3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3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3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3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3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3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3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3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3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3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3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3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3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3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3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3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3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3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3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3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3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3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3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3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3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3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3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3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3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3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3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3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3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3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3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3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3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3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3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3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3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3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3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3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3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3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3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3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3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3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3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3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3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3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3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3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3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3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3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3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3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3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3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3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3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3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3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3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3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3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3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3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3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3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3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3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3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3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3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3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3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3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3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3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3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3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3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3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3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3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3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3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3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3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3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3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3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3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3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3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3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3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3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3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3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3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3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3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3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3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3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3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3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3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3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3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3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3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3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3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3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3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3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3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3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3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3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3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3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3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3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3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3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3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3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3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3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3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3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3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3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3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3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3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3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3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3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3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3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3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3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3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3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3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3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3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3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3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3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3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3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3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3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3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3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3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3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3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3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3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3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3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3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3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3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3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3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3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3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3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3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3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3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3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3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3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3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3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3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3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3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3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3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3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3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3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3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3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3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3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3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3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3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3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3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3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3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3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3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3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3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3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3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3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3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3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3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3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3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3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3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3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3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3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3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3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3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3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3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3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3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3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3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3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3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3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3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3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3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3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3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3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3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3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3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3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3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3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3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3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3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3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3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3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3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3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3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3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3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3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3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3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3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3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3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3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3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3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3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3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3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3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3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3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3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3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3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3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3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3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3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3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3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3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3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3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3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3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3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3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3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3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3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3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3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3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3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3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3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3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3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3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3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3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3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3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3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3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3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3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3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3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3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3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3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3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3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3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3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3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3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3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3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3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3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3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3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3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3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3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3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3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3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3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3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3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3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3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3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3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3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3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3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3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3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3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3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3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3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3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3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3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3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3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3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3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3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3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3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3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3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3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3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3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3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3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3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3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3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3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3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3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3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3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3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3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3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3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3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3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3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3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3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3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3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3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3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3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3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3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3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3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3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3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3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3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3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3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3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3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3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3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3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3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3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3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3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3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3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3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3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3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3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3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3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3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3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3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3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3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3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3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3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3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3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3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3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3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3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3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3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3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3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3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3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3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3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3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3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3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3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3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3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3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3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3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3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3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3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3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3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3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3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3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3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3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3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3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3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3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3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3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3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3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3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3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3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3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3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3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3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3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3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3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3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3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3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3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3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3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3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3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3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3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3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3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3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3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3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3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3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3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3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3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3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3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3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3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3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3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3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3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3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3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3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3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3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3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3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3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3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3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3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3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3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3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3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3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3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3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3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3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3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3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3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3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3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3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3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3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3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3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3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3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3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3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3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3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3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3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3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3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3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3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3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3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3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3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3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3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3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3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3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3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3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3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3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3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3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3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3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3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3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3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3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3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3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3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3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3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3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3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3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3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3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3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3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3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3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3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3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3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3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3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3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3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3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3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3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3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3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3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3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3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3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3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3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3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3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3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3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3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3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3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3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3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3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3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3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3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3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3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3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3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3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3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3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3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3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3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3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3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3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3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3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3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3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3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3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3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3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3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3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3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3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3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3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3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3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3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3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3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3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3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3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3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3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3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3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3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3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3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3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3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3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3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3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3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3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3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3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3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3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3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3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3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3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3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3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3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3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3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3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3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3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3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3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3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3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3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3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3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3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3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3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3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3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3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3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3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3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3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3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3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3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3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3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3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3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3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3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3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3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3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3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3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3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3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3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3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3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3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3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3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3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3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3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3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3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3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3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3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3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3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3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3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3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3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3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3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3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3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3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3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3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3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3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3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3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3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3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3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3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3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3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3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3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3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3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3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3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3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3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3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3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3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3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3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3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3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3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3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3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3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3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3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3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3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3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3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3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3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3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3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3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3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3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3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3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3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3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3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3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3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3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3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3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3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3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3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3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3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3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3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3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3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3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3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3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3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3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3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3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3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3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3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3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3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3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3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3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3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3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3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3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3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3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3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3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3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3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3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3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3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3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3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3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3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3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3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3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3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3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3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3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3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3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3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3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3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3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3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3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3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3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3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3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3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3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3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3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3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3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3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3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3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3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3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3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3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3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3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3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3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3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3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3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  <row r="1001" spans="1:26" ht="13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</row>
    <row r="1002" spans="1:26" ht="13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</row>
    <row r="1003" spans="1:26" ht="13">
      <c r="A1003" s="2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</row>
    <row r="1004" spans="1:26" ht="13">
      <c r="A1004" s="2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06B17B-1605-9443-A2A8-4770A96D658F}">
  <dimension ref="A1:I28"/>
  <sheetViews>
    <sheetView workbookViewId="0">
      <selection activeCell="N29" sqref="N29"/>
    </sheetView>
  </sheetViews>
  <sheetFormatPr baseColWidth="10" defaultRowHeight="13"/>
  <cols>
    <col min="1" max="16384" width="8.83203125" customWidth="1"/>
  </cols>
  <sheetData>
    <row r="1" spans="1:9">
      <c r="A1" s="11" t="s">
        <v>29</v>
      </c>
      <c r="B1" s="11" t="s">
        <v>30</v>
      </c>
      <c r="C1" s="11" t="s">
        <v>31</v>
      </c>
      <c r="D1" s="11" t="s">
        <v>32</v>
      </c>
      <c r="E1" s="11" t="s">
        <v>33</v>
      </c>
      <c r="F1" s="11" t="s">
        <v>34</v>
      </c>
      <c r="H1" t="s">
        <v>35</v>
      </c>
      <c r="I1" t="s">
        <v>36</v>
      </c>
    </row>
    <row r="2" spans="1:9">
      <c r="A2" s="11" t="s">
        <v>37</v>
      </c>
      <c r="B2" s="11">
        <v>361</v>
      </c>
      <c r="C2" s="11">
        <v>1</v>
      </c>
      <c r="D2" s="11">
        <v>168.8</v>
      </c>
      <c r="E2" s="11">
        <v>1637</v>
      </c>
      <c r="F2" s="11">
        <v>74980</v>
      </c>
      <c r="H2">
        <f>B2*0.1</f>
        <v>36.1</v>
      </c>
    </row>
    <row r="3" spans="1:9">
      <c r="A3" s="11" t="s">
        <v>37</v>
      </c>
      <c r="B3" s="11">
        <v>361</v>
      </c>
      <c r="C3" s="11">
        <v>2</v>
      </c>
      <c r="D3" s="11">
        <v>272.8</v>
      </c>
      <c r="E3" s="11">
        <v>16212</v>
      </c>
      <c r="F3" s="11">
        <v>369960</v>
      </c>
      <c r="I3">
        <f>B3*0.41</f>
        <v>148.01</v>
      </c>
    </row>
    <row r="4" spans="1:9">
      <c r="A4" s="11" t="s">
        <v>37</v>
      </c>
      <c r="B4" s="11">
        <v>330</v>
      </c>
      <c r="C4" s="11">
        <v>1</v>
      </c>
      <c r="D4" s="11">
        <v>168.8</v>
      </c>
      <c r="E4" s="11">
        <v>1515</v>
      </c>
      <c r="F4" s="11">
        <v>72036</v>
      </c>
      <c r="H4">
        <f>B4*0.1</f>
        <v>33</v>
      </c>
    </row>
    <row r="5" spans="1:9">
      <c r="A5" s="11" t="s">
        <v>37</v>
      </c>
      <c r="B5" s="11">
        <v>330</v>
      </c>
      <c r="C5" s="11">
        <v>2</v>
      </c>
      <c r="D5" s="11">
        <v>273.8</v>
      </c>
      <c r="E5" s="11">
        <v>14736</v>
      </c>
      <c r="F5" s="11">
        <v>337101</v>
      </c>
      <c r="I5">
        <f>B5*0.41</f>
        <v>135.29999999999998</v>
      </c>
    </row>
    <row r="6" spans="1:9">
      <c r="A6" s="11" t="s">
        <v>37</v>
      </c>
      <c r="B6" s="11">
        <v>330</v>
      </c>
    </row>
    <row r="7" spans="1:9">
      <c r="A7" s="11" t="s">
        <v>37</v>
      </c>
      <c r="B7" s="11">
        <v>335</v>
      </c>
      <c r="C7" s="11">
        <v>1</v>
      </c>
      <c r="D7" s="11">
        <v>169.9</v>
      </c>
      <c r="E7" s="11">
        <v>1502</v>
      </c>
      <c r="F7" s="11">
        <v>72307</v>
      </c>
      <c r="H7">
        <f>B7*0.1</f>
        <v>33.5</v>
      </c>
    </row>
    <row r="8" spans="1:9">
      <c r="A8" s="11" t="s">
        <v>37</v>
      </c>
      <c r="B8" s="11">
        <v>335</v>
      </c>
      <c r="C8" s="11">
        <v>2</v>
      </c>
      <c r="D8" s="11">
        <v>273.89999999999998</v>
      </c>
      <c r="E8" s="11">
        <v>14785</v>
      </c>
      <c r="F8" s="11">
        <v>338350</v>
      </c>
      <c r="I8">
        <f>B8*0.41</f>
        <v>137.35</v>
      </c>
    </row>
    <row r="9" spans="1:9">
      <c r="A9" s="11" t="s">
        <v>37</v>
      </c>
      <c r="B9" s="11">
        <v>335</v>
      </c>
    </row>
    <row r="10" spans="1:9">
      <c r="A10" s="11" t="s">
        <v>38</v>
      </c>
      <c r="B10" s="11">
        <v>342</v>
      </c>
      <c r="C10" s="11">
        <v>1</v>
      </c>
      <c r="D10" s="11">
        <v>168.7</v>
      </c>
      <c r="E10" s="11">
        <v>1572</v>
      </c>
      <c r="F10" s="11">
        <v>73370</v>
      </c>
      <c r="H10">
        <f>B10*0.1</f>
        <v>34.200000000000003</v>
      </c>
    </row>
    <row r="11" spans="1:9">
      <c r="A11" s="11" t="s">
        <v>38</v>
      </c>
      <c r="B11" s="11">
        <v>342</v>
      </c>
      <c r="C11" s="11">
        <v>2</v>
      </c>
      <c r="D11" s="11">
        <v>272.7</v>
      </c>
      <c r="E11" s="11">
        <v>15318</v>
      </c>
      <c r="F11" s="11">
        <v>349480</v>
      </c>
      <c r="I11">
        <f>B11*0.41</f>
        <v>140.22</v>
      </c>
    </row>
    <row r="12" spans="1:9">
      <c r="A12" s="11" t="s">
        <v>39</v>
      </c>
      <c r="B12" s="11">
        <v>358</v>
      </c>
      <c r="C12" s="11">
        <v>1</v>
      </c>
      <c r="D12" s="11">
        <v>168.7</v>
      </c>
      <c r="E12" s="11">
        <v>1632</v>
      </c>
      <c r="F12" s="11">
        <v>75111</v>
      </c>
      <c r="H12">
        <f>B12*0.1</f>
        <v>35.800000000000004</v>
      </c>
    </row>
    <row r="13" spans="1:9">
      <c r="A13" s="11" t="s">
        <v>39</v>
      </c>
      <c r="B13" s="11">
        <v>358</v>
      </c>
      <c r="C13" s="11">
        <v>2</v>
      </c>
      <c r="D13" s="11">
        <v>272.7</v>
      </c>
      <c r="E13" s="11">
        <v>15978</v>
      </c>
      <c r="F13" s="11">
        <v>364805</v>
      </c>
      <c r="I13">
        <f>B13*0.41</f>
        <v>146.78</v>
      </c>
    </row>
    <row r="14" spans="1:9">
      <c r="A14" s="11" t="s">
        <v>39</v>
      </c>
      <c r="B14" s="11">
        <v>358</v>
      </c>
    </row>
    <row r="15" spans="1:9">
      <c r="A15" s="11" t="s">
        <v>40</v>
      </c>
      <c r="B15" s="11">
        <v>429</v>
      </c>
      <c r="C15" s="11">
        <v>1</v>
      </c>
      <c r="D15" s="11">
        <v>169.8</v>
      </c>
      <c r="E15" s="11">
        <v>1592</v>
      </c>
      <c r="F15" s="11">
        <v>74711</v>
      </c>
      <c r="H15">
        <f>B15*0.08</f>
        <v>34.32</v>
      </c>
    </row>
    <row r="16" spans="1:9">
      <c r="A16" s="11" t="s">
        <v>40</v>
      </c>
      <c r="B16" s="11">
        <v>429</v>
      </c>
      <c r="C16" s="11">
        <v>2</v>
      </c>
      <c r="D16" s="11">
        <v>271.8</v>
      </c>
      <c r="E16" s="11">
        <v>27633</v>
      </c>
      <c r="F16" s="11">
        <v>637041</v>
      </c>
      <c r="I16">
        <f>B16*0.6</f>
        <v>257.39999999999998</v>
      </c>
    </row>
    <row r="17" spans="1:9">
      <c r="A17" s="11" t="s">
        <v>41</v>
      </c>
      <c r="B17" s="11">
        <v>53407</v>
      </c>
      <c r="C17" s="11">
        <v>1</v>
      </c>
      <c r="D17" s="11">
        <v>172.9</v>
      </c>
      <c r="E17" s="11">
        <v>2118</v>
      </c>
      <c r="F17" s="11">
        <v>81802</v>
      </c>
    </row>
    <row r="18" spans="1:9">
      <c r="A18" s="11" t="s">
        <v>41</v>
      </c>
      <c r="B18" s="11">
        <v>53407</v>
      </c>
      <c r="C18" s="11">
        <v>2</v>
      </c>
      <c r="D18" s="11">
        <v>273.89999999999998</v>
      </c>
      <c r="E18" s="11">
        <v>37428</v>
      </c>
      <c r="F18" s="11">
        <v>880884</v>
      </c>
    </row>
    <row r="19" spans="1:9">
      <c r="A19" s="11" t="s">
        <v>41</v>
      </c>
      <c r="B19" s="11">
        <v>55346</v>
      </c>
      <c r="C19" s="11">
        <v>1</v>
      </c>
      <c r="D19" s="11">
        <v>172.7</v>
      </c>
      <c r="E19" s="11">
        <v>2179</v>
      </c>
      <c r="F19" s="11">
        <v>82000</v>
      </c>
    </row>
    <row r="20" spans="1:9">
      <c r="A20" s="11" t="s">
        <v>41</v>
      </c>
      <c r="B20" s="11">
        <v>55346</v>
      </c>
      <c r="C20" s="11">
        <v>2</v>
      </c>
      <c r="D20" s="11">
        <v>274.7</v>
      </c>
      <c r="E20" s="11">
        <v>37713</v>
      </c>
      <c r="F20" s="11">
        <v>880131</v>
      </c>
    </row>
    <row r="21" spans="1:9">
      <c r="A21" s="11" t="s">
        <v>41</v>
      </c>
      <c r="B21" s="11">
        <v>49830</v>
      </c>
      <c r="C21" s="11">
        <v>1</v>
      </c>
      <c r="D21" s="11">
        <v>172.7</v>
      </c>
      <c r="E21" s="11">
        <v>1976</v>
      </c>
      <c r="F21" s="11">
        <v>78264</v>
      </c>
    </row>
    <row r="22" spans="1:9">
      <c r="A22" s="11" t="s">
        <v>41</v>
      </c>
      <c r="B22" s="11">
        <v>49830</v>
      </c>
      <c r="C22" s="11">
        <v>2</v>
      </c>
      <c r="D22" s="11">
        <v>274.7</v>
      </c>
      <c r="E22" s="11">
        <v>32375</v>
      </c>
      <c r="F22" s="11">
        <v>764803</v>
      </c>
    </row>
    <row r="23" spans="1:9">
      <c r="A23" s="11" t="s">
        <v>37</v>
      </c>
      <c r="B23" s="11">
        <v>310</v>
      </c>
      <c r="C23" s="11">
        <v>1</v>
      </c>
      <c r="D23" s="11">
        <v>168.9</v>
      </c>
      <c r="E23" s="11">
        <v>1452</v>
      </c>
      <c r="F23" s="11">
        <v>70286</v>
      </c>
      <c r="H23">
        <f>B23*0.1</f>
        <v>31</v>
      </c>
    </row>
    <row r="24" spans="1:9">
      <c r="A24" s="11" t="s">
        <v>37</v>
      </c>
      <c r="B24" s="11">
        <v>310</v>
      </c>
      <c r="C24" s="11">
        <v>2</v>
      </c>
      <c r="D24" s="11">
        <v>272.89999999999998</v>
      </c>
      <c r="E24" s="11">
        <v>14240</v>
      </c>
      <c r="F24" s="11">
        <v>327134</v>
      </c>
      <c r="I24">
        <f>B24*0.41</f>
        <v>127.1</v>
      </c>
    </row>
    <row r="25" spans="1:9">
      <c r="A25" s="11" t="s">
        <v>37</v>
      </c>
      <c r="B25" s="11">
        <v>1023</v>
      </c>
      <c r="C25" s="11">
        <v>1</v>
      </c>
      <c r="D25" s="11">
        <v>167.8</v>
      </c>
      <c r="E25" s="11">
        <v>4460</v>
      </c>
      <c r="F25" s="11">
        <v>130161</v>
      </c>
      <c r="H25">
        <f>B25*0.1</f>
        <v>102.30000000000001</v>
      </c>
    </row>
    <row r="26" spans="1:9">
      <c r="A26" s="11" t="s">
        <v>37</v>
      </c>
      <c r="B26" s="11">
        <v>1023</v>
      </c>
      <c r="C26" s="11">
        <v>2</v>
      </c>
      <c r="D26" s="11">
        <v>268.8</v>
      </c>
      <c r="E26" s="11">
        <v>44887</v>
      </c>
      <c r="F26" s="11">
        <v>1036889</v>
      </c>
      <c r="I26">
        <f>B26*0.41</f>
        <v>419.42999999999995</v>
      </c>
    </row>
    <row r="27" spans="1:9">
      <c r="A27" s="11" t="s">
        <v>37</v>
      </c>
      <c r="B27" s="11">
        <v>752</v>
      </c>
      <c r="C27" s="11">
        <v>1</v>
      </c>
      <c r="D27" s="11">
        <v>167.8</v>
      </c>
      <c r="E27" s="11">
        <v>3323</v>
      </c>
      <c r="F27" s="11">
        <v>106873</v>
      </c>
      <c r="H27">
        <f>B27*0.1</f>
        <v>75.2</v>
      </c>
    </row>
    <row r="28" spans="1:9">
      <c r="A28" s="11" t="s">
        <v>37</v>
      </c>
      <c r="B28" s="11">
        <v>752</v>
      </c>
      <c r="C28" s="11">
        <v>2</v>
      </c>
      <c r="D28" s="11">
        <v>270.8</v>
      </c>
      <c r="E28" s="11">
        <v>33376</v>
      </c>
      <c r="F28" s="11">
        <v>767650</v>
      </c>
      <c r="I28">
        <f>B28*0.41</f>
        <v>308.32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F354A2-D7F1-AC46-9DF9-26AE621F7E2F}">
  <dimension ref="A1:U36"/>
  <sheetViews>
    <sheetView tabSelected="1" workbookViewId="0">
      <selection activeCell="A2" sqref="A1:XFD1048576"/>
    </sheetView>
  </sheetViews>
  <sheetFormatPr baseColWidth="10" defaultRowHeight="13"/>
  <cols>
    <col min="1" max="16384" width="8.83203125" customWidth="1"/>
  </cols>
  <sheetData>
    <row r="1" spans="1:21">
      <c r="A1" t="s">
        <v>42</v>
      </c>
      <c r="B1" t="s">
        <v>35</v>
      </c>
      <c r="C1" t="s">
        <v>43</v>
      </c>
      <c r="D1" t="s">
        <v>44</v>
      </c>
      <c r="E1" t="s">
        <v>36</v>
      </c>
      <c r="F1" t="s">
        <v>43</v>
      </c>
      <c r="G1" t="s">
        <v>44</v>
      </c>
      <c r="L1" t="s">
        <v>45</v>
      </c>
      <c r="U1" t="s">
        <v>46</v>
      </c>
    </row>
    <row r="2" spans="1:21">
      <c r="B2">
        <v>36.1</v>
      </c>
      <c r="C2" s="11">
        <v>1637</v>
      </c>
      <c r="D2" s="11">
        <v>74980</v>
      </c>
      <c r="E2">
        <v>148.01</v>
      </c>
      <c r="F2" s="11">
        <v>16212</v>
      </c>
      <c r="G2" s="11">
        <v>369960</v>
      </c>
    </row>
    <row r="3" spans="1:21">
      <c r="B3">
        <v>33</v>
      </c>
      <c r="C3" s="11">
        <v>1515</v>
      </c>
      <c r="D3" s="11">
        <v>72036</v>
      </c>
      <c r="E3">
        <v>135.29999999999998</v>
      </c>
      <c r="F3" s="11">
        <v>14736</v>
      </c>
      <c r="G3" s="11">
        <v>337101</v>
      </c>
    </row>
    <row r="4" spans="1:21">
      <c r="B4">
        <v>33.5</v>
      </c>
      <c r="C4" s="11">
        <v>1502</v>
      </c>
      <c r="D4" s="11">
        <v>72307</v>
      </c>
      <c r="E4">
        <v>137.35</v>
      </c>
      <c r="F4" s="11">
        <v>14785</v>
      </c>
      <c r="G4" s="11">
        <v>338350</v>
      </c>
    </row>
    <row r="5" spans="1:21">
      <c r="B5">
        <v>34.200000000000003</v>
      </c>
      <c r="C5" s="11">
        <v>1572</v>
      </c>
      <c r="D5" s="11">
        <v>73370</v>
      </c>
      <c r="E5">
        <v>140.22</v>
      </c>
      <c r="F5" s="11">
        <v>15318</v>
      </c>
      <c r="G5" s="11">
        <v>349480</v>
      </c>
    </row>
    <row r="6" spans="1:21">
      <c r="B6">
        <v>35.800000000000004</v>
      </c>
      <c r="C6" s="11">
        <v>1632</v>
      </c>
      <c r="D6" s="11">
        <v>75111</v>
      </c>
      <c r="E6">
        <v>146.78</v>
      </c>
      <c r="F6" s="11">
        <v>15978</v>
      </c>
      <c r="G6" s="11">
        <v>364805</v>
      </c>
    </row>
    <row r="7" spans="1:21">
      <c r="A7" t="s">
        <v>47</v>
      </c>
      <c r="B7">
        <v>34.32</v>
      </c>
      <c r="C7" s="11">
        <v>1592</v>
      </c>
      <c r="D7" s="11">
        <v>74711</v>
      </c>
      <c r="E7">
        <v>257.39999999999998</v>
      </c>
      <c r="F7" s="11">
        <v>27633</v>
      </c>
      <c r="G7" s="11">
        <v>637041</v>
      </c>
    </row>
    <row r="8" spans="1:21">
      <c r="A8" s="11" t="s">
        <v>37</v>
      </c>
      <c r="B8">
        <v>31</v>
      </c>
      <c r="C8" s="11">
        <v>1452</v>
      </c>
      <c r="D8" s="11">
        <v>70286</v>
      </c>
      <c r="E8" s="11">
        <v>127.1</v>
      </c>
      <c r="F8" s="11">
        <v>14240</v>
      </c>
      <c r="G8" s="11">
        <v>327134</v>
      </c>
    </row>
    <row r="9" spans="1:21">
      <c r="A9" s="11"/>
      <c r="B9">
        <v>102.30000000000001</v>
      </c>
      <c r="C9" s="11">
        <v>4460</v>
      </c>
      <c r="D9" s="11">
        <v>130161</v>
      </c>
      <c r="E9" s="11">
        <v>419.42999999999995</v>
      </c>
      <c r="F9" s="11">
        <v>44887</v>
      </c>
      <c r="G9" s="11">
        <v>1036889</v>
      </c>
    </row>
    <row r="10" spans="1:21">
      <c r="A10" s="11"/>
      <c r="B10">
        <v>75.2</v>
      </c>
      <c r="C10" s="11">
        <v>3323</v>
      </c>
      <c r="D10" s="11">
        <v>106873</v>
      </c>
      <c r="E10" s="11">
        <v>308.32</v>
      </c>
      <c r="F10" s="11">
        <v>33376</v>
      </c>
      <c r="G10" s="11">
        <v>767650</v>
      </c>
    </row>
    <row r="11" spans="1:21">
      <c r="A11" s="11"/>
      <c r="B11" s="11"/>
      <c r="C11" s="11"/>
      <c r="D11" s="11"/>
      <c r="E11" s="11"/>
      <c r="F11" s="11"/>
    </row>
    <row r="12" spans="1:21">
      <c r="A12" s="11"/>
      <c r="B12" s="11"/>
      <c r="C12" s="11"/>
      <c r="D12" s="11"/>
      <c r="E12" s="11"/>
      <c r="F12" s="11"/>
    </row>
    <row r="13" spans="1:21">
      <c r="A13" s="11"/>
      <c r="B13" s="11"/>
      <c r="C13" s="11"/>
      <c r="D13" s="11"/>
      <c r="E13" s="11"/>
      <c r="F13" s="11"/>
    </row>
    <row r="16" spans="1:21">
      <c r="A16" t="s">
        <v>45</v>
      </c>
      <c r="B16" t="s">
        <v>48</v>
      </c>
      <c r="C16">
        <f>SLOPE(B2:B10,C2:C10)</f>
        <v>2.3489698584975415E-2</v>
      </c>
      <c r="E16" t="s">
        <v>46</v>
      </c>
      <c r="F16" t="s">
        <v>48</v>
      </c>
      <c r="G16">
        <f>SLOPE(B2:B10,D2:D10)</f>
        <v>1.2046495332950203E-3</v>
      </c>
    </row>
    <row r="17" spans="1:21">
      <c r="B17" t="s">
        <v>49</v>
      </c>
      <c r="C17">
        <f>INTERCEPT(B2:B10,C2:C10)</f>
        <v>-2.6094464511406272</v>
      </c>
      <c r="F17" t="s">
        <v>49</v>
      </c>
      <c r="G17">
        <f>INTERCEPT(B2:B10,D2:D10)</f>
        <v>-54.207598088696827</v>
      </c>
    </row>
    <row r="19" spans="1:21">
      <c r="A19" t="s">
        <v>50</v>
      </c>
      <c r="B19" t="s">
        <v>48</v>
      </c>
      <c r="C19">
        <f>SLOPE(E2:E10,F2:F10)</f>
        <v>9.4241974852572897E-3</v>
      </c>
      <c r="E19" t="s">
        <v>51</v>
      </c>
      <c r="F19" t="s">
        <v>48</v>
      </c>
      <c r="G19">
        <f>SLOPE(E2:E10,G2:G10)</f>
        <v>4.0624166113088984E-4</v>
      </c>
    </row>
    <row r="20" spans="1:21">
      <c r="B20" t="s">
        <v>49</v>
      </c>
      <c r="C20">
        <f>INTERCEPT(E2:E10,F2:F10)</f>
        <v>-4.2457663534171104</v>
      </c>
      <c r="F20" t="s">
        <v>49</v>
      </c>
      <c r="G20">
        <f>INTERCEPT(E2:E10,G2:G10)</f>
        <v>-2.1909778535259079</v>
      </c>
    </row>
    <row r="22" spans="1:21">
      <c r="G22" t="s">
        <v>52</v>
      </c>
      <c r="H22" t="s">
        <v>53</v>
      </c>
      <c r="I22" t="s">
        <v>52</v>
      </c>
      <c r="J22" t="s">
        <v>53</v>
      </c>
      <c r="K22" t="s">
        <v>52</v>
      </c>
      <c r="L22" t="s">
        <v>53</v>
      </c>
    </row>
    <row r="23" spans="1:21">
      <c r="C23" t="s">
        <v>54</v>
      </c>
      <c r="E23" t="s">
        <v>55</v>
      </c>
      <c r="G23" t="s">
        <v>56</v>
      </c>
      <c r="H23" t="s">
        <v>56</v>
      </c>
      <c r="I23" t="s">
        <v>57</v>
      </c>
      <c r="J23" t="s">
        <v>57</v>
      </c>
      <c r="K23" t="s">
        <v>58</v>
      </c>
      <c r="L23" t="s">
        <v>58</v>
      </c>
      <c r="M23" t="s">
        <v>59</v>
      </c>
      <c r="O23" t="s">
        <v>60</v>
      </c>
    </row>
    <row r="24" spans="1:21">
      <c r="A24" s="11" t="s">
        <v>41</v>
      </c>
      <c r="B24" s="11">
        <v>53407</v>
      </c>
      <c r="C24" s="11">
        <v>2118</v>
      </c>
      <c r="D24" s="11">
        <v>81802</v>
      </c>
      <c r="E24" s="11">
        <v>37428</v>
      </c>
      <c r="F24" s="11">
        <v>880884</v>
      </c>
      <c r="G24">
        <f>$C$16*C24+$C$17</f>
        <v>47.141735151837302</v>
      </c>
      <c r="H24">
        <f>$G$16*D24+$G$17</f>
        <v>44.335143033902426</v>
      </c>
      <c r="I24">
        <f>$C$19*E24+$C$20</f>
        <v>348.48309712479272</v>
      </c>
      <c r="J24">
        <f>$G$19*F24+$G$20</f>
        <v>355.66080157009685</v>
      </c>
      <c r="K24" s="12">
        <f t="shared" ref="K24:L26" si="0">I24/G24</f>
        <v>7.3922416305291838</v>
      </c>
      <c r="L24" s="12">
        <f t="shared" si="0"/>
        <v>8.0220966310659758</v>
      </c>
      <c r="M24" s="13">
        <f>G24/B24*100</f>
        <v>8.8268832085377016E-2</v>
      </c>
      <c r="N24" s="13">
        <f>H24/B24*100</f>
        <v>8.3013730473350728E-2</v>
      </c>
      <c r="O24" s="12">
        <f>I24/B24*100</f>
        <v>0.65250453521971419</v>
      </c>
      <c r="P24" s="12">
        <f>J24/B24*100</f>
        <v>0.66594416756248598</v>
      </c>
    </row>
    <row r="25" spans="1:21">
      <c r="A25" s="11" t="s">
        <v>41</v>
      </c>
      <c r="B25" s="11">
        <v>55346</v>
      </c>
      <c r="C25" s="11">
        <v>2179</v>
      </c>
      <c r="D25" s="11">
        <v>82000</v>
      </c>
      <c r="E25" s="11">
        <v>37713</v>
      </c>
      <c r="F25" s="11">
        <v>880131</v>
      </c>
      <c r="G25">
        <f>$C$16*C25+$C$17</f>
        <v>48.574606765520805</v>
      </c>
      <c r="H25">
        <f>$G$16*D25+$G$17</f>
        <v>44.573663641494832</v>
      </c>
      <c r="I25">
        <f>$C$19*E25+$C$20</f>
        <v>351.16899340809107</v>
      </c>
      <c r="J25">
        <f>$G$19*F25+$G$20</f>
        <v>355.3549015992653</v>
      </c>
      <c r="K25" s="12">
        <f t="shared" si="0"/>
        <v>7.2294768149797477</v>
      </c>
      <c r="L25" s="12">
        <f t="shared" si="0"/>
        <v>7.9723063479228076</v>
      </c>
      <c r="M25" s="13">
        <f>G25/B25*100</f>
        <v>8.7765343051929318E-2</v>
      </c>
      <c r="N25" s="13">
        <f>H25/B25*100</f>
        <v>8.0536377771645337E-2</v>
      </c>
      <c r="O25" s="12">
        <f>I25/B25*100</f>
        <v>0.63449751275266697</v>
      </c>
      <c r="P25" s="12">
        <f>J25/B25*100</f>
        <v>0.64206067574759751</v>
      </c>
    </row>
    <row r="26" spans="1:21">
      <c r="A26" s="11" t="s">
        <v>41</v>
      </c>
      <c r="B26" s="11">
        <v>49830</v>
      </c>
      <c r="C26" s="11">
        <v>1976</v>
      </c>
      <c r="D26" s="11">
        <v>78264</v>
      </c>
      <c r="E26" s="11">
        <v>32375</v>
      </c>
      <c r="F26" s="11">
        <v>764803</v>
      </c>
      <c r="G26">
        <f>$C$16*C26+$C$17</f>
        <v>43.806197952770795</v>
      </c>
      <c r="H26">
        <f>$G$16*D26+$G$17</f>
        <v>40.073092985104637</v>
      </c>
      <c r="I26">
        <f>$C$19*E26+$C$20</f>
        <v>300.86262723178766</v>
      </c>
      <c r="J26">
        <f>$G$19*F26+$G$20</f>
        <v>308.50386330436203</v>
      </c>
      <c r="K26" s="12">
        <f t="shared" si="0"/>
        <v>6.8680378871537684</v>
      </c>
      <c r="L26" s="12">
        <f t="shared" si="0"/>
        <v>7.6985288712062836</v>
      </c>
      <c r="M26" s="13">
        <f>G26/B26*100</f>
        <v>8.7911294306182608E-2</v>
      </c>
      <c r="N26" s="13">
        <f>H26/B26*100</f>
        <v>8.0419612653230263E-2</v>
      </c>
      <c r="O26" s="12">
        <f>I26/B26*100</f>
        <v>0.60377810000358745</v>
      </c>
      <c r="P26" s="12">
        <f>J26/B26*100</f>
        <v>0.6191127098221193</v>
      </c>
    </row>
    <row r="28" spans="1:21">
      <c r="K28" t="s">
        <v>50</v>
      </c>
      <c r="U28" t="s">
        <v>51</v>
      </c>
    </row>
    <row r="29" spans="1:21">
      <c r="D29" s="14" t="s">
        <v>61</v>
      </c>
      <c r="E29" s="15">
        <f>AVERAGE(K24:L26)</f>
        <v>7.5304480304762942</v>
      </c>
    </row>
    <row r="30" spans="1:21">
      <c r="D30" s="14" t="s">
        <v>62</v>
      </c>
      <c r="E30" s="15">
        <f>_xlfn.STDEV.S(K24:L26)</f>
        <v>0.45026218311098137</v>
      </c>
    </row>
    <row r="31" spans="1:21">
      <c r="D31" s="14"/>
      <c r="E31" s="14"/>
    </row>
    <row r="32" spans="1:21">
      <c r="D32" s="14" t="s">
        <v>63</v>
      </c>
      <c r="E32" s="16">
        <f>AVERAGE(M24:N26)</f>
        <v>8.4652531723619209E-2</v>
      </c>
    </row>
    <row r="33" spans="4:5">
      <c r="D33" s="14" t="s">
        <v>62</v>
      </c>
      <c r="E33" s="16">
        <f>_xlfn.STDEV.S(M24:N26)</f>
        <v>3.766503763234938E-3</v>
      </c>
    </row>
    <row r="34" spans="4:5">
      <c r="D34" s="14"/>
      <c r="E34" s="14"/>
    </row>
    <row r="35" spans="4:5">
      <c r="D35" s="14" t="s">
        <v>64</v>
      </c>
      <c r="E35" s="17">
        <f>AVERAGE(O24:P26)</f>
        <v>0.63631628351802849</v>
      </c>
    </row>
    <row r="36" spans="4:5">
      <c r="D36" s="14" t="s">
        <v>62</v>
      </c>
      <c r="E36" s="17">
        <f>_xlfn.STDEV.S(O24:P26)</f>
        <v>2.2498325758256041E-2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Scans</vt:lpstr>
      <vt:lpstr>Morphology</vt:lpstr>
      <vt:lpstr>Carcass density</vt:lpstr>
      <vt:lpstr>Sediment density</vt:lpstr>
      <vt:lpstr>Organic carbon raw data</vt:lpstr>
      <vt:lpstr>Organic carbon calculation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created xsi:type="dcterms:W3CDTF">2023-05-23T18:27:31Z</dcterms:created>
  <dcterms:modified xsi:type="dcterms:W3CDTF">2023-05-23T18:27:35Z</dcterms:modified>
</cp:coreProperties>
</file>