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laptop\Downloads\"/>
    </mc:Choice>
  </mc:AlternateContent>
  <xr:revisionPtr revIDLastSave="0" documentId="13_ncr:1_{2E3AFC24-3931-4F8A-8420-45E4DE0830D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5" r:id="rId1"/>
    <sheet name="SOD" sheetId="1" r:id="rId2"/>
    <sheet name="Gppx" sheetId="10" r:id="rId3"/>
    <sheet name="MDA" sheetId="3" r:id="rId4"/>
    <sheet name="TNF alpha " sheetId="2" r:id="rId5"/>
    <sheet name="IL1b" sheetId="4" r:id="rId6"/>
    <sheet name="caspase " sheetId="14" r:id="rId7"/>
    <sheet name="PGE2" sheetId="5" r:id="rId8"/>
    <sheet name="NOX4" sheetId="6" r:id="rId9"/>
    <sheet name="COX2" sheetId="7" r:id="rId10"/>
    <sheet name="ASM" sheetId="8" r:id="rId11"/>
    <sheet name="hydroxyproline" sheetId="9" r:id="rId12"/>
    <sheet name="fibrosis" sheetId="11" r:id="rId13"/>
    <sheet name="body weight " sheetId="12" r:id="rId14"/>
    <sheet name="lung index" sheetId="13" r:id="rId15"/>
  </sheets>
  <definedNames>
    <definedName name="_Hlk50113083" localSheetId="0">Sheet1!$A$4</definedName>
  </definedName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6" l="1"/>
  <c r="C9" i="6"/>
  <c r="D9" i="6"/>
  <c r="A9" i="6"/>
  <c r="B8" i="6"/>
  <c r="C8" i="6"/>
  <c r="D8" i="6"/>
  <c r="A8" i="6"/>
  <c r="A10" i="7"/>
  <c r="B10" i="7"/>
  <c r="C10" i="7"/>
  <c r="D10" i="7"/>
  <c r="D11" i="7" s="1"/>
  <c r="C11" i="7"/>
  <c r="A11" i="7"/>
  <c r="B11" i="7"/>
  <c r="B8" i="1"/>
  <c r="C8" i="1"/>
  <c r="D8" i="1"/>
  <c r="A8" i="1"/>
  <c r="B7" i="1"/>
  <c r="C7" i="1"/>
  <c r="D7" i="1"/>
  <c r="A7" i="1"/>
</calcChain>
</file>

<file path=xl/sharedStrings.xml><?xml version="1.0" encoding="utf-8"?>
<sst xmlns="http://schemas.openxmlformats.org/spreadsheetml/2006/main" count="17" uniqueCount="17">
  <si>
    <t>TNF</t>
  </si>
  <si>
    <t>1 .091</t>
  </si>
  <si>
    <t xml:space="preserve">body </t>
  </si>
  <si>
    <t>1 .063</t>
  </si>
  <si>
    <t>control</t>
  </si>
  <si>
    <t>ALA</t>
  </si>
  <si>
    <t>BUS</t>
  </si>
  <si>
    <t>BUS+ALA</t>
  </si>
  <si>
    <r>
      <t>`</t>
    </r>
    <r>
      <rPr>
        <sz val="10"/>
        <color rgb="FF000000"/>
        <rFont val="Times New Roman"/>
        <family val="1"/>
      </rPr>
      <t>Modulation of COX-2 and NADPH oxidase-4 by Alpha-lipoic acid ameliorates busulfan-induced pulmonary injury in rats</t>
    </r>
  </si>
  <si>
    <r>
      <t>1,2</t>
    </r>
    <r>
      <rPr>
        <b/>
        <sz val="10"/>
        <color theme="1"/>
        <rFont val="Times New Roman"/>
        <family val="1"/>
      </rPr>
      <t xml:space="preserve">*Mona G. Elhadidy, </t>
    </r>
    <r>
      <rPr>
        <b/>
        <vertAlign val="superscript"/>
        <sz val="10"/>
        <color theme="1"/>
        <rFont val="Times New Roman"/>
        <family val="1"/>
      </rPr>
      <t>3*</t>
    </r>
    <r>
      <rPr>
        <b/>
        <sz val="10"/>
        <color theme="1"/>
        <rFont val="Times New Roman"/>
        <family val="1"/>
      </rPr>
      <t xml:space="preserve">Ahlam Elmasry, </t>
    </r>
    <r>
      <rPr>
        <b/>
        <vertAlign val="superscript"/>
        <sz val="10"/>
        <color theme="1"/>
        <rFont val="Times New Roman"/>
        <family val="1"/>
      </rPr>
      <t>4</t>
    </r>
    <r>
      <rPr>
        <b/>
        <sz val="10"/>
        <color theme="1"/>
        <rFont val="Times New Roman"/>
        <family val="1"/>
      </rPr>
      <t xml:space="preserve">Hassan Reda Hassan Elsayed, </t>
    </r>
    <r>
      <rPr>
        <b/>
        <vertAlign val="superscript"/>
        <sz val="10"/>
        <color theme="1"/>
        <rFont val="Times New Roman"/>
        <family val="1"/>
      </rPr>
      <t>5</t>
    </r>
    <r>
      <rPr>
        <b/>
        <sz val="10"/>
        <color theme="1"/>
        <rFont val="Times New Roman"/>
        <family val="1"/>
      </rPr>
      <t xml:space="preserve">Mohammad H El-Nablaway, </t>
    </r>
    <r>
      <rPr>
        <b/>
        <vertAlign val="superscript"/>
        <sz val="10"/>
        <color theme="1"/>
        <rFont val="Times New Roman"/>
        <family val="1"/>
      </rPr>
      <t>6</t>
    </r>
    <r>
      <rPr>
        <b/>
        <sz val="10"/>
        <color theme="1"/>
        <rFont val="Times New Roman"/>
        <family val="1"/>
      </rPr>
      <t xml:space="preserve">Shereen Hamed, </t>
    </r>
    <r>
      <rPr>
        <b/>
        <vertAlign val="superscript"/>
        <sz val="10"/>
        <color theme="1"/>
        <rFont val="Times New Roman"/>
        <family val="1"/>
      </rPr>
      <t>7</t>
    </r>
    <r>
      <rPr>
        <b/>
        <sz val="10"/>
        <color theme="1"/>
        <rFont val="Times New Roman"/>
        <family val="1"/>
      </rPr>
      <t xml:space="preserve">Mahmoud M. Elalfy and </t>
    </r>
    <r>
      <rPr>
        <b/>
        <vertAlign val="superscript"/>
        <sz val="10"/>
        <color theme="1"/>
        <rFont val="Times New Roman"/>
        <family val="1"/>
      </rPr>
      <t>1</t>
    </r>
    <r>
      <rPr>
        <b/>
        <sz val="10"/>
        <color theme="1"/>
        <rFont val="Times New Roman"/>
        <family val="1"/>
      </rPr>
      <t>Mohammed R Rabei</t>
    </r>
  </si>
  <si>
    <r>
      <t>1</t>
    </r>
    <r>
      <rPr>
        <sz val="10"/>
        <color theme="1"/>
        <rFont val="Times New Roman"/>
        <family val="1"/>
      </rPr>
      <t xml:space="preserve"> Department of Medical Physiology, Faculty of Medicine, Mansoura University, Egypt</t>
    </r>
  </si>
  <si>
    <r>
      <t>2</t>
    </r>
    <r>
      <rPr>
        <sz val="10"/>
        <color theme="1"/>
        <rFont val="Times New Roman"/>
        <family val="1"/>
      </rPr>
      <t xml:space="preserve">Department of Medical Physiology, Faculty of Medicine, Al-Baha University, Kingdom of Saudi Arabia.  </t>
    </r>
  </si>
  <si>
    <r>
      <t>3</t>
    </r>
    <r>
      <rPr>
        <sz val="10"/>
        <color theme="1"/>
        <rFont val="Times New Roman"/>
        <family val="1"/>
      </rPr>
      <t>Department of Clinical Pharmacology, Faculty of Medicine, Mansoura University, Egypt.</t>
    </r>
  </si>
  <si>
    <r>
      <t>4</t>
    </r>
    <r>
      <rPr>
        <sz val="10"/>
        <color theme="1"/>
        <rFont val="Times New Roman"/>
        <family val="1"/>
      </rPr>
      <t xml:space="preserve"> Department of Anatomy and Embryology, Faculty of Medicine, Mansoura University, Egypt</t>
    </r>
  </si>
  <si>
    <r>
      <t>5</t>
    </r>
    <r>
      <rPr>
        <sz val="10"/>
        <color theme="1"/>
        <rFont val="Times New Roman"/>
        <family val="1"/>
      </rPr>
      <t>Medical Biochemistry Department, Faculty of Medicine, Mansoura University, Egypt</t>
    </r>
  </si>
  <si>
    <r>
      <t xml:space="preserve">6 </t>
    </r>
    <r>
      <rPr>
        <sz val="10"/>
        <color theme="1"/>
        <rFont val="Times New Roman"/>
        <family val="1"/>
      </rPr>
      <t>Department of Medical Histology and Cell Biology,</t>
    </r>
    <r>
      <rPr>
        <vertAlign val="superscript"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Faculty of Medicine, Mansoura University, Egypt</t>
    </r>
  </si>
  <si>
    <r>
      <t>7</t>
    </r>
    <r>
      <rPr>
        <sz val="10"/>
        <color theme="1"/>
        <rFont val="Times New Roman"/>
        <family val="1"/>
      </rPr>
      <t>Department of Forensic Medicine and Toxicology, Faculty of Veterinary Medicine, Mansoura University, Egypt.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</si>
</sst>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SOD!$A$8:$D$8</c:f>
                <c:numCache>
                  <c:formatCode>General</c:formatCode>
                  <c:ptCount val="4"/>
                  <c:pt idx="0">
                    <c:v>3.9149286924114794</c:v>
                  </c:pt>
                  <c:pt idx="1">
                    <c:v>3.9068849483955859</c:v>
                  </c:pt>
                  <c:pt idx="2">
                    <c:v>3.0828585219997771</c:v>
                  </c:pt>
                  <c:pt idx="3">
                    <c:v>4.2439152520599013</c:v>
                  </c:pt>
                </c:numCache>
              </c:numRef>
            </c:plus>
            <c:minus>
              <c:numRef>
                <c:f>SOD!$A$8:$D$8</c:f>
                <c:numCache>
                  <c:formatCode>General</c:formatCode>
                  <c:ptCount val="4"/>
                  <c:pt idx="0">
                    <c:v>3.9149286924114794</c:v>
                  </c:pt>
                  <c:pt idx="1">
                    <c:v>3.9068849483955859</c:v>
                  </c:pt>
                  <c:pt idx="2">
                    <c:v>3.0828585219997771</c:v>
                  </c:pt>
                  <c:pt idx="3">
                    <c:v>4.2439152520599013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SOD!$A$7:$D$7</c:f>
              <c:numCache>
                <c:formatCode>General</c:formatCode>
                <c:ptCount val="4"/>
                <c:pt idx="0">
                  <c:v>134.53333333333336</c:v>
                </c:pt>
                <c:pt idx="1">
                  <c:v>134.92499999999998</c:v>
                </c:pt>
                <c:pt idx="2">
                  <c:v>92.271666666666661</c:v>
                </c:pt>
                <c:pt idx="3">
                  <c:v>116.27166666666666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2D-44F2-9C65-F94E6DD55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8219008"/>
        <c:axId val="341174744"/>
      </c:barChart>
      <c:catAx>
        <c:axId val="3382190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1174744"/>
        <c:crosses val="autoZero"/>
        <c:auto val="1"/>
        <c:lblAlgn val="ctr"/>
        <c:lblOffset val="100"/>
        <c:noMultiLvlLbl val="0"/>
      </c:catAx>
      <c:valAx>
        <c:axId val="341174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21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6EF-4913-9291-59306A1825E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A6EF-4913-9291-59306A1825E8}"/>
              </c:ext>
            </c:extLst>
          </c:dPt>
          <c:dPt>
            <c:idx val="3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6EF-4913-9291-59306A1825E8}"/>
              </c:ext>
            </c:extLst>
          </c:dPt>
          <c:errBars>
            <c:errBarType val="both"/>
            <c:errValType val="cust"/>
            <c:noEndCap val="0"/>
            <c:plus>
              <c:numRef>
                <c:f>'NOX4'!$A$9:$D$9</c:f>
                <c:numCache>
                  <c:formatCode>General</c:formatCode>
                  <c:ptCount val="4"/>
                  <c:pt idx="0">
                    <c:v>9.5655632348544989E-2</c:v>
                  </c:pt>
                  <c:pt idx="1">
                    <c:v>0.10132456102380455</c:v>
                  </c:pt>
                  <c:pt idx="2">
                    <c:v>9.5008771524879104E-2</c:v>
                  </c:pt>
                  <c:pt idx="3">
                    <c:v>0.11307814407155203</c:v>
                  </c:pt>
                </c:numCache>
              </c:numRef>
            </c:plus>
            <c:minus>
              <c:numRef>
                <c:f>'NOX4'!$A$9:$D$9</c:f>
                <c:numCache>
                  <c:formatCode>General</c:formatCode>
                  <c:ptCount val="4"/>
                  <c:pt idx="0">
                    <c:v>9.5655632348544989E-2</c:v>
                  </c:pt>
                  <c:pt idx="1">
                    <c:v>0.10132456102380455</c:v>
                  </c:pt>
                  <c:pt idx="2">
                    <c:v>9.5008771524879104E-2</c:v>
                  </c:pt>
                  <c:pt idx="3">
                    <c:v>0.11307814407155203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'NOX4'!$A$8:$D$8</c:f>
              <c:numCache>
                <c:formatCode>General</c:formatCode>
                <c:ptCount val="4"/>
                <c:pt idx="0">
                  <c:v>0.98499999999999999</c:v>
                </c:pt>
                <c:pt idx="1">
                  <c:v>0.75666666666666671</c:v>
                </c:pt>
                <c:pt idx="2">
                  <c:v>2.8233333333333337</c:v>
                </c:pt>
                <c:pt idx="3">
                  <c:v>1.2433333333333334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EC-4DF0-B338-D2004B364E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209184"/>
        <c:axId val="358231232"/>
      </c:barChart>
      <c:catAx>
        <c:axId val="3582091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231232"/>
        <c:crosses val="autoZero"/>
        <c:auto val="1"/>
        <c:lblAlgn val="ctr"/>
        <c:lblOffset val="100"/>
        <c:noMultiLvlLbl val="0"/>
      </c:catAx>
      <c:valAx>
        <c:axId val="358231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209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C4-4E90-87C7-C9CDEBC485DC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69C4-4E90-87C7-C9CDEBC485DC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C4-4E90-87C7-C9CDEBC485DC}"/>
              </c:ext>
            </c:extLst>
          </c:dPt>
          <c:errBars>
            <c:errBarType val="both"/>
            <c:errValType val="cust"/>
            <c:noEndCap val="0"/>
            <c:plus>
              <c:numRef>
                <c:f>'COX2'!$A$11:$D$11</c:f>
                <c:numCache>
                  <c:formatCode>General</c:formatCode>
                  <c:ptCount val="4"/>
                  <c:pt idx="0">
                    <c:v>0.23062371950864088</c:v>
                  </c:pt>
                  <c:pt idx="1">
                    <c:v>0.23639847715245613</c:v>
                  </c:pt>
                  <c:pt idx="2">
                    <c:v>0.15226037640247128</c:v>
                  </c:pt>
                  <c:pt idx="3">
                    <c:v>0.20880825867021902</c:v>
                  </c:pt>
                </c:numCache>
              </c:numRef>
            </c:plus>
            <c:minus>
              <c:numRef>
                <c:f>'COX2'!$A$11:$D$11</c:f>
                <c:numCache>
                  <c:formatCode>General</c:formatCode>
                  <c:ptCount val="4"/>
                  <c:pt idx="0">
                    <c:v>0.23062371950864088</c:v>
                  </c:pt>
                  <c:pt idx="1">
                    <c:v>0.23639847715245613</c:v>
                  </c:pt>
                  <c:pt idx="2">
                    <c:v>0.15226037640247128</c:v>
                  </c:pt>
                  <c:pt idx="3">
                    <c:v>0.20880825867021902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'COX2'!$A$10:$D$10</c:f>
              <c:numCache>
                <c:formatCode>General</c:formatCode>
                <c:ptCount val="4"/>
                <c:pt idx="0">
                  <c:v>1.1553999999999998</c:v>
                </c:pt>
                <c:pt idx="1">
                  <c:v>1.2405999999999999</c:v>
                </c:pt>
                <c:pt idx="2">
                  <c:v>0.24833333333333332</c:v>
                </c:pt>
                <c:pt idx="3">
                  <c:v>0.71066666666666656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5-40EC-817B-35C20F7F0F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6286192"/>
        <c:axId val="356286608"/>
      </c:barChart>
      <c:catAx>
        <c:axId val="356286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6286608"/>
        <c:crosses val="autoZero"/>
        <c:auto val="1"/>
        <c:lblAlgn val="ctr"/>
        <c:lblOffset val="100"/>
        <c:noMultiLvlLbl val="0"/>
      </c:catAx>
      <c:valAx>
        <c:axId val="356286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6286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4</xdr:row>
      <xdr:rowOff>33337</xdr:rowOff>
    </xdr:from>
    <xdr:to>
      <xdr:col>14</xdr:col>
      <xdr:colOff>28575</xdr:colOff>
      <xdr:row>18</xdr:row>
      <xdr:rowOff>109537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22C02E2-D3B2-4885-8333-F8617C444D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538162</xdr:colOff>
      <xdr:row>3</xdr:row>
      <xdr:rowOff>185737</xdr:rowOff>
    </xdr:from>
    <xdr:to>
      <xdr:col>13</xdr:col>
      <xdr:colOff>233362</xdr:colOff>
      <xdr:row>18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62618B5-B3C0-486A-A69E-10CAD36BAC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495300</xdr:colOff>
      <xdr:row>2</xdr:row>
      <xdr:rowOff>157162</xdr:rowOff>
    </xdr:from>
    <xdr:to>
      <xdr:col>15</xdr:col>
      <xdr:colOff>190500</xdr:colOff>
      <xdr:row>17</xdr:row>
      <xdr:rowOff>42862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02E36B6-757F-416B-9C82-B42C6DAD63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172B4-68E3-430E-A37B-D35AA8253508}">
  <dimension ref="A1:A10"/>
  <sheetViews>
    <sheetView tabSelected="1" workbookViewId="0">
      <selection activeCell="A14" sqref="A14"/>
    </sheetView>
  </sheetViews>
  <sheetFormatPr defaultRowHeight="14.4" x14ac:dyDescent="0.3"/>
  <cols>
    <col min="1" max="1" width="131.44140625" customWidth="1"/>
  </cols>
  <sheetData>
    <row r="1" spans="1:1" x14ac:dyDescent="0.3">
      <c r="A1" s="14" t="s">
        <v>8</v>
      </c>
    </row>
    <row r="2" spans="1:1" ht="15.6" x14ac:dyDescent="0.3">
      <c r="A2" s="15" t="s">
        <v>9</v>
      </c>
    </row>
    <row r="3" spans="1:1" ht="15.6" x14ac:dyDescent="0.3">
      <c r="A3" s="16"/>
    </row>
    <row r="4" spans="1:1" ht="147.6" x14ac:dyDescent="0.3">
      <c r="A4" s="16" t="s">
        <v>10</v>
      </c>
    </row>
    <row r="5" spans="1:1" ht="160.80000000000001" x14ac:dyDescent="0.3">
      <c r="A5" s="16" t="s">
        <v>11</v>
      </c>
    </row>
    <row r="6" spans="1:1" ht="134.4" x14ac:dyDescent="0.3">
      <c r="A6" s="16" t="s">
        <v>12</v>
      </c>
    </row>
    <row r="7" spans="1:1" ht="160.80000000000001" x14ac:dyDescent="0.3">
      <c r="A7" s="16" t="s">
        <v>13</v>
      </c>
    </row>
    <row r="8" spans="1:1" ht="134.4" x14ac:dyDescent="0.3">
      <c r="A8" s="16" t="s">
        <v>14</v>
      </c>
    </row>
    <row r="9" spans="1:1" ht="163.19999999999999" x14ac:dyDescent="0.3">
      <c r="A9" s="16" t="s">
        <v>15</v>
      </c>
    </row>
    <row r="10" spans="1:1" ht="174" x14ac:dyDescent="0.3">
      <c r="A10" s="16" t="s">
        <v>16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workbookViewId="0">
      <selection activeCell="E12" sqref="E12"/>
    </sheetView>
  </sheetViews>
  <sheetFormatPr defaultRowHeight="14.4" x14ac:dyDescent="0.3"/>
  <sheetData>
    <row r="1" spans="1:4" x14ac:dyDescent="0.3">
      <c r="A1">
        <v>131.5</v>
      </c>
      <c r="B1">
        <v>130</v>
      </c>
      <c r="C1">
        <v>92.73</v>
      </c>
      <c r="D1">
        <v>115.63</v>
      </c>
    </row>
    <row r="2" spans="1:4" x14ac:dyDescent="0.3">
      <c r="A2">
        <v>135.19999999999999</v>
      </c>
      <c r="B2">
        <v>132</v>
      </c>
      <c r="C2">
        <v>87.4</v>
      </c>
      <c r="D2">
        <v>110.5</v>
      </c>
    </row>
    <row r="3" spans="1:4" x14ac:dyDescent="0.3">
      <c r="A3">
        <v>132.4</v>
      </c>
      <c r="B3">
        <v>135.19999999999999</v>
      </c>
      <c r="C3">
        <v>90.1</v>
      </c>
      <c r="D3">
        <v>112.3</v>
      </c>
    </row>
    <row r="4" spans="1:4" x14ac:dyDescent="0.3">
      <c r="A4">
        <v>137.80000000000001</v>
      </c>
      <c r="B4">
        <v>138.19999999999999</v>
      </c>
      <c r="C4">
        <v>96.1</v>
      </c>
      <c r="D4">
        <v>118.1</v>
      </c>
    </row>
    <row r="5" spans="1:4" x14ac:dyDescent="0.3">
      <c r="A5">
        <v>140.19999999999999</v>
      </c>
      <c r="B5">
        <v>140.5</v>
      </c>
      <c r="C5">
        <v>93.2</v>
      </c>
      <c r="D5">
        <v>120</v>
      </c>
    </row>
    <row r="6" spans="1:4" x14ac:dyDescent="0.3">
      <c r="A6">
        <v>130.1</v>
      </c>
      <c r="B6">
        <v>133.65</v>
      </c>
      <c r="C6">
        <v>94.1</v>
      </c>
      <c r="D6">
        <v>121.1</v>
      </c>
    </row>
    <row r="7" spans="1:4" x14ac:dyDescent="0.3">
      <c r="A7">
        <f>AVERAGE(A1:A6)</f>
        <v>134.53333333333336</v>
      </c>
      <c r="B7">
        <f t="shared" ref="B7:D7" si="0">AVERAGE(B1:B6)</f>
        <v>134.92499999999998</v>
      </c>
      <c r="C7">
        <f t="shared" si="0"/>
        <v>92.271666666666661</v>
      </c>
      <c r="D7">
        <f t="shared" si="0"/>
        <v>116.27166666666666</v>
      </c>
    </row>
    <row r="8" spans="1:4" x14ac:dyDescent="0.3">
      <c r="A8">
        <f>_xlfn.STDEV.S(A1:A6)</f>
        <v>3.9149286924114794</v>
      </c>
      <c r="B8">
        <f t="shared" ref="B8:D8" si="1">_xlfn.STDEV.S(B1:B6)</f>
        <v>3.9068849483955859</v>
      </c>
      <c r="C8">
        <f t="shared" si="1"/>
        <v>3.0828585219997771</v>
      </c>
      <c r="D8">
        <f t="shared" si="1"/>
        <v>4.2439152520599013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2D5B6-6065-4406-963D-AF726B509A90}">
  <dimension ref="A1:D8"/>
  <sheetViews>
    <sheetView workbookViewId="0">
      <selection activeCell="J22" sqref="J22"/>
    </sheetView>
  </sheetViews>
  <sheetFormatPr defaultRowHeight="14.4" x14ac:dyDescent="0.3"/>
  <sheetData>
    <row r="1" spans="1:4" x14ac:dyDescent="0.3">
      <c r="A1" s="9">
        <v>14.5</v>
      </c>
      <c r="B1" s="9">
        <v>17</v>
      </c>
      <c r="C1" s="9">
        <v>10.6</v>
      </c>
      <c r="D1" s="9">
        <v>13.9</v>
      </c>
    </row>
    <row r="2" spans="1:4" x14ac:dyDescent="0.3">
      <c r="A2" s="9">
        <v>12.3</v>
      </c>
      <c r="B2" s="9">
        <v>18.100000000000001</v>
      </c>
      <c r="C2" s="9">
        <v>9</v>
      </c>
      <c r="D2" s="9">
        <v>14.1</v>
      </c>
    </row>
    <row r="3" spans="1:4" x14ac:dyDescent="0.3">
      <c r="A3" s="9">
        <v>15.8</v>
      </c>
      <c r="B3" s="9">
        <v>19.100000000000001</v>
      </c>
      <c r="C3" s="9">
        <v>7.8</v>
      </c>
      <c r="D3" s="9">
        <v>13</v>
      </c>
    </row>
    <row r="4" spans="1:4" x14ac:dyDescent="0.3">
      <c r="A4" s="9">
        <v>18</v>
      </c>
      <c r="B4" s="9">
        <v>18</v>
      </c>
      <c r="C4" s="9">
        <v>10</v>
      </c>
      <c r="D4" s="9">
        <v>15.2</v>
      </c>
    </row>
    <row r="5" spans="1:4" x14ac:dyDescent="0.3">
      <c r="A5" s="9">
        <v>19</v>
      </c>
      <c r="B5" s="9">
        <v>19</v>
      </c>
      <c r="C5" s="9">
        <v>12</v>
      </c>
      <c r="D5" s="9">
        <v>16.3</v>
      </c>
    </row>
    <row r="6" spans="1:4" x14ac:dyDescent="0.3">
      <c r="A6" s="9">
        <v>14</v>
      </c>
      <c r="B6" s="9">
        <v>16</v>
      </c>
      <c r="C6" s="9">
        <v>11</v>
      </c>
      <c r="D6" s="9">
        <v>16</v>
      </c>
    </row>
    <row r="7" spans="1:4" x14ac:dyDescent="0.3">
      <c r="A7" s="9">
        <v>15.6</v>
      </c>
      <c r="B7" s="9">
        <v>17.866666666666667</v>
      </c>
      <c r="C7" s="9">
        <v>10.066666666666668</v>
      </c>
      <c r="D7" s="9">
        <v>14.75</v>
      </c>
    </row>
    <row r="8" spans="1:4" x14ac:dyDescent="0.3">
      <c r="A8" s="9">
        <v>2.5306125740618697</v>
      </c>
      <c r="B8" s="9">
        <v>1.1927559124425531</v>
      </c>
      <c r="C8" s="9">
        <v>1.4948801512718863</v>
      </c>
      <c r="D8" s="9">
        <v>1.2942179105544787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B0E32-F3A1-44B6-8359-F321A88C5706}">
  <dimension ref="A1:D8"/>
  <sheetViews>
    <sheetView workbookViewId="0">
      <selection activeCell="E16" sqref="E16"/>
    </sheetView>
  </sheetViews>
  <sheetFormatPr defaultRowHeight="14.4" x14ac:dyDescent="0.3"/>
  <sheetData>
    <row r="1" spans="1:4" x14ac:dyDescent="0.3">
      <c r="A1" s="2">
        <v>15</v>
      </c>
      <c r="B1" s="2">
        <v>14</v>
      </c>
      <c r="C1" s="2">
        <v>55</v>
      </c>
      <c r="D1" s="2">
        <v>28.34</v>
      </c>
    </row>
    <row r="2" spans="1:4" x14ac:dyDescent="0.3">
      <c r="A2" s="2">
        <v>11.9</v>
      </c>
      <c r="B2" s="2">
        <v>12</v>
      </c>
      <c r="C2" s="2">
        <v>60.2</v>
      </c>
      <c r="D2" s="2">
        <v>20</v>
      </c>
    </row>
    <row r="3" spans="1:4" x14ac:dyDescent="0.3">
      <c r="A3" s="2">
        <v>12.2</v>
      </c>
      <c r="B3" s="2">
        <v>11</v>
      </c>
      <c r="C3" s="2">
        <v>62.6</v>
      </c>
      <c r="D3" s="2">
        <v>24</v>
      </c>
    </row>
    <row r="4" spans="1:4" x14ac:dyDescent="0.3">
      <c r="A4" s="2">
        <v>25.3</v>
      </c>
      <c r="B4" s="2">
        <v>17</v>
      </c>
      <c r="C4" s="2">
        <v>69.099999999999994</v>
      </c>
      <c r="D4" s="2">
        <v>30</v>
      </c>
    </row>
    <row r="5" spans="1:4" x14ac:dyDescent="0.3">
      <c r="A5" s="2">
        <v>28.6</v>
      </c>
      <c r="B5" s="2">
        <v>20</v>
      </c>
      <c r="C5" s="2">
        <v>70</v>
      </c>
      <c r="D5" s="2">
        <v>32</v>
      </c>
    </row>
    <row r="6" spans="1:4" x14ac:dyDescent="0.3">
      <c r="A6" s="2">
        <v>29.25</v>
      </c>
      <c r="B6" s="2">
        <v>22</v>
      </c>
      <c r="C6" s="2">
        <v>75</v>
      </c>
      <c r="D6" s="2">
        <v>35.5</v>
      </c>
    </row>
    <row r="7" spans="1:4" x14ac:dyDescent="0.3">
      <c r="A7" s="2">
        <v>20.375</v>
      </c>
      <c r="B7" s="2">
        <v>16</v>
      </c>
      <c r="C7" s="2">
        <v>65.316666666666663</v>
      </c>
      <c r="D7" s="2">
        <v>28.306666666666668</v>
      </c>
    </row>
    <row r="8" spans="1:4" x14ac:dyDescent="0.3">
      <c r="A8" s="2">
        <v>8.2245820562506395</v>
      </c>
      <c r="B8" s="2">
        <v>4.4271887242357311</v>
      </c>
      <c r="C8" s="2">
        <v>7.3485826297774599</v>
      </c>
      <c r="D8" s="2">
        <v>5.5821381805421799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C4E6F-1DC9-4424-BB13-AAD50B74DE73}">
  <dimension ref="A1:K10"/>
  <sheetViews>
    <sheetView workbookViewId="0">
      <selection activeCell="F13" sqref="F13"/>
    </sheetView>
  </sheetViews>
  <sheetFormatPr defaultRowHeight="14.4" x14ac:dyDescent="0.3"/>
  <sheetData>
    <row r="1" spans="1:11" x14ac:dyDescent="0.3">
      <c r="A1" s="1">
        <v>1</v>
      </c>
      <c r="B1" s="1">
        <v>0.8</v>
      </c>
      <c r="C1" s="1">
        <v>12.8</v>
      </c>
      <c r="D1" s="1">
        <v>4.3899999999999997</v>
      </c>
    </row>
    <row r="2" spans="1:11" x14ac:dyDescent="0.3">
      <c r="A2" s="1">
        <v>2.2000000000000002</v>
      </c>
      <c r="B2" s="1">
        <v>1</v>
      </c>
      <c r="C2" s="1">
        <v>9.8000000000000007</v>
      </c>
      <c r="D2" s="1">
        <v>5</v>
      </c>
    </row>
    <row r="3" spans="1:11" x14ac:dyDescent="0.3">
      <c r="A3" s="1">
        <v>1.9</v>
      </c>
      <c r="B3" s="1">
        <v>0.5</v>
      </c>
      <c r="C3" s="1">
        <v>11</v>
      </c>
      <c r="D3" s="1">
        <v>4.8</v>
      </c>
    </row>
    <row r="4" spans="1:11" x14ac:dyDescent="0.3">
      <c r="A4" s="1">
        <v>1.75</v>
      </c>
      <c r="B4" s="1">
        <v>0.6</v>
      </c>
      <c r="C4" s="1">
        <v>10</v>
      </c>
      <c r="D4" s="1">
        <v>5.52</v>
      </c>
    </row>
    <row r="5" spans="1:11" x14ac:dyDescent="0.3">
      <c r="A5" s="1">
        <v>2</v>
      </c>
      <c r="B5" s="1">
        <v>1.1000000000000001</v>
      </c>
      <c r="C5" s="1">
        <v>10.5</v>
      </c>
      <c r="D5" s="1">
        <v>3.5</v>
      </c>
    </row>
    <row r="6" spans="1:11" x14ac:dyDescent="0.3">
      <c r="A6" s="1">
        <v>2.5</v>
      </c>
      <c r="B6" s="1">
        <v>1.5</v>
      </c>
      <c r="C6" s="1">
        <v>11.8</v>
      </c>
      <c r="D6" s="1">
        <v>3.6</v>
      </c>
    </row>
    <row r="7" spans="1:11" x14ac:dyDescent="0.3">
      <c r="A7" s="1">
        <v>1.8916666666666666</v>
      </c>
      <c r="B7" s="1">
        <v>0.91666666666666663</v>
      </c>
      <c r="C7" s="1">
        <v>10.983333333333334</v>
      </c>
      <c r="D7" s="1">
        <v>4.4683333333333337</v>
      </c>
    </row>
    <row r="8" spans="1:11" x14ac:dyDescent="0.3">
      <c r="A8" s="1">
        <v>0.50834699435195596</v>
      </c>
      <c r="B8" s="1">
        <v>0.36560452221856693</v>
      </c>
      <c r="C8" s="1">
        <v>1.1461529857164212</v>
      </c>
      <c r="D8" s="1">
        <v>0.79956029582931276</v>
      </c>
    </row>
    <row r="10" spans="1:11" x14ac:dyDescent="0.3">
      <c r="K10" t="s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0CEBD-7643-4527-81AF-19C83ED82726}">
  <dimension ref="A1:D8"/>
  <sheetViews>
    <sheetView workbookViewId="0">
      <selection activeCell="I17" sqref="I17"/>
    </sheetView>
  </sheetViews>
  <sheetFormatPr defaultRowHeight="14.4" x14ac:dyDescent="0.3"/>
  <sheetData>
    <row r="1" spans="1:4" x14ac:dyDescent="0.3">
      <c r="A1" s="3">
        <v>10.199999999999999</v>
      </c>
      <c r="B1" s="3">
        <v>5.0999999999999996</v>
      </c>
      <c r="C1" s="3">
        <v>26</v>
      </c>
      <c r="D1" s="3">
        <v>13.5</v>
      </c>
    </row>
    <row r="2" spans="1:4" x14ac:dyDescent="0.3">
      <c r="A2" s="3">
        <v>11.3</v>
      </c>
      <c r="B2" s="3">
        <v>7.2</v>
      </c>
      <c r="C2" s="3">
        <v>25</v>
      </c>
      <c r="D2" s="3">
        <v>12.8</v>
      </c>
    </row>
    <row r="3" spans="1:4" x14ac:dyDescent="0.3">
      <c r="A3" s="3">
        <v>12.8</v>
      </c>
      <c r="B3" s="3">
        <v>6.5</v>
      </c>
      <c r="C3" s="3">
        <v>24.1</v>
      </c>
      <c r="D3" s="3">
        <v>11.6</v>
      </c>
    </row>
    <row r="4" spans="1:4" x14ac:dyDescent="0.3">
      <c r="A4" s="3">
        <v>9</v>
      </c>
      <c r="B4" s="3">
        <v>5.4</v>
      </c>
      <c r="C4" s="3">
        <v>27.1</v>
      </c>
      <c r="D4" s="3">
        <v>14.5</v>
      </c>
    </row>
    <row r="5" spans="1:4" x14ac:dyDescent="0.3">
      <c r="A5" s="3">
        <v>7.6</v>
      </c>
      <c r="B5" s="3">
        <v>10.119999999999999</v>
      </c>
      <c r="C5" s="3">
        <v>28.13</v>
      </c>
      <c r="D5" s="3">
        <v>14</v>
      </c>
    </row>
    <row r="6" spans="1:4" x14ac:dyDescent="0.3">
      <c r="A6" s="3">
        <v>8.1</v>
      </c>
      <c r="B6" s="3">
        <v>9.3000000000000007</v>
      </c>
      <c r="C6" s="3">
        <v>25.6</v>
      </c>
      <c r="D6" s="3">
        <v>15</v>
      </c>
    </row>
    <row r="7" spans="1:4" x14ac:dyDescent="0.3">
      <c r="A7" s="3">
        <v>9.8333333333333339</v>
      </c>
      <c r="B7" s="3">
        <v>7.2700000000000005</v>
      </c>
      <c r="C7" s="3">
        <v>25.98833333333333</v>
      </c>
      <c r="D7" s="3">
        <v>13.566666666666668</v>
      </c>
    </row>
    <row r="8" spans="1:4" x14ac:dyDescent="0.3">
      <c r="A8" s="3">
        <v>1.9886343722933799</v>
      </c>
      <c r="B8" s="3">
        <v>2.0516822366048779</v>
      </c>
      <c r="C8" s="3">
        <v>1.45024710538124</v>
      </c>
      <c r="D8" s="3">
        <v>1.230717947649528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7BC5B-755D-45C9-BDC9-E943A15396B5}">
  <dimension ref="A1:D9"/>
  <sheetViews>
    <sheetView workbookViewId="0">
      <selection activeCell="H16" sqref="H16"/>
    </sheetView>
  </sheetViews>
  <sheetFormatPr defaultRowHeight="14.4" x14ac:dyDescent="0.3"/>
  <sheetData>
    <row r="1" spans="1:4" x14ac:dyDescent="0.3">
      <c r="A1" s="13" t="s">
        <v>4</v>
      </c>
      <c r="B1" s="13" t="s">
        <v>5</v>
      </c>
      <c r="C1" s="13" t="s">
        <v>6</v>
      </c>
      <c r="D1" s="13" t="s">
        <v>7</v>
      </c>
    </row>
    <row r="2" spans="1:4" x14ac:dyDescent="0.3">
      <c r="A2" s="13">
        <v>4.67</v>
      </c>
      <c r="B2" s="13">
        <v>4</v>
      </c>
      <c r="C2" s="13">
        <v>16</v>
      </c>
      <c r="D2" s="13">
        <v>7.5</v>
      </c>
    </row>
    <row r="3" spans="1:4" x14ac:dyDescent="0.3">
      <c r="A3" s="13">
        <v>3.67</v>
      </c>
      <c r="B3" s="13">
        <v>3</v>
      </c>
      <c r="C3" s="13">
        <v>15</v>
      </c>
      <c r="D3" s="13">
        <v>6.5</v>
      </c>
    </row>
    <row r="4" spans="1:4" x14ac:dyDescent="0.3">
      <c r="A4" s="13">
        <v>2.67</v>
      </c>
      <c r="B4" s="13">
        <v>2</v>
      </c>
      <c r="C4" s="13">
        <v>14</v>
      </c>
      <c r="D4" s="13">
        <v>5.5</v>
      </c>
    </row>
    <row r="5" spans="1:4" x14ac:dyDescent="0.3">
      <c r="A5" s="13">
        <v>5.67</v>
      </c>
      <c r="B5" s="13">
        <v>5</v>
      </c>
      <c r="C5" s="13">
        <v>17</v>
      </c>
      <c r="D5" s="13">
        <v>8.5</v>
      </c>
    </row>
    <row r="6" spans="1:4" x14ac:dyDescent="0.3">
      <c r="A6" s="13">
        <v>6.67</v>
      </c>
      <c r="B6" s="13">
        <v>6</v>
      </c>
      <c r="C6" s="13">
        <v>18</v>
      </c>
      <c r="D6" s="13">
        <v>9.5</v>
      </c>
    </row>
    <row r="7" spans="1:4" x14ac:dyDescent="0.3">
      <c r="A7" s="13">
        <v>6.8</v>
      </c>
      <c r="B7" s="13">
        <v>5.3</v>
      </c>
      <c r="C7" s="13">
        <v>17.5</v>
      </c>
      <c r="D7" s="13">
        <v>8</v>
      </c>
    </row>
    <row r="8" spans="1:4" x14ac:dyDescent="0.3">
      <c r="A8" s="13">
        <v>5.0250000000000004</v>
      </c>
      <c r="B8" s="13">
        <v>4.2166666666666668</v>
      </c>
      <c r="C8" s="13">
        <v>16.25</v>
      </c>
      <c r="D8" s="13">
        <v>7.583333333333333</v>
      </c>
    </row>
    <row r="9" spans="1:4" x14ac:dyDescent="0.3">
      <c r="A9" s="13">
        <v>1.6601656543851253</v>
      </c>
      <c r="B9" s="13">
        <v>1.5105186747162931</v>
      </c>
      <c r="C9" s="13">
        <v>1.541103500742244</v>
      </c>
      <c r="D9" s="13">
        <v>1.4288690166235192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FC9A1-6E48-4B7F-85D0-CE5F6DB72049}">
  <dimension ref="A1:D8"/>
  <sheetViews>
    <sheetView workbookViewId="0">
      <selection sqref="A1:D8"/>
    </sheetView>
  </sheetViews>
  <sheetFormatPr defaultRowHeight="14.4" x14ac:dyDescent="0.3"/>
  <sheetData>
    <row r="1" spans="1:4" x14ac:dyDescent="0.3">
      <c r="A1" s="4">
        <v>15.34</v>
      </c>
      <c r="B1" s="4">
        <v>15.44</v>
      </c>
      <c r="C1" s="4">
        <v>10.34</v>
      </c>
      <c r="D1" s="4">
        <v>12.34</v>
      </c>
    </row>
    <row r="2" spans="1:4" x14ac:dyDescent="0.3">
      <c r="A2" s="4">
        <v>14.23</v>
      </c>
      <c r="B2" s="4">
        <v>14.33</v>
      </c>
      <c r="C2" s="4">
        <v>9.7899999999999991</v>
      </c>
      <c r="D2" s="4">
        <v>13.11</v>
      </c>
    </row>
    <row r="3" spans="1:4" x14ac:dyDescent="0.3">
      <c r="A3" s="4">
        <v>16.11</v>
      </c>
      <c r="B3" s="4">
        <v>16.16</v>
      </c>
      <c r="C3" s="4">
        <v>11.78</v>
      </c>
      <c r="D3" s="4">
        <v>12.76</v>
      </c>
    </row>
    <row r="4" spans="1:4" x14ac:dyDescent="0.3">
      <c r="A4" s="4">
        <v>15.23</v>
      </c>
      <c r="B4" s="4">
        <v>15.23</v>
      </c>
      <c r="C4" s="4">
        <v>10.23</v>
      </c>
      <c r="D4" s="4">
        <v>12.67</v>
      </c>
    </row>
    <row r="5" spans="1:4" x14ac:dyDescent="0.3">
      <c r="A5" s="4">
        <v>16.559999999999999</v>
      </c>
      <c r="B5" s="4">
        <v>16.760000000000002</v>
      </c>
      <c r="C5" s="4">
        <v>10.09</v>
      </c>
      <c r="D5" s="4">
        <v>13</v>
      </c>
    </row>
    <row r="6" spans="1:4" x14ac:dyDescent="0.3">
      <c r="A6" s="4">
        <v>15.14</v>
      </c>
      <c r="B6" s="4">
        <v>15.14</v>
      </c>
      <c r="C6" s="4">
        <v>9.4499999999999993</v>
      </c>
      <c r="D6" s="4">
        <v>12.88</v>
      </c>
    </row>
    <row r="7" spans="1:4" x14ac:dyDescent="0.3">
      <c r="A7" s="4">
        <v>15.435</v>
      </c>
      <c r="B7" s="4">
        <v>15.51</v>
      </c>
      <c r="C7" s="4">
        <v>10.280000000000001</v>
      </c>
      <c r="D7" s="4">
        <v>12.793333333333335</v>
      </c>
    </row>
    <row r="8" spans="1:4" x14ac:dyDescent="0.3">
      <c r="A8" s="4">
        <v>0.81379972966326242</v>
      </c>
      <c r="B8" s="4">
        <v>0.84824524755521069</v>
      </c>
      <c r="C8" s="4">
        <v>0.80264562541634776</v>
      </c>
      <c r="D8" s="4">
        <v>0.27288581250527966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81645-F85D-4981-A752-D252666A9072}">
  <dimension ref="A1:D15"/>
  <sheetViews>
    <sheetView workbookViewId="0">
      <selection activeCell="Q24" sqref="Q24"/>
    </sheetView>
  </sheetViews>
  <sheetFormatPr defaultRowHeight="14.4" x14ac:dyDescent="0.3"/>
  <sheetData>
    <row r="1" spans="1:4" x14ac:dyDescent="0.3">
      <c r="A1" s="5">
        <v>1.1100000000000001</v>
      </c>
      <c r="B1" s="5">
        <v>0.79</v>
      </c>
      <c r="C1" s="5">
        <v>2.92</v>
      </c>
      <c r="D1" s="5">
        <v>1.36</v>
      </c>
    </row>
    <row r="2" spans="1:4" x14ac:dyDescent="0.3">
      <c r="A2" s="5">
        <v>0.92</v>
      </c>
      <c r="B2" s="5">
        <v>0.72</v>
      </c>
      <c r="C2" s="5">
        <v>2.85</v>
      </c>
      <c r="D2" s="5">
        <v>1.1000000000000001</v>
      </c>
    </row>
    <row r="3" spans="1:4" x14ac:dyDescent="0.3">
      <c r="A3" s="5">
        <v>1.05</v>
      </c>
      <c r="B3" s="5">
        <v>0.64</v>
      </c>
      <c r="C3" s="5">
        <v>2.93</v>
      </c>
      <c r="D3" s="5">
        <v>1.1299999999999999</v>
      </c>
    </row>
    <row r="4" spans="1:4" x14ac:dyDescent="0.3">
      <c r="A4" s="5">
        <v>1.01</v>
      </c>
      <c r="B4" s="5">
        <v>0.83</v>
      </c>
      <c r="C4" s="5">
        <v>2.75</v>
      </c>
      <c r="D4" s="5">
        <v>1.31</v>
      </c>
    </row>
    <row r="5" spans="1:4" x14ac:dyDescent="0.3">
      <c r="A5" s="5">
        <v>0.84</v>
      </c>
      <c r="B5" s="5">
        <v>0.66</v>
      </c>
      <c r="C5" s="5">
        <v>2.8</v>
      </c>
      <c r="D5" s="5">
        <v>1.21</v>
      </c>
    </row>
    <row r="6" spans="1:4" x14ac:dyDescent="0.3">
      <c r="A6" s="5">
        <v>0.98</v>
      </c>
      <c r="B6" s="5">
        <v>0.9</v>
      </c>
      <c r="C6" s="5">
        <v>2.69</v>
      </c>
      <c r="D6" s="5">
        <v>1.35</v>
      </c>
    </row>
    <row r="7" spans="1:4" x14ac:dyDescent="0.3">
      <c r="A7" s="5"/>
      <c r="C7" s="5"/>
      <c r="D7" s="5"/>
    </row>
    <row r="8" spans="1:4" x14ac:dyDescent="0.3">
      <c r="A8" s="5">
        <f>AVERAGE(A1:A6)</f>
        <v>0.98499999999999999</v>
      </c>
      <c r="B8" s="12">
        <f t="shared" ref="B8:D8" si="0">AVERAGE(B1:B6)</f>
        <v>0.75666666666666671</v>
      </c>
      <c r="C8" s="12">
        <f t="shared" si="0"/>
        <v>2.8233333333333337</v>
      </c>
      <c r="D8" s="12">
        <f t="shared" si="0"/>
        <v>1.2433333333333334</v>
      </c>
    </row>
    <row r="9" spans="1:4" x14ac:dyDescent="0.3">
      <c r="A9" s="5">
        <f>_xlfn.STDEV.S(A1:A6)</f>
        <v>9.5655632348544989E-2</v>
      </c>
      <c r="B9" s="12">
        <f t="shared" ref="B9:D9" si="1">_xlfn.STDEV.S(B1:B6)</f>
        <v>0.10132456102380455</v>
      </c>
      <c r="C9" s="12">
        <f t="shared" si="1"/>
        <v>9.5008771524879104E-2</v>
      </c>
      <c r="D9" s="12">
        <f t="shared" si="1"/>
        <v>0.11307814407155203</v>
      </c>
    </row>
    <row r="10" spans="1:4" x14ac:dyDescent="0.3">
      <c r="B10" s="12"/>
      <c r="C10" s="12"/>
      <c r="D10" s="12"/>
    </row>
    <row r="11" spans="1:4" x14ac:dyDescent="0.3">
      <c r="A11" s="5"/>
      <c r="B11" s="5"/>
      <c r="C11" s="5"/>
      <c r="D11" s="5"/>
    </row>
    <row r="12" spans="1:4" x14ac:dyDescent="0.3">
      <c r="A12" s="5"/>
      <c r="B12" s="5"/>
      <c r="C12" s="5"/>
      <c r="D12" s="5"/>
    </row>
    <row r="13" spans="1:4" x14ac:dyDescent="0.3">
      <c r="A13" s="5"/>
      <c r="B13" s="5"/>
      <c r="C13" s="5"/>
    </row>
    <row r="14" spans="1:4" x14ac:dyDescent="0.3">
      <c r="A14" s="5"/>
      <c r="B14" s="5"/>
      <c r="C14" s="5"/>
      <c r="D14" s="5"/>
    </row>
    <row r="15" spans="1:4" x14ac:dyDescent="0.3">
      <c r="A15" s="5"/>
      <c r="B15" s="5"/>
      <c r="C15" s="5"/>
      <c r="D15" s="5"/>
    </row>
  </sheetData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D2440-38F7-4409-94C6-80F2AB318805}">
  <dimension ref="A1:E14"/>
  <sheetViews>
    <sheetView workbookViewId="0">
      <selection activeCell="N21" sqref="N21"/>
    </sheetView>
  </sheetViews>
  <sheetFormatPr defaultRowHeight="14.4" x14ac:dyDescent="0.3"/>
  <sheetData>
    <row r="1" spans="1:5" x14ac:dyDescent="0.3">
      <c r="A1" s="12">
        <v>1.2130000000000001</v>
      </c>
      <c r="B1" s="6">
        <v>1.3149999999999999</v>
      </c>
      <c r="C1" s="6">
        <v>0.38800000000000001</v>
      </c>
      <c r="D1" s="6">
        <v>0.72399999999999998</v>
      </c>
    </row>
    <row r="2" spans="1:5" x14ac:dyDescent="0.3">
      <c r="A2" s="12" t="s">
        <v>3</v>
      </c>
      <c r="B2" s="6" t="s">
        <v>1</v>
      </c>
      <c r="C2" s="6">
        <v>0.13900000000000001</v>
      </c>
      <c r="D2" s="6">
        <v>0.56699999999999995</v>
      </c>
    </row>
    <row r="3" spans="1:5" x14ac:dyDescent="0.3">
      <c r="A3" s="12">
        <v>1.2649999999999999</v>
      </c>
      <c r="B3" s="6">
        <v>1.306</v>
      </c>
      <c r="C3" s="6">
        <v>0.16500000000000001</v>
      </c>
      <c r="D3" s="6">
        <v>0.48699999999999999</v>
      </c>
    </row>
    <row r="4" spans="1:5" x14ac:dyDescent="0.3">
      <c r="A4" s="12">
        <v>0.82399999999999995</v>
      </c>
      <c r="B4" s="6">
        <v>0.90500000000000003</v>
      </c>
      <c r="C4" s="6">
        <v>0.52300000000000002</v>
      </c>
      <c r="D4" s="6">
        <v>0.61799999999999999</v>
      </c>
    </row>
    <row r="5" spans="1:5" x14ac:dyDescent="0.3">
      <c r="A5" s="12">
        <v>1.43</v>
      </c>
      <c r="B5" s="6">
        <v>1.601</v>
      </c>
      <c r="C5" s="6">
        <v>0.156</v>
      </c>
      <c r="D5" s="6">
        <v>0.73099999999999998</v>
      </c>
    </row>
    <row r="6" spans="1:5" x14ac:dyDescent="0.3">
      <c r="A6" s="12">
        <v>1.0449999999999999</v>
      </c>
      <c r="B6" s="6">
        <v>1.0760000000000001</v>
      </c>
      <c r="C6" s="6">
        <v>0.11899999999999999</v>
      </c>
      <c r="D6" s="6">
        <v>1.137</v>
      </c>
    </row>
    <row r="8" spans="1:5" x14ac:dyDescent="0.3">
      <c r="C8" s="12"/>
      <c r="D8" s="12"/>
      <c r="E8" s="12"/>
    </row>
    <row r="9" spans="1:5" x14ac:dyDescent="0.3">
      <c r="C9" s="6"/>
    </row>
    <row r="10" spans="1:5" x14ac:dyDescent="0.3">
      <c r="A10" s="6">
        <f>AVERAGE(A1:A6)</f>
        <v>1.1553999999999998</v>
      </c>
      <c r="B10" s="12">
        <f>AVERAGE(B1:B6)</f>
        <v>1.2405999999999999</v>
      </c>
      <c r="C10" s="12">
        <f>AVERAGE(C1:C6)</f>
        <v>0.24833333333333332</v>
      </c>
      <c r="D10" s="12">
        <f>AVERAGE(D1:D6)</f>
        <v>0.71066666666666656</v>
      </c>
    </row>
    <row r="11" spans="1:5" x14ac:dyDescent="0.3">
      <c r="A11" s="6">
        <f>_xlfn.STDEV.S(A1:A6)</f>
        <v>0.23062371950864088</v>
      </c>
      <c r="B11" s="12">
        <f>_xlfn.STDEV.S(B1:B10)</f>
        <v>0.23639847715245613</v>
      </c>
      <c r="C11" s="12">
        <f>_xlfn.STDEV.S(C1:C10)</f>
        <v>0.15226037640247128</v>
      </c>
      <c r="D11" s="12">
        <f>_xlfn.STDEV.S(D1:D10)</f>
        <v>0.20880825867021902</v>
      </c>
    </row>
    <row r="12" spans="1:5" x14ac:dyDescent="0.3">
      <c r="B12" s="6"/>
      <c r="C12" s="6"/>
      <c r="D12" s="6"/>
    </row>
    <row r="13" spans="1:5" x14ac:dyDescent="0.3">
      <c r="A13" s="6"/>
      <c r="B13" s="6"/>
      <c r="C13" s="6"/>
      <c r="D13" s="6"/>
    </row>
    <row r="14" spans="1:5" x14ac:dyDescent="0.3">
      <c r="A14" s="6"/>
      <c r="B14" s="6"/>
      <c r="C14" s="6"/>
      <c r="D14" s="6"/>
    </row>
  </sheetData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90FD5-3E0D-484F-872B-3319A6D0F140}">
  <dimension ref="A1:D8"/>
  <sheetViews>
    <sheetView workbookViewId="0">
      <selection activeCell="J15" sqref="J15"/>
    </sheetView>
  </sheetViews>
  <sheetFormatPr defaultRowHeight="14.4" x14ac:dyDescent="0.3"/>
  <sheetData>
    <row r="1" spans="1:4" x14ac:dyDescent="0.3">
      <c r="A1" s="7">
        <v>0.49</v>
      </c>
      <c r="B1" s="7">
        <v>0.52</v>
      </c>
      <c r="C1" s="7">
        <v>4.8</v>
      </c>
      <c r="D1" s="7">
        <v>1.85</v>
      </c>
    </row>
    <row r="2" spans="1:4" x14ac:dyDescent="0.3">
      <c r="A2" s="7">
        <v>1.5</v>
      </c>
      <c r="B2" s="7">
        <v>0.2</v>
      </c>
      <c r="C2" s="7">
        <v>6</v>
      </c>
      <c r="D2" s="7">
        <v>2</v>
      </c>
    </row>
    <row r="3" spans="1:4" x14ac:dyDescent="0.3">
      <c r="A3" s="7">
        <v>1</v>
      </c>
      <c r="B3" s="7">
        <v>1</v>
      </c>
      <c r="C3" s="7">
        <v>5.5</v>
      </c>
      <c r="D3" s="7">
        <v>2.5</v>
      </c>
    </row>
    <row r="4" spans="1:4" x14ac:dyDescent="0.3">
      <c r="A4" s="7">
        <v>1.3</v>
      </c>
      <c r="B4" s="7">
        <v>1.3</v>
      </c>
      <c r="C4" s="7">
        <v>7.1</v>
      </c>
      <c r="D4" s="7">
        <v>2.2999999999999998</v>
      </c>
    </row>
    <row r="5" spans="1:4" x14ac:dyDescent="0.3">
      <c r="A5" s="7">
        <v>0.9</v>
      </c>
      <c r="B5" s="7">
        <v>0.4</v>
      </c>
      <c r="C5" s="7">
        <v>4.5999999999999996</v>
      </c>
      <c r="D5" s="7">
        <v>1.5</v>
      </c>
    </row>
    <row r="6" spans="1:4" x14ac:dyDescent="0.3">
      <c r="A6" s="7">
        <v>0.8</v>
      </c>
      <c r="B6" s="7">
        <v>0.7</v>
      </c>
      <c r="C6" s="7">
        <v>6</v>
      </c>
      <c r="D6" s="7">
        <v>1.9</v>
      </c>
    </row>
    <row r="7" spans="1:4" x14ac:dyDescent="0.3">
      <c r="A7" s="7">
        <v>0.99833333333333341</v>
      </c>
      <c r="B7" s="7">
        <v>0.68666666666666665</v>
      </c>
      <c r="C7" s="7">
        <v>5.666666666666667</v>
      </c>
      <c r="D7" s="7">
        <v>2.0083333333333333</v>
      </c>
    </row>
    <row r="8" spans="1:4" x14ac:dyDescent="0.3">
      <c r="A8" s="7">
        <v>0.36057823931383681</v>
      </c>
      <c r="B8" s="7">
        <v>0.40529824409521775</v>
      </c>
      <c r="C8" s="7">
        <v>0.91578745714639787</v>
      </c>
      <c r="D8" s="7">
        <v>0.35272746797870236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48C72-2C11-42D2-A4EB-77B234A7335E}">
  <dimension ref="A1:D8"/>
  <sheetViews>
    <sheetView workbookViewId="0">
      <selection activeCell="J15" sqref="J15"/>
    </sheetView>
  </sheetViews>
  <sheetFormatPr defaultRowHeight="14.4" x14ac:dyDescent="0.3"/>
  <sheetData>
    <row r="1" spans="1:4" x14ac:dyDescent="0.3">
      <c r="A1" s="8">
        <v>37.1</v>
      </c>
      <c r="B1" s="8">
        <v>36.450000000000003</v>
      </c>
      <c r="C1" s="8">
        <v>63.23</v>
      </c>
      <c r="D1" s="8">
        <v>43.1</v>
      </c>
    </row>
    <row r="2" spans="1:4" x14ac:dyDescent="0.3">
      <c r="A2" s="8">
        <v>35.32</v>
      </c>
      <c r="B2" s="8">
        <v>37.119999999999997</v>
      </c>
      <c r="C2" s="8">
        <v>61</v>
      </c>
      <c r="D2" s="8">
        <v>42.2</v>
      </c>
    </row>
    <row r="3" spans="1:4" x14ac:dyDescent="0.3">
      <c r="A3" s="8">
        <v>34.700000000000003</v>
      </c>
      <c r="B3" s="8">
        <v>33.119999999999997</v>
      </c>
      <c r="C3" s="8">
        <v>58.1</v>
      </c>
      <c r="D3" s="8">
        <v>41.6</v>
      </c>
    </row>
    <row r="4" spans="1:4" x14ac:dyDescent="0.3">
      <c r="A4" s="8">
        <v>38.5</v>
      </c>
      <c r="B4" s="8">
        <v>31.1</v>
      </c>
      <c r="C4" s="8">
        <v>57.3</v>
      </c>
      <c r="D4" s="8">
        <v>44</v>
      </c>
    </row>
    <row r="5" spans="1:4" x14ac:dyDescent="0.3">
      <c r="A5" s="8">
        <v>39.6</v>
      </c>
      <c r="B5" s="8">
        <v>32.200000000000003</v>
      </c>
      <c r="C5" s="8">
        <v>59</v>
      </c>
      <c r="D5" s="8">
        <v>45</v>
      </c>
    </row>
    <row r="6" spans="1:4" x14ac:dyDescent="0.3">
      <c r="A6" s="8">
        <v>40.200000000000003</v>
      </c>
      <c r="B6" s="8">
        <v>60.2</v>
      </c>
      <c r="C6" s="8">
        <v>43.1</v>
      </c>
      <c r="D6" s="8">
        <v>43</v>
      </c>
    </row>
    <row r="7" spans="1:4" x14ac:dyDescent="0.3">
      <c r="A7" s="8">
        <v>37.57</v>
      </c>
      <c r="B7" s="8">
        <v>38.365000000000002</v>
      </c>
      <c r="C7" s="8">
        <v>56.955000000000005</v>
      </c>
      <c r="D7" s="8">
        <v>43.15</v>
      </c>
    </row>
    <row r="8" spans="1:4" x14ac:dyDescent="0.3">
      <c r="A8" s="8">
        <v>2.2549057629976468</v>
      </c>
      <c r="B8" s="8">
        <v>10.957024687386632</v>
      </c>
      <c r="C8" s="8">
        <v>7.1177348925061903</v>
      </c>
      <c r="D8" s="8">
        <v>1.2227019260637475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6A86B-31F4-4949-AAC6-C18443F4B2BB}">
  <dimension ref="A1:D8"/>
  <sheetViews>
    <sheetView workbookViewId="0">
      <selection activeCell="L15" sqref="L15"/>
    </sheetView>
  </sheetViews>
  <sheetFormatPr defaultRowHeight="14.4" x14ac:dyDescent="0.3"/>
  <sheetData>
    <row r="1" spans="1:4" x14ac:dyDescent="0.3">
      <c r="A1" s="10">
        <v>1.1200000000000001</v>
      </c>
      <c r="B1" s="10">
        <v>1</v>
      </c>
      <c r="C1" s="10">
        <v>18</v>
      </c>
      <c r="D1" s="10">
        <v>9.1999999999999993</v>
      </c>
    </row>
    <row r="2" spans="1:4" x14ac:dyDescent="0.3">
      <c r="A2" s="10">
        <v>1.18</v>
      </c>
      <c r="B2" s="10">
        <v>1.2</v>
      </c>
      <c r="C2" s="10">
        <v>17.5</v>
      </c>
      <c r="D2" s="10">
        <v>8</v>
      </c>
    </row>
    <row r="3" spans="1:4" x14ac:dyDescent="0.3">
      <c r="A3" s="10">
        <v>2</v>
      </c>
      <c r="B3" s="10">
        <v>1.3</v>
      </c>
      <c r="C3" s="10">
        <v>15.95</v>
      </c>
      <c r="D3" s="10">
        <v>8.5</v>
      </c>
    </row>
    <row r="4" spans="1:4" x14ac:dyDescent="0.3">
      <c r="A4" s="10">
        <v>1.25</v>
      </c>
      <c r="B4" s="10">
        <v>1.8</v>
      </c>
      <c r="C4" s="10">
        <v>16.8</v>
      </c>
      <c r="D4" s="10">
        <v>6.9</v>
      </c>
    </row>
    <row r="5" spans="1:4" x14ac:dyDescent="0.3">
      <c r="A5" s="10">
        <v>1.9</v>
      </c>
      <c r="B5" s="10">
        <v>2</v>
      </c>
      <c r="C5" s="10">
        <v>17.100000000000001</v>
      </c>
      <c r="D5" s="10">
        <v>7.5</v>
      </c>
    </row>
    <row r="6" spans="1:4" x14ac:dyDescent="0.3">
      <c r="A6" s="10">
        <v>1.1499999999999999</v>
      </c>
      <c r="B6" s="10">
        <v>1.75</v>
      </c>
      <c r="C6" s="10">
        <v>16.899999999999999</v>
      </c>
      <c r="D6" s="10">
        <v>9.5</v>
      </c>
    </row>
    <row r="7" spans="1:4" x14ac:dyDescent="0.3">
      <c r="A7" s="10">
        <v>1.4333333333333333</v>
      </c>
      <c r="B7" s="10">
        <v>1.5083333333333335</v>
      </c>
      <c r="C7" s="10">
        <v>17.041666666666668</v>
      </c>
      <c r="D7" s="10">
        <v>8.2666666666666675</v>
      </c>
    </row>
    <row r="8" spans="1:4" x14ac:dyDescent="0.3">
      <c r="A8" s="10">
        <v>0.4037656085734227</v>
      </c>
      <c r="B8" s="10">
        <v>0.39549546984341827</v>
      </c>
      <c r="C8" s="10">
        <v>0.69312096106427701</v>
      </c>
      <c r="D8" s="10">
        <v>0.99732976826456965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D832D-A85B-4226-BDE9-21411A91DB0D}">
  <dimension ref="A1:D8"/>
  <sheetViews>
    <sheetView workbookViewId="0">
      <selection activeCell="L14" sqref="L14"/>
    </sheetView>
  </sheetViews>
  <sheetFormatPr defaultRowHeight="14.4" x14ac:dyDescent="0.3"/>
  <sheetData>
    <row r="1" spans="1:4" x14ac:dyDescent="0.3">
      <c r="A1" s="11" t="s">
        <v>2</v>
      </c>
      <c r="B1" s="11">
        <v>290</v>
      </c>
      <c r="C1" s="11">
        <v>200</v>
      </c>
      <c r="D1" s="11">
        <v>260</v>
      </c>
    </row>
    <row r="2" spans="1:4" x14ac:dyDescent="0.3">
      <c r="A2" s="11">
        <v>295</v>
      </c>
      <c r="B2" s="11">
        <v>295</v>
      </c>
      <c r="C2" s="11">
        <v>185</v>
      </c>
      <c r="D2" s="11">
        <v>255</v>
      </c>
    </row>
    <row r="3" spans="1:4" x14ac:dyDescent="0.3">
      <c r="A3" s="11">
        <v>300</v>
      </c>
      <c r="B3" s="11">
        <v>300</v>
      </c>
      <c r="C3" s="11">
        <v>190</v>
      </c>
      <c r="D3" s="11">
        <v>250</v>
      </c>
    </row>
    <row r="4" spans="1:4" x14ac:dyDescent="0.3">
      <c r="A4" s="11">
        <v>305</v>
      </c>
      <c r="B4" s="11">
        <v>275</v>
      </c>
      <c r="C4" s="11">
        <v>200</v>
      </c>
      <c r="D4" s="11">
        <v>269</v>
      </c>
    </row>
    <row r="5" spans="1:4" x14ac:dyDescent="0.3">
      <c r="A5" s="11">
        <v>310</v>
      </c>
      <c r="B5" s="11">
        <v>292</v>
      </c>
      <c r="C5" s="11">
        <v>210</v>
      </c>
      <c r="D5" s="11">
        <v>274</v>
      </c>
    </row>
    <row r="6" spans="1:4" x14ac:dyDescent="0.3">
      <c r="A6" s="11">
        <v>289</v>
      </c>
      <c r="B6" s="11">
        <v>280</v>
      </c>
      <c r="C6" s="11">
        <v>200</v>
      </c>
      <c r="D6" s="11">
        <v>270</v>
      </c>
    </row>
    <row r="7" spans="1:4" x14ac:dyDescent="0.3">
      <c r="A7" s="11">
        <v>297.33333333333331</v>
      </c>
      <c r="B7" s="11">
        <v>288.66666666666669</v>
      </c>
      <c r="C7" s="11">
        <v>197.5</v>
      </c>
      <c r="D7" s="11">
        <v>263</v>
      </c>
    </row>
    <row r="8" spans="1:4" x14ac:dyDescent="0.3">
      <c r="A8" s="11">
        <v>9.5219045713904666</v>
      </c>
      <c r="B8" s="11">
        <v>9.4162979278836882</v>
      </c>
      <c r="C8" s="11">
        <v>8.8034084308295046</v>
      </c>
      <c r="D8" s="11">
        <v>9.4657276529593855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F04AE-6F20-487A-82B0-F121B1798137}">
  <dimension ref="A1:D8"/>
  <sheetViews>
    <sheetView workbookViewId="0">
      <selection activeCell="L24" sqref="L24"/>
    </sheetView>
  </sheetViews>
  <sheetFormatPr defaultRowHeight="14.4" x14ac:dyDescent="0.3"/>
  <sheetData>
    <row r="1" spans="1:4" x14ac:dyDescent="0.3">
      <c r="A1" s="12">
        <v>2.1</v>
      </c>
      <c r="B1" s="12">
        <v>1.55</v>
      </c>
      <c r="C1" s="12">
        <v>3.55</v>
      </c>
      <c r="D1" s="12">
        <v>1.8</v>
      </c>
    </row>
    <row r="2" spans="1:4" x14ac:dyDescent="0.3">
      <c r="A2" s="12">
        <v>1.69</v>
      </c>
      <c r="B2" s="12">
        <v>1.69</v>
      </c>
      <c r="C2" s="12">
        <v>3.18</v>
      </c>
      <c r="D2" s="12">
        <v>1.56</v>
      </c>
    </row>
    <row r="3" spans="1:4" x14ac:dyDescent="0.3">
      <c r="A3" s="12">
        <v>1.1599999999999999</v>
      </c>
      <c r="B3" s="12">
        <v>2.0299999999999998</v>
      </c>
      <c r="C3" s="12">
        <v>2.89</v>
      </c>
      <c r="D3" s="12">
        <v>1.1200000000000001</v>
      </c>
    </row>
    <row r="4" spans="1:4" x14ac:dyDescent="0.3">
      <c r="A4" s="12">
        <v>0.91</v>
      </c>
      <c r="B4" s="12">
        <v>2.54</v>
      </c>
      <c r="C4" s="12">
        <v>2.0499999999999998</v>
      </c>
      <c r="D4" s="12">
        <v>1.1100000000000001</v>
      </c>
    </row>
    <row r="5" spans="1:4" x14ac:dyDescent="0.3">
      <c r="A5" s="12">
        <v>2.09</v>
      </c>
      <c r="B5" s="12">
        <v>1.19</v>
      </c>
      <c r="C5" s="12">
        <v>3.09</v>
      </c>
      <c r="D5" s="12">
        <v>1.45</v>
      </c>
    </row>
    <row r="6" spans="1:4" x14ac:dyDescent="0.3">
      <c r="A6" s="12">
        <v>2.8</v>
      </c>
      <c r="B6" s="12">
        <v>2.0699999999999998</v>
      </c>
      <c r="C6" s="12">
        <v>3.55</v>
      </c>
      <c r="D6" s="12">
        <v>1.85</v>
      </c>
    </row>
    <row r="7" spans="1:4" x14ac:dyDescent="0.3">
      <c r="A7" s="12">
        <v>1.7916666666666667</v>
      </c>
      <c r="B7" s="12">
        <v>1.845</v>
      </c>
      <c r="C7" s="12">
        <v>3.0516666666666672</v>
      </c>
      <c r="D7" s="12">
        <v>1.4816666666666667</v>
      </c>
    </row>
    <row r="8" spans="1:4" x14ac:dyDescent="0.3">
      <c r="A8" s="12">
        <v>0.69101133613470167</v>
      </c>
      <c r="B8" s="12">
        <v>0.47073347023554613</v>
      </c>
      <c r="C8" s="12">
        <v>0.5557127555371244</v>
      </c>
      <c r="D8" s="12">
        <v>0.32033836277702754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Sheet1</vt:lpstr>
      <vt:lpstr>SOD</vt:lpstr>
      <vt:lpstr>Gppx</vt:lpstr>
      <vt:lpstr>MDA</vt:lpstr>
      <vt:lpstr>TNF alpha </vt:lpstr>
      <vt:lpstr>IL1b</vt:lpstr>
      <vt:lpstr>caspase </vt:lpstr>
      <vt:lpstr>PGE2</vt:lpstr>
      <vt:lpstr>NOX4</vt:lpstr>
      <vt:lpstr>COX2</vt:lpstr>
      <vt:lpstr>ASM</vt:lpstr>
      <vt:lpstr>hydroxyproline</vt:lpstr>
      <vt:lpstr>fibrosis</vt:lpstr>
      <vt:lpstr>body weight </vt:lpstr>
      <vt:lpstr>lung index</vt:lpstr>
      <vt:lpstr>Sheet1!_Hlk50113083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</dc:creator>
  <cp:lastModifiedBy>laptop</cp:lastModifiedBy>
  <dcterms:created xsi:type="dcterms:W3CDTF">2015-06-05T18:17:20Z</dcterms:created>
  <dcterms:modified xsi:type="dcterms:W3CDTF">2021-03-15T00:03:48Z</dcterms:modified>
</cp:coreProperties>
</file>