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поріжжя все\Submission_v2\"/>
    </mc:Choice>
  </mc:AlternateContent>
  <bookViews>
    <workbookView xWindow="-108" yWindow="-108" windowWidth="23256" windowHeight="12576" activeTab="1"/>
  </bookViews>
  <sheets>
    <sheet name="Parameters" sheetId="2" r:id="rId1"/>
    <sheet name="Data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" i="1" l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4" i="1"/>
  <c r="O5" i="1" l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4" i="1"/>
</calcChain>
</file>

<file path=xl/sharedStrings.xml><?xml version="1.0" encoding="utf-8"?>
<sst xmlns="http://schemas.openxmlformats.org/spreadsheetml/2006/main" count="152" uniqueCount="131">
  <si>
    <t>рН</t>
  </si>
  <si>
    <t xml:space="preserve">Description of abbreviations in data table </t>
  </si>
  <si>
    <t>Parameter</t>
  </si>
  <si>
    <t>Description</t>
  </si>
  <si>
    <r>
      <t>χ</t>
    </r>
    <r>
      <rPr>
        <vertAlign val="subscript"/>
        <sz val="12"/>
        <color theme="1"/>
        <rFont val="Calibri"/>
        <family val="2"/>
        <charset val="204"/>
      </rPr>
      <t>fd</t>
    </r>
  </si>
  <si>
    <t>ARM</t>
  </si>
  <si>
    <t xml:space="preserve">Anhysteretic remanent magnetization </t>
  </si>
  <si>
    <t>Saturation magnetization at 1T</t>
  </si>
  <si>
    <t>Latitude</t>
  </si>
  <si>
    <t>Decimal degree</t>
  </si>
  <si>
    <t>Longitude</t>
  </si>
  <si>
    <r>
      <t>M</t>
    </r>
    <r>
      <rPr>
        <b/>
        <vertAlign val="subscript"/>
        <sz val="11"/>
        <color theme="1"/>
        <rFont val="Calibri"/>
        <family val="2"/>
        <charset val="204"/>
        <scheme val="minor"/>
      </rPr>
      <t>rs</t>
    </r>
  </si>
  <si>
    <t>mT</t>
  </si>
  <si>
    <r>
      <t>Am</t>
    </r>
    <r>
      <rPr>
        <b/>
        <vertAlign val="superscript"/>
        <sz val="11"/>
        <color theme="1"/>
        <rFont val="Calibri"/>
        <family val="2"/>
        <charset val="204"/>
        <scheme val="minor"/>
      </rPr>
      <t>-1</t>
    </r>
  </si>
  <si>
    <t>χ</t>
  </si>
  <si>
    <t>%</t>
  </si>
  <si>
    <r>
      <t>*10</t>
    </r>
    <r>
      <rPr>
        <b/>
        <vertAlign val="superscript"/>
        <sz val="11"/>
        <color theme="1"/>
        <rFont val="Calibri"/>
        <family val="2"/>
        <charset val="204"/>
        <scheme val="minor"/>
      </rPr>
      <t>-2</t>
    </r>
  </si>
  <si>
    <t>Mn</t>
  </si>
  <si>
    <t>Cu</t>
  </si>
  <si>
    <t>Ni</t>
  </si>
  <si>
    <t>Pb</t>
  </si>
  <si>
    <t>Zn</t>
  </si>
  <si>
    <r>
      <t>M</t>
    </r>
    <r>
      <rPr>
        <b/>
        <vertAlign val="subscript"/>
        <sz val="11"/>
        <color theme="1"/>
        <rFont val="Calibri"/>
        <family val="2"/>
        <charset val="204"/>
        <scheme val="minor"/>
      </rPr>
      <t>s</t>
    </r>
  </si>
  <si>
    <r>
      <t>K</t>
    </r>
    <r>
      <rPr>
        <b/>
        <vertAlign val="subscript"/>
        <sz val="11"/>
        <color theme="1"/>
        <rFont val="Calibri"/>
        <family val="2"/>
        <charset val="204"/>
        <scheme val="minor"/>
      </rPr>
      <t>fd</t>
    </r>
  </si>
  <si>
    <r>
      <t>M</t>
    </r>
    <r>
      <rPr>
        <vertAlign val="subscript"/>
        <sz val="12"/>
        <color theme="1"/>
        <rFont val="Calibri"/>
        <family val="2"/>
        <charset val="204"/>
      </rPr>
      <t>s</t>
    </r>
  </si>
  <si>
    <r>
      <t>ARM/M</t>
    </r>
    <r>
      <rPr>
        <b/>
        <vertAlign val="subscript"/>
        <sz val="11"/>
        <color theme="1"/>
        <rFont val="Calibri"/>
        <family val="2"/>
        <charset val="204"/>
        <scheme val="minor"/>
      </rPr>
      <t>rs</t>
    </r>
  </si>
  <si>
    <r>
      <t>χ</t>
    </r>
    <r>
      <rPr>
        <b/>
        <vertAlign val="subscript"/>
        <sz val="11"/>
        <color theme="1"/>
        <rFont val="Calibri"/>
        <family val="2"/>
        <charset val="204"/>
        <scheme val="minor"/>
      </rPr>
      <t>ARM</t>
    </r>
    <r>
      <rPr>
        <b/>
        <sz val="11"/>
        <color theme="1"/>
        <rFont val="Calibri"/>
        <family val="2"/>
        <charset val="204"/>
        <scheme val="minor"/>
      </rPr>
      <t/>
    </r>
  </si>
  <si>
    <r>
      <t>B</t>
    </r>
    <r>
      <rPr>
        <b/>
        <vertAlign val="subscript"/>
        <sz val="11"/>
        <color theme="1"/>
        <rFont val="Calibri"/>
        <family val="2"/>
        <charset val="204"/>
        <scheme val="minor"/>
      </rPr>
      <t>c</t>
    </r>
  </si>
  <si>
    <r>
      <t>B</t>
    </r>
    <r>
      <rPr>
        <b/>
        <vertAlign val="subscript"/>
        <sz val="11"/>
        <color theme="1"/>
        <rFont val="Calibri"/>
        <family val="2"/>
        <charset val="204"/>
        <scheme val="minor"/>
      </rPr>
      <t>cr</t>
    </r>
  </si>
  <si>
    <r>
      <t>B</t>
    </r>
    <r>
      <rPr>
        <b/>
        <vertAlign val="subscript"/>
        <sz val="11"/>
        <color theme="1"/>
        <rFont val="Calibri"/>
        <family val="2"/>
        <charset val="204"/>
        <scheme val="minor"/>
      </rPr>
      <t>cr</t>
    </r>
    <r>
      <rPr>
        <b/>
        <sz val="11"/>
        <color theme="1"/>
        <rFont val="Calibri"/>
        <family val="2"/>
        <charset val="204"/>
        <scheme val="minor"/>
      </rPr>
      <t>/B</t>
    </r>
    <r>
      <rPr>
        <b/>
        <vertAlign val="subscript"/>
        <sz val="11"/>
        <color theme="1"/>
        <rFont val="Calibri"/>
        <family val="2"/>
        <charset val="204"/>
        <scheme val="minor"/>
      </rPr>
      <t>c</t>
    </r>
  </si>
  <si>
    <t>Mrs/χ</t>
  </si>
  <si>
    <r>
      <t xml:space="preserve"> 10</t>
    </r>
    <r>
      <rPr>
        <b/>
        <vertAlign val="superscript"/>
        <sz val="11"/>
        <color theme="1"/>
        <rFont val="Calibri"/>
        <family val="2"/>
        <charset val="204"/>
        <scheme val="minor"/>
      </rPr>
      <t xml:space="preserve">-8 </t>
    </r>
    <r>
      <rPr>
        <b/>
        <sz val="11"/>
        <color theme="1"/>
        <rFont val="Calibri"/>
        <family val="2"/>
        <charset val="204"/>
        <scheme val="minor"/>
      </rPr>
      <t>m</t>
    </r>
    <r>
      <rPr>
        <b/>
        <vertAlign val="superscript"/>
        <sz val="11"/>
        <color theme="1"/>
        <rFont val="Calibri"/>
        <family val="2"/>
        <charset val="204"/>
        <scheme val="minor"/>
      </rPr>
      <t>3</t>
    </r>
    <r>
      <rPr>
        <b/>
        <sz val="11"/>
        <color theme="1"/>
        <rFont val="Calibri"/>
        <family val="2"/>
        <charset val="204"/>
        <scheme val="minor"/>
      </rPr>
      <t>kg</t>
    </r>
    <r>
      <rPr>
        <b/>
        <vertAlign val="superscript"/>
        <sz val="11"/>
        <color theme="1"/>
        <rFont val="Calibri"/>
        <family val="2"/>
        <charset val="204"/>
        <scheme val="minor"/>
      </rPr>
      <t>-1</t>
    </r>
  </si>
  <si>
    <r>
      <t xml:space="preserve"> 10</t>
    </r>
    <r>
      <rPr>
        <b/>
        <vertAlign val="superscript"/>
        <sz val="11"/>
        <color theme="1"/>
        <rFont val="Calibri"/>
        <family val="2"/>
        <charset val="204"/>
        <scheme val="minor"/>
      </rPr>
      <t>3</t>
    </r>
    <r>
      <rPr>
        <b/>
        <sz val="11"/>
        <color theme="1"/>
        <rFont val="Calibri"/>
        <family val="2"/>
        <charset val="204"/>
        <scheme val="minor"/>
      </rPr>
      <t xml:space="preserve"> Am</t>
    </r>
    <r>
      <rPr>
        <b/>
        <vertAlign val="superscript"/>
        <sz val="11"/>
        <color theme="1"/>
        <rFont val="Calibri"/>
        <family val="2"/>
        <charset val="204"/>
        <scheme val="minor"/>
      </rPr>
      <t>-1</t>
    </r>
  </si>
  <si>
    <t xml:space="preserve">PRE-WAR SITUATION WITH SOIL POLLUTION IN THE CITY OF ZAPORIZHZHIA – METALLURGICAL INDUSTRY CENTRE IN UKRAINE - CHARACTERIZED BY MAGNETIC, GEOCHEMICAL AND MICROSCOPY METHODS
</t>
  </si>
  <si>
    <r>
      <t>χ</t>
    </r>
    <r>
      <rPr>
        <b/>
        <vertAlign val="subscript"/>
        <sz val="11"/>
        <color theme="1"/>
        <rFont val="Calibri"/>
        <family val="2"/>
        <charset val="204"/>
        <scheme val="minor"/>
      </rPr>
      <t>ARM</t>
    </r>
    <r>
      <rPr>
        <b/>
        <sz val="11"/>
        <color theme="1"/>
        <rFont val="Calibri"/>
        <family val="2"/>
        <charset val="204"/>
        <scheme val="minor"/>
      </rPr>
      <t>/χ</t>
    </r>
  </si>
  <si>
    <r>
      <t>10</t>
    </r>
    <r>
      <rPr>
        <b/>
        <vertAlign val="superscript"/>
        <sz val="11"/>
        <color theme="1"/>
        <rFont val="Calibri"/>
        <family val="2"/>
        <charset val="204"/>
        <scheme val="minor"/>
      </rPr>
      <t>-8</t>
    </r>
    <r>
      <rPr>
        <b/>
        <sz val="11"/>
        <color theme="1"/>
        <rFont val="Calibri"/>
        <family val="2"/>
        <charset val="204"/>
        <scheme val="minor"/>
      </rPr>
      <t xml:space="preserve"> m</t>
    </r>
    <r>
      <rPr>
        <b/>
        <vertAlign val="superscript"/>
        <sz val="11"/>
        <color theme="1"/>
        <rFont val="Calibri"/>
        <family val="2"/>
        <charset val="204"/>
        <scheme val="minor"/>
      </rPr>
      <t>3</t>
    </r>
    <r>
      <rPr>
        <b/>
        <sz val="11"/>
        <color theme="1"/>
        <rFont val="Calibri"/>
        <family val="2"/>
        <charset val="204"/>
        <scheme val="minor"/>
      </rPr>
      <t>kg</t>
    </r>
    <r>
      <rPr>
        <b/>
        <vertAlign val="superscript"/>
        <sz val="11"/>
        <color theme="1"/>
        <rFont val="Calibri"/>
        <family val="2"/>
        <charset val="204"/>
        <scheme val="minor"/>
      </rPr>
      <t>-1</t>
    </r>
  </si>
  <si>
    <r>
      <t>10</t>
    </r>
    <r>
      <rPr>
        <b/>
        <vertAlign val="superscript"/>
        <sz val="11"/>
        <color theme="1"/>
        <rFont val="Calibri"/>
        <family val="2"/>
        <charset val="204"/>
        <scheme val="minor"/>
      </rPr>
      <t>-3</t>
    </r>
    <r>
      <rPr>
        <b/>
        <sz val="11"/>
        <color theme="1"/>
        <rFont val="Calibri"/>
        <family val="2"/>
        <charset val="204"/>
        <scheme val="minor"/>
      </rPr>
      <t xml:space="preserve"> Am</t>
    </r>
    <r>
      <rPr>
        <b/>
        <vertAlign val="superscript"/>
        <sz val="11"/>
        <color theme="1"/>
        <rFont val="Calibri"/>
        <family val="2"/>
        <charset val="204"/>
        <scheme val="minor"/>
      </rPr>
      <t>2</t>
    </r>
    <r>
      <rPr>
        <b/>
        <sz val="11"/>
        <color theme="1"/>
        <rFont val="Calibri"/>
        <family val="2"/>
        <charset val="204"/>
        <scheme val="minor"/>
      </rPr>
      <t>kg</t>
    </r>
    <r>
      <rPr>
        <b/>
        <vertAlign val="superscript"/>
        <sz val="11"/>
        <color theme="1"/>
        <rFont val="Calibri"/>
        <family val="2"/>
        <charset val="204"/>
        <scheme val="minor"/>
      </rPr>
      <t>-1</t>
    </r>
  </si>
  <si>
    <r>
      <t>10</t>
    </r>
    <r>
      <rPr>
        <b/>
        <vertAlign val="superscript"/>
        <sz val="11"/>
        <color theme="1"/>
        <rFont val="Calibri"/>
        <family val="2"/>
        <charset val="204"/>
        <scheme val="minor"/>
      </rPr>
      <t>-3</t>
    </r>
    <r>
      <rPr>
        <b/>
        <sz val="11"/>
        <color theme="1"/>
        <rFont val="Calibri"/>
        <family val="2"/>
        <charset val="204"/>
        <scheme val="minor"/>
      </rPr>
      <t xml:space="preserve"> Am</t>
    </r>
    <r>
      <rPr>
        <b/>
        <vertAlign val="superscript"/>
        <sz val="11"/>
        <color theme="1"/>
        <rFont val="Calibri"/>
        <family val="2"/>
        <charset val="204"/>
        <scheme val="minor"/>
      </rPr>
      <t>2</t>
    </r>
    <r>
      <rPr>
        <b/>
        <sz val="11"/>
        <color theme="1"/>
        <rFont val="Calibri"/>
        <family val="2"/>
        <charset val="204"/>
        <scheme val="minor"/>
      </rPr>
      <t>kg</t>
    </r>
    <r>
      <rPr>
        <b/>
        <vertAlign val="superscript"/>
        <sz val="11"/>
        <color theme="1"/>
        <rFont val="Calibri"/>
        <family val="2"/>
        <charset val="204"/>
        <scheme val="minor"/>
      </rPr>
      <t>-2</t>
    </r>
    <r>
      <rPr>
        <sz val="11"/>
        <color theme="1"/>
        <rFont val="Calibri"/>
        <family val="2"/>
        <charset val="204"/>
        <scheme val="minor"/>
      </rPr>
      <t/>
    </r>
  </si>
  <si>
    <r>
      <t>10</t>
    </r>
    <r>
      <rPr>
        <b/>
        <vertAlign val="superscript"/>
        <sz val="11"/>
        <color theme="1"/>
        <rFont val="Calibri"/>
        <family val="2"/>
        <charset val="204"/>
        <scheme val="minor"/>
      </rPr>
      <t xml:space="preserve">-3 </t>
    </r>
    <r>
      <rPr>
        <b/>
        <sz val="11"/>
        <color theme="1"/>
        <rFont val="Calibri"/>
        <family val="2"/>
        <charset val="204"/>
        <scheme val="minor"/>
      </rPr>
      <t>Am</t>
    </r>
    <r>
      <rPr>
        <b/>
        <vertAlign val="superscript"/>
        <sz val="11"/>
        <color theme="1"/>
        <rFont val="Calibri"/>
        <family val="2"/>
        <charset val="204"/>
        <scheme val="minor"/>
      </rPr>
      <t>2</t>
    </r>
    <r>
      <rPr>
        <b/>
        <sz val="11"/>
        <color theme="1"/>
        <rFont val="Calibri"/>
        <family val="2"/>
        <charset val="204"/>
        <scheme val="minor"/>
      </rPr>
      <t>kg</t>
    </r>
    <r>
      <rPr>
        <b/>
        <vertAlign val="superscript"/>
        <sz val="11"/>
        <color theme="1"/>
        <rFont val="Calibri"/>
        <family val="2"/>
        <charset val="204"/>
        <scheme val="minor"/>
      </rPr>
      <t>-1</t>
    </r>
  </si>
  <si>
    <t>mg/kg</t>
  </si>
  <si>
    <t>Kseniia M Bondar, Iryna V Tsiupa, Anastasia V Sachko, Ievhen I Nasiedkin</t>
  </si>
  <si>
    <t>Saturation remanence</t>
  </si>
  <si>
    <t xml:space="preserve">Coercive force </t>
  </si>
  <si>
    <t xml:space="preserve">Coercivity of remanence  </t>
  </si>
  <si>
    <t>WGS 84 geographic coordinate</t>
  </si>
  <si>
    <t>Granulometry indicator</t>
  </si>
  <si>
    <r>
      <t>M</t>
    </r>
    <r>
      <rPr>
        <b/>
        <vertAlign val="subscript"/>
        <sz val="11"/>
        <color theme="1"/>
        <rFont val="Calibri"/>
        <family val="2"/>
        <charset val="204"/>
        <scheme val="minor"/>
      </rPr>
      <t>rs</t>
    </r>
    <r>
      <rPr>
        <b/>
        <sz val="11"/>
        <color theme="1"/>
        <rFont val="Calibri"/>
        <family val="2"/>
        <charset val="204"/>
        <scheme val="minor"/>
      </rPr>
      <t>/M</t>
    </r>
    <r>
      <rPr>
        <b/>
        <vertAlign val="subscript"/>
        <sz val="11"/>
        <color theme="1"/>
        <rFont val="Calibri"/>
        <family val="2"/>
        <charset val="204"/>
        <scheme val="minor"/>
      </rPr>
      <t>s</t>
    </r>
  </si>
  <si>
    <t>Magnetization ratio</t>
  </si>
  <si>
    <t>Coercivity ratio</t>
  </si>
  <si>
    <r>
      <t>M</t>
    </r>
    <r>
      <rPr>
        <vertAlign val="subscript"/>
        <sz val="11"/>
        <color theme="1"/>
        <rFont val="Calibri"/>
        <family val="2"/>
        <charset val="204"/>
        <scheme val="minor"/>
      </rPr>
      <t>rs</t>
    </r>
  </si>
  <si>
    <r>
      <t>B</t>
    </r>
    <r>
      <rPr>
        <vertAlign val="subscript"/>
        <sz val="12"/>
        <color theme="1"/>
        <rFont val="Calibri"/>
        <family val="2"/>
        <charset val="204"/>
      </rPr>
      <t>c</t>
    </r>
  </si>
  <si>
    <r>
      <t>B</t>
    </r>
    <r>
      <rPr>
        <vertAlign val="subscript"/>
        <sz val="12"/>
        <color theme="1"/>
        <rFont val="Calibri"/>
        <family val="2"/>
        <charset val="204"/>
      </rPr>
      <t>cr</t>
    </r>
  </si>
  <si>
    <r>
      <t>M</t>
    </r>
    <r>
      <rPr>
        <vertAlign val="subscript"/>
        <sz val="12"/>
        <color theme="1"/>
        <rFont val="Calibri"/>
        <family val="2"/>
        <charset val="204"/>
      </rPr>
      <t>rs</t>
    </r>
    <r>
      <rPr>
        <sz val="12"/>
        <color theme="1"/>
        <rFont val="Calibri"/>
        <family val="2"/>
        <charset val="204"/>
      </rPr>
      <t>/χ</t>
    </r>
  </si>
  <si>
    <r>
      <t>M</t>
    </r>
    <r>
      <rPr>
        <vertAlign val="subscript"/>
        <sz val="12"/>
        <color theme="1"/>
        <rFont val="Calibri"/>
        <family val="2"/>
        <charset val="204"/>
      </rPr>
      <t>rs</t>
    </r>
    <r>
      <rPr>
        <sz val="12"/>
        <color theme="1"/>
        <rFont val="Calibri"/>
        <family val="2"/>
        <charset val="204"/>
      </rPr>
      <t>/M</t>
    </r>
    <r>
      <rPr>
        <vertAlign val="subscript"/>
        <sz val="12"/>
        <color theme="1"/>
        <rFont val="Calibri"/>
        <family val="2"/>
        <charset val="204"/>
      </rPr>
      <t>s</t>
    </r>
  </si>
  <si>
    <r>
      <t>B</t>
    </r>
    <r>
      <rPr>
        <vertAlign val="subscript"/>
        <sz val="11"/>
        <color theme="1"/>
        <rFont val="Calibri"/>
        <family val="2"/>
        <charset val="204"/>
        <scheme val="minor"/>
      </rPr>
      <t>cr</t>
    </r>
    <r>
      <rPr>
        <sz val="11"/>
        <color theme="1"/>
        <rFont val="Calibri"/>
        <family val="2"/>
        <charset val="204"/>
        <scheme val="minor"/>
      </rPr>
      <t>/B</t>
    </r>
    <r>
      <rPr>
        <vertAlign val="subscript"/>
        <sz val="11"/>
        <color theme="1"/>
        <rFont val="Calibri"/>
        <family val="2"/>
        <charset val="204"/>
        <scheme val="minor"/>
      </rPr>
      <t>c</t>
    </r>
  </si>
  <si>
    <r>
      <t>ARM/M</t>
    </r>
    <r>
      <rPr>
        <vertAlign val="subscript"/>
        <sz val="12"/>
        <color theme="1"/>
        <rFont val="Calibri"/>
        <family val="2"/>
        <charset val="204"/>
      </rPr>
      <t>rs</t>
    </r>
  </si>
  <si>
    <r>
      <t>χ</t>
    </r>
    <r>
      <rPr>
        <vertAlign val="subscript"/>
        <sz val="12"/>
        <color theme="1"/>
        <rFont val="Calibri"/>
        <family val="2"/>
        <charset val="204"/>
      </rPr>
      <t>ARM</t>
    </r>
  </si>
  <si>
    <r>
      <t>χ</t>
    </r>
    <r>
      <rPr>
        <vertAlign val="subscript"/>
        <sz val="12"/>
        <color theme="1"/>
        <rFont val="Calibri"/>
        <family val="2"/>
        <charset val="204"/>
      </rPr>
      <t>ARM</t>
    </r>
    <r>
      <rPr>
        <sz val="12"/>
        <color theme="1"/>
        <rFont val="Calibri"/>
        <family val="2"/>
        <charset val="204"/>
      </rPr>
      <t>/χ</t>
    </r>
  </si>
  <si>
    <t>Hydrogen ion activity index</t>
  </si>
  <si>
    <t>Frequency dependence of susceptibility (defined in manuscript)</t>
  </si>
  <si>
    <t>Anhysteretic remanent susceptibility</t>
  </si>
  <si>
    <t>Magnetic and geochemical parameters of soil samples</t>
  </si>
  <si>
    <t>PLI</t>
  </si>
  <si>
    <t>Pollution Load Index</t>
  </si>
  <si>
    <t xml:space="preserve">Content of lead </t>
  </si>
  <si>
    <t>Content of zinc</t>
  </si>
  <si>
    <t xml:space="preserve">Content of copper </t>
  </si>
  <si>
    <t xml:space="preserve">Content of nickel </t>
  </si>
  <si>
    <t>Content of manganese</t>
  </si>
  <si>
    <t>Mass-specific magnetic susceptibility</t>
  </si>
  <si>
    <t>Sample number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</si>
  <si>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</si>
  <si>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</si>
  <si>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</si>
  <si>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</si>
  <si>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</si>
  <si>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</si>
  <si>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</si>
  <si>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</si>
  <si>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</si>
  <si>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</si>
  <si>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</si>
  <si>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</si>
  <si>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</si>
  <si>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</si>
  <si>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</si>
  <si>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</si>
  <si>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</si>
  <si>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</si>
  <si>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</si>
  <si>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</si>
  <si>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</si>
  <si>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</si>
  <si>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S23</t>
  </si>
  <si>
    <t>S24</t>
  </si>
  <si>
    <t>S25</t>
  </si>
  <si>
    <t>S26</t>
  </si>
  <si>
    <t>S27</t>
  </si>
  <si>
    <t>S28</t>
  </si>
  <si>
    <t>S29</t>
  </si>
  <si>
    <t>S30</t>
  </si>
  <si>
    <t>S31</t>
  </si>
  <si>
    <t>S32</t>
  </si>
  <si>
    <t>S33</t>
  </si>
  <si>
    <t>S34</t>
  </si>
  <si>
    <t>S35</t>
  </si>
  <si>
    <t>S36</t>
  </si>
  <si>
    <t>S37</t>
  </si>
  <si>
    <t>S38</t>
  </si>
  <si>
    <t>S39</t>
  </si>
  <si>
    <t>S40</t>
  </si>
  <si>
    <t>S41</t>
  </si>
  <si>
    <t>S42</t>
  </si>
  <si>
    <t>S43</t>
  </si>
  <si>
    <t>S44</t>
  </si>
  <si>
    <t>S45</t>
  </si>
  <si>
    <t>S46</t>
  </si>
  <si>
    <t>S47</t>
  </si>
  <si>
    <t>S48</t>
  </si>
  <si>
    <t>S49</t>
  </si>
  <si>
    <t>S50</t>
  </si>
  <si>
    <t>S51</t>
  </si>
  <si>
    <t>S52</t>
  </si>
  <si>
    <t>S53</t>
  </si>
  <si>
    <t>S54</t>
  </si>
  <si>
    <t>S55</t>
  </si>
  <si>
    <t>S56</t>
  </si>
  <si>
    <t>S57</t>
  </si>
  <si>
    <t>S58</t>
  </si>
  <si>
    <t>S59</t>
  </si>
  <si>
    <t>S60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</si>
</sst>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0.000"/>
  </numFmts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</font>
    <font>
      <vertAlign val="subscript"/>
      <sz val="12"/>
      <color theme="1"/>
      <name val="Calibri"/>
      <family val="2"/>
      <charset val="204"/>
    </font>
    <font>
      <b/>
      <vertAlign val="superscript"/>
      <sz val="11"/>
      <color theme="1"/>
      <name val="Calibri"/>
      <family val="2"/>
      <charset val="204"/>
      <scheme val="minor"/>
    </font>
    <font>
      <b/>
      <vertAlign val="subscript"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</font>
    <font>
      <strike/>
      <sz val="12"/>
      <color theme="1"/>
      <name val="Calibri"/>
      <family val="2"/>
      <charset val="204"/>
    </font>
    <font>
      <vertAlign val="subscript"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 applyFill="1"/>
    <xf numFmtId="0" fontId="1" fillId="0" borderId="0" xfId="0" applyFont="1" applyFill="1"/>
    <xf numFmtId="0" fontId="0" fillId="0" borderId="0" xfId="0" applyFont="1" applyFill="1" applyAlignment="1">
      <alignment horizontal="center"/>
    </xf>
    <xf numFmtId="164" fontId="1" fillId="0" borderId="0" xfId="0" applyNumberFormat="1" applyFont="1" applyFill="1"/>
    <xf numFmtId="166" fontId="1" fillId="0" borderId="0" xfId="0" applyNumberFormat="1" applyFont="1" applyFill="1"/>
    <xf numFmtId="0" fontId="8" fillId="0" borderId="0" xfId="0" applyFont="1" applyFill="1" applyAlignment="1">
      <alignment horizontal="center"/>
    </xf>
    <xf numFmtId="0" fontId="9" fillId="0" borderId="0" xfId="0" applyFont="1" applyFill="1"/>
    <xf numFmtId="0" fontId="10" fillId="0" borderId="0" xfId="0" applyFont="1" applyFill="1" applyAlignment="1">
      <alignment horizontal="center" vertical="center"/>
    </xf>
    <xf numFmtId="0" fontId="8" fillId="0" borderId="0" xfId="0" applyFont="1" applyFill="1"/>
    <xf numFmtId="165" fontId="0" fillId="0" borderId="0" xfId="0" applyNumberFormat="1" applyFill="1" applyAlignment="1">
      <alignment horizontal="center"/>
    </xf>
    <xf numFmtId="2" fontId="0" fillId="0" borderId="0" xfId="0" applyNumberFormat="1" applyFill="1" applyAlignment="1">
      <alignment horizontal="center"/>
    </xf>
    <xf numFmtId="165" fontId="1" fillId="0" borderId="1" xfId="0" applyNumberFormat="1" applyFont="1" applyFill="1" applyBorder="1" applyAlignment="1">
      <alignment horizontal="center"/>
    </xf>
    <xf numFmtId="165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164" fontId="1" fillId="0" borderId="2" xfId="0" applyNumberFormat="1" applyFont="1" applyFill="1" applyBorder="1" applyAlignment="1">
      <alignment horizontal="center"/>
    </xf>
    <xf numFmtId="10" fontId="1" fillId="0" borderId="2" xfId="0" applyNumberFormat="1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10" fontId="1" fillId="0" borderId="1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164" fontId="0" fillId="0" borderId="0" xfId="0" applyNumberFormat="1" applyFill="1" applyAlignment="1">
      <alignment horizontal="center"/>
    </xf>
    <xf numFmtId="10" fontId="0" fillId="0" borderId="0" xfId="0" applyNumberFormat="1" applyFill="1" applyAlignment="1">
      <alignment horizontal="center"/>
    </xf>
    <xf numFmtId="0" fontId="11" fillId="0" borderId="0" xfId="0" applyFont="1" applyFill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0" xfId="0" applyFont="1"/>
    <xf numFmtId="0" fontId="9" fillId="0" borderId="3" xfId="0" applyFont="1" applyFill="1" applyBorder="1" applyAlignment="1">
      <alignment horizontal="center" vertical="top" wrapText="1"/>
    </xf>
    <xf numFmtId="164" fontId="0" fillId="0" borderId="0" xfId="0" applyNumberFormat="1" applyFont="1" applyFill="1" applyAlignment="1">
      <alignment horizontal="center"/>
    </xf>
    <xf numFmtId="164" fontId="13" fillId="0" borderId="0" xfId="0" applyNumberFormat="1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165" fontId="13" fillId="0" borderId="0" xfId="0" applyNumberFormat="1" applyFont="1" applyFill="1" applyAlignment="1">
      <alignment horizontal="center"/>
    </xf>
    <xf numFmtId="0" fontId="1" fillId="0" borderId="2" xfId="0" applyFont="1" applyFill="1" applyBorder="1" applyAlignment="1">
      <alignment horizontal="center" wrapText="1"/>
    </xf>
    <xf numFmtId="0" fontId="14" fillId="0" borderId="4" xfId="0" applyFont="1" applyBorder="1" applyAlignment="1">
      <alignment horizontal="center"/>
    </xf>
    <xf numFmtId="0" fontId="1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topLeftCell="A2" workbookViewId="0">
      <selection activeCell="G14" sqref="G14"/>
    </sheetView>
  </sheetViews>
  <sheetFormatPr defaultRowHeight="14.4" x14ac:dyDescent="0.3"/>
  <cols>
    <col min="1" max="1" width="12.6640625" customWidth="1"/>
  </cols>
  <sheetData>
    <row r="1" spans="1:21" s="28" customFormat="1" x14ac:dyDescent="0.3">
      <c r="A1" s="27" t="s">
        <v>33</v>
      </c>
    </row>
    <row r="2" spans="1:21" s="28" customFormat="1" x14ac:dyDescent="0.3">
      <c r="A2" s="27"/>
    </row>
    <row r="3" spans="1:21" s="28" customFormat="1" x14ac:dyDescent="0.3">
      <c r="A3" s="28" t="s">
        <v>40</v>
      </c>
    </row>
    <row r="5" spans="1:21" x14ac:dyDescent="0.3">
      <c r="A5" t="s">
        <v>1</v>
      </c>
    </row>
    <row r="6" spans="1:21" x14ac:dyDescent="0.3">
      <c r="L6" s="3"/>
      <c r="M6" s="6"/>
      <c r="N6" s="6"/>
      <c r="O6" s="4"/>
      <c r="P6" s="6"/>
      <c r="Q6" s="4"/>
      <c r="R6" s="4"/>
      <c r="S6" s="4"/>
      <c r="T6" s="7"/>
      <c r="U6" s="3"/>
    </row>
    <row r="7" spans="1:21" ht="15.6" x14ac:dyDescent="0.3">
      <c r="A7" s="1" t="s">
        <v>2</v>
      </c>
      <c r="B7" s="1" t="s">
        <v>3</v>
      </c>
      <c r="P7" s="3"/>
      <c r="Q7" s="3"/>
      <c r="R7" s="3"/>
    </row>
    <row r="8" spans="1:21" x14ac:dyDescent="0.3">
      <c r="A8" s="5" t="s">
        <v>8</v>
      </c>
      <c r="B8" t="s">
        <v>44</v>
      </c>
      <c r="P8" s="4"/>
      <c r="Q8" s="4"/>
      <c r="R8" s="3"/>
    </row>
    <row r="9" spans="1:21" x14ac:dyDescent="0.3">
      <c r="A9" s="5" t="s">
        <v>10</v>
      </c>
      <c r="B9" t="s">
        <v>44</v>
      </c>
      <c r="P9" s="4"/>
      <c r="Q9" s="4"/>
      <c r="R9" s="3"/>
    </row>
    <row r="10" spans="1:21" x14ac:dyDescent="0.3">
      <c r="A10" s="5" t="s">
        <v>14</v>
      </c>
      <c r="B10" t="s">
        <v>69</v>
      </c>
      <c r="P10" s="4"/>
      <c r="Q10" s="4"/>
      <c r="R10" s="3"/>
    </row>
    <row r="11" spans="1:21" ht="18" x14ac:dyDescent="0.3">
      <c r="A11" s="2" t="s">
        <v>24</v>
      </c>
      <c r="B11" t="s">
        <v>7</v>
      </c>
    </row>
    <row r="12" spans="1:21" ht="15.6" x14ac:dyDescent="0.35">
      <c r="A12" s="30" t="s">
        <v>49</v>
      </c>
      <c r="B12" t="s">
        <v>41</v>
      </c>
      <c r="P12" s="4"/>
      <c r="Q12" s="4"/>
      <c r="R12" s="3"/>
    </row>
    <row r="13" spans="1:21" ht="15.6" x14ac:dyDescent="0.3">
      <c r="A13" s="2" t="s">
        <v>5</v>
      </c>
      <c r="B13" t="s">
        <v>6</v>
      </c>
    </row>
    <row r="14" spans="1:21" ht="18" x14ac:dyDescent="0.3">
      <c r="A14" s="2" t="s">
        <v>50</v>
      </c>
      <c r="B14" t="s">
        <v>42</v>
      </c>
    </row>
    <row r="15" spans="1:21" ht="18" x14ac:dyDescent="0.3">
      <c r="A15" s="2" t="s">
        <v>51</v>
      </c>
      <c r="B15" t="s">
        <v>43</v>
      </c>
    </row>
    <row r="16" spans="1:21" ht="18" x14ac:dyDescent="0.3">
      <c r="A16" s="2" t="s">
        <v>52</v>
      </c>
      <c r="B16" t="s">
        <v>45</v>
      </c>
    </row>
    <row r="17" spans="1:6" ht="18" x14ac:dyDescent="0.3">
      <c r="A17" s="2" t="s">
        <v>53</v>
      </c>
      <c r="B17" t="s">
        <v>47</v>
      </c>
    </row>
    <row r="18" spans="1:6" ht="15.6" x14ac:dyDescent="0.35">
      <c r="A18" s="5" t="s">
        <v>54</v>
      </c>
      <c r="B18" t="s">
        <v>48</v>
      </c>
    </row>
    <row r="19" spans="1:6" ht="18" x14ac:dyDescent="0.3">
      <c r="A19" s="2" t="s">
        <v>4</v>
      </c>
      <c r="B19" t="s">
        <v>59</v>
      </c>
    </row>
    <row r="20" spans="1:6" ht="18" x14ac:dyDescent="0.3">
      <c r="A20" s="2" t="s">
        <v>55</v>
      </c>
      <c r="B20" t="s">
        <v>45</v>
      </c>
    </row>
    <row r="21" spans="1:6" ht="18" x14ac:dyDescent="0.3">
      <c r="A21" s="2" t="s">
        <v>56</v>
      </c>
      <c r="B21" t="s">
        <v>60</v>
      </c>
    </row>
    <row r="22" spans="1:6" ht="18" x14ac:dyDescent="0.3">
      <c r="A22" s="2" t="s">
        <v>57</v>
      </c>
      <c r="B22" t="s">
        <v>45</v>
      </c>
    </row>
    <row r="23" spans="1:6" x14ac:dyDescent="0.3">
      <c r="A23" s="8" t="s">
        <v>0</v>
      </c>
      <c r="B23" s="11" t="s">
        <v>58</v>
      </c>
      <c r="C23" s="9"/>
      <c r="D23" s="9"/>
      <c r="E23" s="9"/>
      <c r="F23" s="9"/>
    </row>
    <row r="24" spans="1:6" x14ac:dyDescent="0.3">
      <c r="A24" s="8" t="s">
        <v>17</v>
      </c>
      <c r="B24" s="11" t="s">
        <v>68</v>
      </c>
      <c r="C24" s="9"/>
      <c r="D24" s="9"/>
      <c r="E24" s="9"/>
      <c r="F24" s="9"/>
    </row>
    <row r="25" spans="1:6" ht="15.6" x14ac:dyDescent="0.3">
      <c r="A25" s="10" t="s">
        <v>19</v>
      </c>
      <c r="B25" s="11" t="s">
        <v>67</v>
      </c>
      <c r="C25" s="11"/>
      <c r="D25" s="11"/>
      <c r="E25" s="11"/>
      <c r="F25" s="11"/>
    </row>
    <row r="26" spans="1:6" x14ac:dyDescent="0.3">
      <c r="A26" s="8" t="s">
        <v>18</v>
      </c>
      <c r="B26" s="11" t="s">
        <v>66</v>
      </c>
      <c r="C26" s="9"/>
      <c r="D26" s="9"/>
      <c r="E26" s="9"/>
      <c r="F26" s="9"/>
    </row>
    <row r="27" spans="1:6" ht="15.6" x14ac:dyDescent="0.3">
      <c r="A27" s="10" t="s">
        <v>21</v>
      </c>
      <c r="B27" s="11" t="s">
        <v>65</v>
      </c>
      <c r="C27" s="11"/>
      <c r="D27" s="11"/>
      <c r="E27" s="11"/>
      <c r="F27" s="11"/>
    </row>
    <row r="28" spans="1:6" ht="15.6" x14ac:dyDescent="0.3">
      <c r="A28" s="10" t="s">
        <v>20</v>
      </c>
      <c r="B28" s="11" t="s">
        <v>64</v>
      </c>
      <c r="C28" s="11"/>
      <c r="D28" s="11"/>
      <c r="E28" s="11"/>
      <c r="F28" s="11"/>
    </row>
    <row r="29" spans="1:6" ht="15.6" x14ac:dyDescent="0.3">
      <c r="A29" s="10" t="s">
        <v>62</v>
      </c>
      <c r="B29" s="11" t="s">
        <v>63</v>
      </c>
      <c r="C29" s="11"/>
      <c r="D29" s="11"/>
      <c r="E29" s="11"/>
      <c r="F29" s="11"/>
    </row>
    <row r="30" spans="1:6" ht="15.6" x14ac:dyDescent="0.3">
      <c r="A30" s="10"/>
      <c r="B30" s="11"/>
      <c r="C30" s="11"/>
      <c r="D30" s="11"/>
      <c r="E30" s="11"/>
      <c r="F30" s="11"/>
    </row>
    <row r="31" spans="1:6" ht="15.6" x14ac:dyDescent="0.3">
      <c r="A31" s="10"/>
      <c r="B31" s="11"/>
      <c r="C31" s="11"/>
      <c r="D31" s="11"/>
      <c r="E31" s="11"/>
      <c r="F31" s="11"/>
    </row>
    <row r="32" spans="1:6" ht="16.8" customHeight="1" x14ac:dyDescent="0.3">
      <c r="A32" s="10"/>
      <c r="B32" s="11"/>
      <c r="C32" s="11"/>
      <c r="D32" s="11"/>
      <c r="E32" s="11"/>
      <c r="F32" s="11"/>
    </row>
    <row r="33" spans="1:1" s="3" customFormat="1" ht="15.6" x14ac:dyDescent="0.3">
      <c r="A33" s="26"/>
    </row>
    <row r="34" spans="1:1" s="3" customFormat="1" ht="15.6" x14ac:dyDescent="0.3">
      <c r="A34" s="26"/>
    </row>
    <row r="35" spans="1:1" s="3" customFormat="1" ht="15.6" x14ac:dyDescent="0.3">
      <c r="A35" s="26"/>
    </row>
    <row r="36" spans="1:1" s="3" customFormat="1" ht="15.6" x14ac:dyDescent="0.3">
      <c r="A36" s="26"/>
    </row>
    <row r="37" spans="1:1" s="3" customFormat="1" ht="15.6" x14ac:dyDescent="0.3">
      <c r="A37" s="26"/>
    </row>
    <row r="38" spans="1:1" s="3" customFormat="1" ht="15.6" x14ac:dyDescent="0.3">
      <c r="A38" s="26"/>
    </row>
    <row r="39" spans="1:1" s="3" customFormat="1" ht="15.6" x14ac:dyDescent="0.3">
      <c r="A39" s="26"/>
    </row>
    <row r="40" spans="1:1" s="3" customFormat="1" ht="15.6" x14ac:dyDescent="0.3">
      <c r="A40" s="26"/>
    </row>
    <row r="41" spans="1:1" s="3" customFormat="1" ht="15.6" x14ac:dyDescent="0.3">
      <c r="A41" s="26"/>
    </row>
    <row r="42" spans="1:1" s="3" customFormat="1" x14ac:dyDescent="0.3"/>
    <row r="43" spans="1:1" s="3" customFormat="1" x14ac:dyDescent="0.3"/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3"/>
  <sheetViews>
    <sheetView tabSelected="1" topLeftCell="F1" workbookViewId="0">
      <selection activeCell="X2" sqref="X2"/>
    </sheetView>
  </sheetViews>
  <sheetFormatPr defaultRowHeight="14.4" x14ac:dyDescent="0.3"/>
  <cols>
    <col min="1" max="1" width="9.88671875" style="23" customWidth="1"/>
    <col min="2" max="2" width="15.77734375" style="23" customWidth="1"/>
    <col min="3" max="3" width="17.109375" style="23" customWidth="1"/>
    <col min="4" max="4" width="13.5546875" style="23" customWidth="1"/>
    <col min="5" max="5" width="14.21875" style="24" customWidth="1"/>
    <col min="6" max="6" width="14.21875" style="23" customWidth="1"/>
    <col min="7" max="7" width="14.109375" style="12" customWidth="1"/>
    <col min="8" max="8" width="10.88671875" style="12" customWidth="1"/>
    <col min="9" max="9" width="8.88671875" style="23" customWidth="1"/>
    <col min="10" max="12" width="8.88671875" style="13" customWidth="1"/>
    <col min="13" max="13" width="11" style="23" customWidth="1"/>
    <col min="14" max="14" width="9.77734375" style="23" customWidth="1"/>
    <col min="15" max="15" width="11.6640625" style="12" customWidth="1"/>
    <col min="16" max="16" width="13.21875" style="24" customWidth="1"/>
    <col min="17" max="17" width="11.88671875" style="24" customWidth="1"/>
    <col min="18" max="21" width="8.88671875" style="23"/>
    <col min="22" max="22" width="9.88671875" style="23" customWidth="1"/>
    <col min="23" max="23" width="8.88671875" style="23"/>
    <col min="24" max="24" width="17.109375" style="23" customWidth="1"/>
    <col min="25" max="16384" width="8.88671875" style="23"/>
  </cols>
  <sheetData>
    <row r="1" spans="1:24" ht="18" x14ac:dyDescent="0.35">
      <c r="E1" s="31"/>
      <c r="F1" s="32" t="s">
        <v>61</v>
      </c>
      <c r="G1" s="33"/>
    </row>
    <row r="2" spans="1:24" s="19" customFormat="1" ht="42" customHeight="1" thickBot="1" x14ac:dyDescent="0.4">
      <c r="A2" s="34" t="s">
        <v>70</v>
      </c>
      <c r="B2" s="16" t="s">
        <v>8</v>
      </c>
      <c r="C2" s="16" t="s">
        <v>10</v>
      </c>
      <c r="D2" s="16" t="s">
        <v>14</v>
      </c>
      <c r="E2" s="17" t="s">
        <v>22</v>
      </c>
      <c r="F2" s="17" t="s">
        <v>11</v>
      </c>
      <c r="G2" s="17" t="s">
        <v>5</v>
      </c>
      <c r="H2" s="16" t="s">
        <v>5</v>
      </c>
      <c r="I2" s="16" t="s">
        <v>27</v>
      </c>
      <c r="J2" s="16" t="s">
        <v>28</v>
      </c>
      <c r="K2" s="16" t="s">
        <v>30</v>
      </c>
      <c r="L2" s="16" t="s">
        <v>46</v>
      </c>
      <c r="M2" s="16" t="s">
        <v>29</v>
      </c>
      <c r="N2" s="18" t="s">
        <v>23</v>
      </c>
      <c r="O2" s="17" t="s">
        <v>25</v>
      </c>
      <c r="P2" s="15" t="s">
        <v>26</v>
      </c>
      <c r="Q2" s="15" t="s">
        <v>34</v>
      </c>
      <c r="R2" s="16" t="s">
        <v>0</v>
      </c>
      <c r="S2" s="16" t="s">
        <v>17</v>
      </c>
      <c r="T2" s="16" t="s">
        <v>19</v>
      </c>
      <c r="U2" s="16" t="s">
        <v>18</v>
      </c>
      <c r="V2" s="16" t="s">
        <v>21</v>
      </c>
      <c r="W2" s="16" t="s">
        <v>20</v>
      </c>
      <c r="X2" s="16" t="s">
        <v>62</v>
      </c>
    </row>
    <row r="3" spans="1:24" s="20" customFormat="1" ht="21" customHeight="1" thickTop="1" thickBot="1" x14ac:dyDescent="0.35">
      <c r="B3" s="20" t="s">
        <v>9</v>
      </c>
      <c r="C3" s="20" t="s">
        <v>9</v>
      </c>
      <c r="D3" s="20" t="s">
        <v>31</v>
      </c>
      <c r="E3" s="21" t="s">
        <v>38</v>
      </c>
      <c r="F3" s="21" t="s">
        <v>37</v>
      </c>
      <c r="G3" s="21" t="s">
        <v>36</v>
      </c>
      <c r="H3" s="20" t="s">
        <v>13</v>
      </c>
      <c r="I3" s="20" t="s">
        <v>12</v>
      </c>
      <c r="J3" s="20" t="s">
        <v>12</v>
      </c>
      <c r="K3" s="20" t="s">
        <v>32</v>
      </c>
      <c r="N3" s="22" t="s">
        <v>15</v>
      </c>
      <c r="O3" s="21" t="s">
        <v>16</v>
      </c>
      <c r="P3" s="14" t="s">
        <v>35</v>
      </c>
      <c r="Q3" s="14"/>
      <c r="S3" s="29" t="s">
        <v>39</v>
      </c>
      <c r="T3" s="29" t="s">
        <v>39</v>
      </c>
      <c r="U3" s="29" t="s">
        <v>39</v>
      </c>
      <c r="V3" s="29" t="s">
        <v>39</v>
      </c>
      <c r="W3" s="29" t="s">
        <v>39</v>
      </c>
    </row>
    <row r="4" spans="1:24" x14ac:dyDescent="0.3">
      <c r="A4" s="23" t="s">
        <v>71</v>
      </c>
      <c r="B4" s="23">
        <v>47.885586000000004</v>
      </c>
      <c r="C4" s="23">
        <v>34.997388000000001</v>
      </c>
      <c r="D4" s="13">
        <v>102.88460000000001</v>
      </c>
      <c r="E4" s="24">
        <v>74.216867469879517</v>
      </c>
      <c r="F4" s="24">
        <v>6.9582564543889847</v>
      </c>
      <c r="G4" s="13">
        <v>0.82188894654903999</v>
      </c>
      <c r="H4" s="13">
        <v>6.3351199999999996E-2</v>
      </c>
      <c r="I4" s="13">
        <v>5.7649999999999997</v>
      </c>
      <c r="J4" s="13">
        <v>22.206</v>
      </c>
      <c r="K4" s="13">
        <v>6.7631661632440467</v>
      </c>
      <c r="L4" s="13">
        <f>F4/E4</f>
        <v>9.3755728200371063E-2</v>
      </c>
      <c r="M4" s="13">
        <v>3.8518647007805726</v>
      </c>
      <c r="N4" s="25">
        <v>8.72E-2</v>
      </c>
      <c r="O4" s="13">
        <f t="shared" ref="O4:O35" si="0">G4/F4*100</f>
        <v>11.811708176272031</v>
      </c>
      <c r="P4" s="12">
        <v>206.56320017900541</v>
      </c>
      <c r="Q4" s="12">
        <v>2.0077173860714375</v>
      </c>
      <c r="R4" s="23">
        <v>6.5</v>
      </c>
      <c r="S4" s="23">
        <v>413</v>
      </c>
      <c r="T4" s="23">
        <v>18</v>
      </c>
      <c r="U4" s="23">
        <v>8</v>
      </c>
      <c r="V4" s="23">
        <v>30</v>
      </c>
      <c r="W4" s="23">
        <v>6</v>
      </c>
      <c r="X4" s="35">
        <v>0.54</v>
      </c>
    </row>
    <row r="5" spans="1:24" x14ac:dyDescent="0.3">
      <c r="A5" s="23" t="s">
        <v>72</v>
      </c>
      <c r="B5" s="23">
        <v>47.889659000000002</v>
      </c>
      <c r="C5" s="23">
        <v>34.999367999999997</v>
      </c>
      <c r="D5" s="13">
        <v>64.995180000000005</v>
      </c>
      <c r="E5" s="24">
        <v>44.269938650306749</v>
      </c>
      <c r="F5" s="24">
        <v>5.0768834355828218</v>
      </c>
      <c r="G5" s="13">
        <v>0.51348433394605941</v>
      </c>
      <c r="H5" s="13">
        <v>3.8033784615384619E-2</v>
      </c>
      <c r="I5" s="13">
        <v>7.5468000000000002</v>
      </c>
      <c r="J5" s="13">
        <v>32.042000000000002</v>
      </c>
      <c r="K5" s="13">
        <v>7.8111691291305307</v>
      </c>
      <c r="L5" s="13">
        <f t="shared" ref="L5:L63" si="1">F5/E5</f>
        <v>0.11468015521064301</v>
      </c>
      <c r="M5" s="13">
        <v>4.245773042879101</v>
      </c>
      <c r="N5" s="25">
        <v>7.0599999999999996E-2</v>
      </c>
      <c r="O5" s="13">
        <f t="shared" si="0"/>
        <v>10.11416433844343</v>
      </c>
      <c r="P5" s="12">
        <v>129.05267519053365</v>
      </c>
      <c r="Q5" s="12">
        <v>1.9855730100375695</v>
      </c>
      <c r="R5" s="23">
        <v>7.1</v>
      </c>
      <c r="S5" s="23">
        <v>507</v>
      </c>
      <c r="T5" s="23">
        <v>30</v>
      </c>
      <c r="U5" s="23">
        <v>12</v>
      </c>
      <c r="V5" s="23">
        <v>36</v>
      </c>
      <c r="W5" s="23">
        <v>12</v>
      </c>
      <c r="X5" s="36">
        <v>0.81</v>
      </c>
    </row>
    <row r="6" spans="1:24" x14ac:dyDescent="0.3">
      <c r="A6" s="23" t="s">
        <v>73</v>
      </c>
      <c r="B6" s="23">
        <v>47.890546999999998</v>
      </c>
      <c r="C6" s="23">
        <v>34.995114999999998</v>
      </c>
      <c r="D6" s="13">
        <v>74.034450000000007</v>
      </c>
      <c r="E6" s="24">
        <v>47.235142118863052</v>
      </c>
      <c r="F6" s="24">
        <v>6.4106847545219603</v>
      </c>
      <c r="G6" s="13">
        <v>0.7712388663967612</v>
      </c>
      <c r="H6" s="13">
        <v>5.2752738461538461E-2</v>
      </c>
      <c r="I6" s="13">
        <v>3.9563999999999999</v>
      </c>
      <c r="J6" s="13">
        <v>17.353000000000002</v>
      </c>
      <c r="K6" s="13">
        <v>8.6590563643303344</v>
      </c>
      <c r="L6" s="13">
        <f t="shared" si="1"/>
        <v>0.13571854485776796</v>
      </c>
      <c r="M6" s="13">
        <v>4.3860580325548479</v>
      </c>
      <c r="N6" s="25">
        <v>6.6900000000000001E-2</v>
      </c>
      <c r="O6" s="13">
        <f t="shared" si="0"/>
        <v>12.030522415764491</v>
      </c>
      <c r="P6" s="12">
        <v>193.83344795456233</v>
      </c>
      <c r="Q6" s="12">
        <v>2.618152062378559</v>
      </c>
      <c r="R6" s="23">
        <v>7.1</v>
      </c>
      <c r="S6" s="23">
        <v>404</v>
      </c>
      <c r="T6" s="23">
        <v>14</v>
      </c>
      <c r="U6" s="23">
        <v>11</v>
      </c>
      <c r="V6" s="23">
        <v>32</v>
      </c>
      <c r="W6" s="23">
        <v>7</v>
      </c>
      <c r="X6" s="36">
        <v>0.56000000000000005</v>
      </c>
    </row>
    <row r="7" spans="1:24" x14ac:dyDescent="0.3">
      <c r="A7" s="23" t="s">
        <v>74</v>
      </c>
      <c r="B7" s="23">
        <v>47.885990999999997</v>
      </c>
      <c r="C7" s="23">
        <v>35.010973999999997</v>
      </c>
      <c r="D7" s="13">
        <v>107.343</v>
      </c>
      <c r="E7" s="24">
        <v>109.16461139896373</v>
      </c>
      <c r="F7" s="24">
        <v>9.6120725388601045</v>
      </c>
      <c r="G7" s="13">
        <v>0.59084034188034196</v>
      </c>
      <c r="H7" s="13">
        <v>4.6528676923076925E-2</v>
      </c>
      <c r="I7" s="13">
        <v>7.0920000000000005</v>
      </c>
      <c r="J7" s="13">
        <v>22.844999999999999</v>
      </c>
      <c r="K7" s="13">
        <v>8.9545406210559655</v>
      </c>
      <c r="L7" s="13">
        <f t="shared" si="1"/>
        <v>8.8051177168861794E-2</v>
      </c>
      <c r="M7" s="13">
        <v>3.2212351945854478</v>
      </c>
      <c r="N7" s="25">
        <v>4.7999999999999996E-3</v>
      </c>
      <c r="O7" s="13">
        <f t="shared" si="0"/>
        <v>6.1468568770331995</v>
      </c>
      <c r="P7" s="12">
        <v>148.49435842410239</v>
      </c>
      <c r="Q7" s="12">
        <v>1.3833632227914479</v>
      </c>
      <c r="R7" s="23">
        <v>7.2</v>
      </c>
      <c r="S7" s="23">
        <v>624</v>
      </c>
      <c r="T7" s="23">
        <v>22</v>
      </c>
      <c r="U7" s="23">
        <v>12</v>
      </c>
      <c r="V7" s="23">
        <v>361</v>
      </c>
      <c r="W7" s="23">
        <v>13</v>
      </c>
      <c r="X7" s="36">
        <v>1.1599999999999999</v>
      </c>
    </row>
    <row r="8" spans="1:24" x14ac:dyDescent="0.3">
      <c r="A8" s="23" t="s">
        <v>75</v>
      </c>
      <c r="B8" s="23">
        <v>47.864241999999997</v>
      </c>
      <c r="C8" s="23">
        <v>35.021819999999998</v>
      </c>
      <c r="D8" s="13">
        <v>81.25</v>
      </c>
      <c r="E8" s="24">
        <v>77.623888182973303</v>
      </c>
      <c r="F8" s="24">
        <v>8.945082592121981</v>
      </c>
      <c r="G8" s="13">
        <v>0.49615065575608125</v>
      </c>
      <c r="H8" s="13">
        <v>4.4261600000000005E-2</v>
      </c>
      <c r="I8" s="13">
        <v>8.23</v>
      </c>
      <c r="J8" s="13">
        <v>29.166000000000004</v>
      </c>
      <c r="K8" s="13">
        <v>11.009332421073207</v>
      </c>
      <c r="L8" s="13">
        <f t="shared" si="1"/>
        <v>0.11523620887215584</v>
      </c>
      <c r="M8" s="13">
        <v>3.5438639125151887</v>
      </c>
      <c r="N8" s="25">
        <v>5.0000000000000001E-3</v>
      </c>
      <c r="O8" s="13">
        <f t="shared" si="0"/>
        <v>5.5466302367408638</v>
      </c>
      <c r="P8" s="12">
        <v>124.69624716844044</v>
      </c>
      <c r="Q8" s="12">
        <v>1.5347230420731131</v>
      </c>
      <c r="R8" s="23">
        <v>6.9</v>
      </c>
      <c r="S8" s="23">
        <v>179</v>
      </c>
      <c r="T8" s="23">
        <v>18</v>
      </c>
      <c r="U8" s="23">
        <v>10</v>
      </c>
      <c r="V8" s="23">
        <v>33</v>
      </c>
      <c r="W8" s="23">
        <v>12</v>
      </c>
      <c r="X8" s="36">
        <v>0.55000000000000004</v>
      </c>
    </row>
    <row r="9" spans="1:24" x14ac:dyDescent="0.3">
      <c r="A9" s="23" t="s">
        <v>76</v>
      </c>
      <c r="B9" s="23">
        <v>47.872070999999998</v>
      </c>
      <c r="C9" s="23">
        <v>35.030448</v>
      </c>
      <c r="D9" s="13">
        <v>68.910809999999998</v>
      </c>
      <c r="E9" s="24">
        <v>54.734561213434453</v>
      </c>
      <c r="F9" s="24">
        <v>7.4785482123510292</v>
      </c>
      <c r="G9" s="13">
        <v>0.49648717658233915</v>
      </c>
      <c r="H9" s="13">
        <v>4.3824923076923081E-2</v>
      </c>
      <c r="I9" s="13">
        <v>6.3450000000000006</v>
      </c>
      <c r="J9" s="13">
        <v>19.655000000000001</v>
      </c>
      <c r="K9" s="13">
        <v>10.852503710740056</v>
      </c>
      <c r="L9" s="13">
        <f t="shared" si="1"/>
        <v>0.13663301662707839</v>
      </c>
      <c r="M9" s="13">
        <v>3.097714736012608</v>
      </c>
      <c r="N9" s="25">
        <v>4.3400000000000001E-2</v>
      </c>
      <c r="O9" s="13">
        <f t="shared" si="0"/>
        <v>6.6388176218798307</v>
      </c>
      <c r="P9" s="12">
        <v>124.7808240678994</v>
      </c>
      <c r="Q9" s="12">
        <v>1.8107583420931985</v>
      </c>
      <c r="R9" s="23">
        <v>7.3</v>
      </c>
      <c r="S9" s="23">
        <v>1232</v>
      </c>
      <c r="T9" s="23">
        <v>16</v>
      </c>
      <c r="U9" s="23">
        <v>9</v>
      </c>
      <c r="V9" s="23">
        <v>40</v>
      </c>
      <c r="W9" s="23">
        <v>7</v>
      </c>
      <c r="X9" s="36">
        <v>0.84</v>
      </c>
    </row>
    <row r="10" spans="1:24" x14ac:dyDescent="0.3">
      <c r="A10" s="23" t="s">
        <v>77</v>
      </c>
      <c r="B10" s="23">
        <v>47.86327</v>
      </c>
      <c r="C10" s="23">
        <v>35.025885000000002</v>
      </c>
      <c r="D10" s="13">
        <v>93.439549999999997</v>
      </c>
      <c r="E10" s="24">
        <v>235.73107049608353</v>
      </c>
      <c r="F10" s="24">
        <v>44.806788511749339</v>
      </c>
      <c r="G10" s="13">
        <v>0.72412295304091978</v>
      </c>
      <c r="H10" s="13">
        <v>5.7553292307692308E-2</v>
      </c>
      <c r="I10" s="13">
        <v>8.99</v>
      </c>
      <c r="J10" s="13">
        <v>17.023</v>
      </c>
      <c r="K10" s="13">
        <v>47.95270151852116</v>
      </c>
      <c r="L10" s="13">
        <f t="shared" si="1"/>
        <v>0.19007587085340863</v>
      </c>
      <c r="M10" s="13">
        <v>1.8935483870967742</v>
      </c>
      <c r="N10" s="25">
        <v>0.1234</v>
      </c>
      <c r="O10" s="13">
        <f t="shared" si="0"/>
        <v>1.6161009907037605</v>
      </c>
      <c r="P10" s="12">
        <v>181.99192863129616</v>
      </c>
      <c r="Q10" s="12">
        <v>1.947696972334479</v>
      </c>
      <c r="R10" s="23">
        <v>7.1</v>
      </c>
      <c r="S10" s="23">
        <v>615</v>
      </c>
      <c r="T10" s="23">
        <v>22</v>
      </c>
      <c r="U10" s="23">
        <v>12</v>
      </c>
      <c r="V10" s="23">
        <v>43</v>
      </c>
      <c r="W10" s="23">
        <v>12</v>
      </c>
      <c r="X10" s="36">
        <v>0.7</v>
      </c>
    </row>
    <row r="11" spans="1:24" x14ac:dyDescent="0.3">
      <c r="A11" s="23" t="s">
        <v>78</v>
      </c>
      <c r="B11" s="23">
        <v>47.872137000000002</v>
      </c>
      <c r="C11" s="23">
        <v>35.040019000000001</v>
      </c>
      <c r="D11" s="13">
        <v>107.7277</v>
      </c>
      <c r="E11" s="24">
        <v>89.373942470389167</v>
      </c>
      <c r="F11" s="24">
        <v>9.2631133671742809</v>
      </c>
      <c r="G11" s="13">
        <v>0.59698695208352281</v>
      </c>
      <c r="H11" s="13">
        <v>4.5436676923076923E-2</v>
      </c>
      <c r="I11" s="13">
        <v>6.9829999999999997</v>
      </c>
      <c r="J11" s="13">
        <v>20.493000000000002</v>
      </c>
      <c r="K11" s="13">
        <v>8.598636531898741</v>
      </c>
      <c r="L11" s="13">
        <f t="shared" si="1"/>
        <v>0.10364445285876563</v>
      </c>
      <c r="M11" s="13">
        <v>2.9346985536302452</v>
      </c>
      <c r="N11" s="25">
        <v>1.77E-2</v>
      </c>
      <c r="O11" s="13">
        <f t="shared" si="0"/>
        <v>6.4447764851833398</v>
      </c>
      <c r="P11" s="12">
        <v>150.03916989669008</v>
      </c>
      <c r="Q11" s="12">
        <v>1.3927631416682069</v>
      </c>
      <c r="R11" s="23">
        <v>7.3</v>
      </c>
      <c r="S11" s="23">
        <v>1047</v>
      </c>
      <c r="T11" s="23">
        <v>22</v>
      </c>
      <c r="U11" s="23">
        <v>25</v>
      </c>
      <c r="V11" s="23">
        <v>279</v>
      </c>
      <c r="W11" s="23">
        <v>23</v>
      </c>
      <c r="X11" s="36">
        <v>1.71</v>
      </c>
    </row>
    <row r="12" spans="1:24" x14ac:dyDescent="0.3">
      <c r="A12" s="23" t="s">
        <v>79</v>
      </c>
      <c r="B12" s="23">
        <v>47.871634999999998</v>
      </c>
      <c r="C12" s="23">
        <v>35.049587000000002</v>
      </c>
      <c r="D12" s="13">
        <v>212.92189999999999</v>
      </c>
      <c r="E12" s="24">
        <v>187.38636363636363</v>
      </c>
      <c r="F12" s="24">
        <v>14.965909090909088</v>
      </c>
      <c r="G12" s="13">
        <v>0.9141479289940827</v>
      </c>
      <c r="H12" s="13">
        <v>6.6549969230769224E-2</v>
      </c>
      <c r="I12" s="13">
        <v>5.3770000000000007</v>
      </c>
      <c r="J12" s="13">
        <v>28.3325</v>
      </c>
      <c r="K12" s="13">
        <v>7.0288256355542051</v>
      </c>
      <c r="L12" s="13">
        <f t="shared" si="1"/>
        <v>7.9866585809581558E-2</v>
      </c>
      <c r="M12" s="13">
        <v>5.269202157336804</v>
      </c>
      <c r="N12" s="25">
        <v>1.2E-2</v>
      </c>
      <c r="O12" s="13">
        <f t="shared" si="0"/>
        <v>6.108201803453249</v>
      </c>
      <c r="P12" s="12">
        <v>229.75040903383291</v>
      </c>
      <c r="Q12" s="12">
        <v>1.0790360645562196</v>
      </c>
      <c r="R12" s="23">
        <v>7.3</v>
      </c>
      <c r="S12" s="23">
        <v>998</v>
      </c>
      <c r="T12" s="23">
        <v>26</v>
      </c>
      <c r="U12" s="23">
        <v>18</v>
      </c>
      <c r="V12" s="23">
        <v>81</v>
      </c>
      <c r="W12" s="23">
        <v>24</v>
      </c>
      <c r="X12" s="36">
        <v>1.29</v>
      </c>
    </row>
    <row r="13" spans="1:24" x14ac:dyDescent="0.3">
      <c r="A13" s="23" t="s">
        <v>80</v>
      </c>
      <c r="B13" s="23">
        <v>47.865873000000001</v>
      </c>
      <c r="C13" s="23">
        <v>35.044514999999997</v>
      </c>
      <c r="D13" s="13">
        <v>157.83969999999999</v>
      </c>
      <c r="E13" s="24">
        <v>184.23980222496908</v>
      </c>
      <c r="F13" s="24">
        <v>20.490407911001235</v>
      </c>
      <c r="G13" s="13">
        <v>0.88291740601847624</v>
      </c>
      <c r="H13" s="13">
        <v>7.4253353846153849E-2</v>
      </c>
      <c r="I13" s="13">
        <v>4.2210000000000001</v>
      </c>
      <c r="J13" s="13">
        <v>13.337999999999999</v>
      </c>
      <c r="K13" s="13">
        <v>12.981783360587503</v>
      </c>
      <c r="L13" s="13">
        <f t="shared" si="1"/>
        <v>0.11121596779604159</v>
      </c>
      <c r="M13" s="13">
        <v>3.159914712153518</v>
      </c>
      <c r="N13" s="25">
        <v>2.8500000000000001E-2</v>
      </c>
      <c r="O13" s="13">
        <f t="shared" si="0"/>
        <v>4.3089303534286438</v>
      </c>
      <c r="P13" s="12">
        <v>221.90132334385964</v>
      </c>
      <c r="Q13" s="12">
        <v>1.4058650855510981</v>
      </c>
      <c r="R13" s="23">
        <v>7.2</v>
      </c>
      <c r="S13" s="23">
        <v>462</v>
      </c>
      <c r="T13" s="23">
        <v>21</v>
      </c>
      <c r="U13" s="23">
        <v>13</v>
      </c>
      <c r="V13" s="23">
        <v>104</v>
      </c>
      <c r="W13" s="23">
        <v>12</v>
      </c>
      <c r="X13" s="36">
        <v>0.89</v>
      </c>
    </row>
    <row r="14" spans="1:24" x14ac:dyDescent="0.3">
      <c r="A14" s="23" t="s">
        <v>81</v>
      </c>
      <c r="B14" s="23">
        <v>47.871678000000003</v>
      </c>
      <c r="C14" s="23">
        <v>35.065553000000001</v>
      </c>
      <c r="D14" s="13">
        <v>185.28659999999999</v>
      </c>
      <c r="E14" s="24">
        <v>200.08862629246676</v>
      </c>
      <c r="F14" s="24">
        <v>25.479231905465287</v>
      </c>
      <c r="G14" s="13">
        <v>0.87501123937973857</v>
      </c>
      <c r="H14" s="13">
        <v>7.0665907692307697E-2</v>
      </c>
      <c r="I14" s="13">
        <v>8.6449999999999996</v>
      </c>
      <c r="J14" s="13">
        <v>27.255800000000001</v>
      </c>
      <c r="K14" s="13">
        <v>13.751254491941289</v>
      </c>
      <c r="L14" s="13">
        <f t="shared" si="1"/>
        <v>0.12733973128598849</v>
      </c>
      <c r="M14" s="13">
        <v>3.1527819548872182</v>
      </c>
      <c r="N14" s="25">
        <v>1.55E-2</v>
      </c>
      <c r="O14" s="13">
        <f t="shared" si="0"/>
        <v>3.434213569020693</v>
      </c>
      <c r="P14" s="12">
        <v>219.91428715253076</v>
      </c>
      <c r="Q14" s="12">
        <v>1.1868871637373171</v>
      </c>
      <c r="R14" s="23">
        <v>7.2</v>
      </c>
      <c r="S14" s="23">
        <v>489</v>
      </c>
      <c r="T14" s="23">
        <v>23</v>
      </c>
      <c r="U14" s="23">
        <v>26</v>
      </c>
      <c r="V14" s="23">
        <v>90</v>
      </c>
      <c r="W14" s="23">
        <v>18</v>
      </c>
      <c r="X14" s="36">
        <v>1.2</v>
      </c>
    </row>
    <row r="15" spans="1:24" x14ac:dyDescent="0.3">
      <c r="A15" s="23" t="s">
        <v>82</v>
      </c>
      <c r="B15" s="23">
        <v>47.877060999999998</v>
      </c>
      <c r="C15" s="23">
        <v>35.073503000000002</v>
      </c>
      <c r="D15" s="13">
        <v>153.6232</v>
      </c>
      <c r="E15" s="24">
        <v>297.88961038961043</v>
      </c>
      <c r="F15" s="24">
        <v>44.008879870129874</v>
      </c>
      <c r="G15" s="13">
        <v>0.59721611721611723</v>
      </c>
      <c r="H15" s="13">
        <v>4.9664492307692307E-2</v>
      </c>
      <c r="I15" s="13">
        <v>7.6189999999999998</v>
      </c>
      <c r="J15" s="13">
        <v>22.684999999999999</v>
      </c>
      <c r="K15" s="13">
        <v>28.647287564723218</v>
      </c>
      <c r="L15" s="13">
        <f t="shared" si="1"/>
        <v>0.14773553133514986</v>
      </c>
      <c r="M15" s="13">
        <v>2.9769999999999999</v>
      </c>
      <c r="N15" s="25">
        <v>2.6499999999999999E-2</v>
      </c>
      <c r="O15" s="13">
        <f t="shared" si="0"/>
        <v>1.35703548688015</v>
      </c>
      <c r="P15" s="12">
        <v>150.09676537033272</v>
      </c>
      <c r="Q15" s="12">
        <v>0.97704490838839919</v>
      </c>
      <c r="R15" s="23">
        <v>7.2</v>
      </c>
      <c r="S15" s="23">
        <v>737</v>
      </c>
      <c r="T15" s="23">
        <v>18</v>
      </c>
      <c r="U15" s="23">
        <v>20</v>
      </c>
      <c r="V15" s="23">
        <v>87</v>
      </c>
      <c r="W15" s="23">
        <v>19</v>
      </c>
      <c r="X15" s="36">
        <v>1.21</v>
      </c>
    </row>
    <row r="16" spans="1:24" x14ac:dyDescent="0.3">
      <c r="A16" s="23" t="s">
        <v>83</v>
      </c>
      <c r="B16" s="23">
        <v>47.872405000000001</v>
      </c>
      <c r="C16" s="23">
        <v>35.075845000000001</v>
      </c>
      <c r="D16" s="13">
        <v>214.89160000000001</v>
      </c>
      <c r="E16" s="24">
        <v>233.7560975609756</v>
      </c>
      <c r="F16" s="24">
        <v>22.24162601626016</v>
      </c>
      <c r="G16" s="13">
        <v>0.63776770653388892</v>
      </c>
      <c r="H16" s="13">
        <v>4.827901538461539E-2</v>
      </c>
      <c r="I16" s="13">
        <v>5.5709999999999997</v>
      </c>
      <c r="J16" s="13">
        <v>16.446999999999999</v>
      </c>
      <c r="K16" s="13">
        <v>10.350160739768404</v>
      </c>
      <c r="L16" s="13">
        <f t="shared" si="1"/>
        <v>9.5148859209794087E-2</v>
      </c>
      <c r="M16" s="13">
        <v>2.9522527373900558</v>
      </c>
      <c r="N16" s="25">
        <v>2.8000000000000001E-2</v>
      </c>
      <c r="O16" s="13">
        <f t="shared" si="0"/>
        <v>2.8674509051974746</v>
      </c>
      <c r="P16" s="12">
        <v>160.2884902949651</v>
      </c>
      <c r="Q16" s="12">
        <v>0.74590393619371387</v>
      </c>
      <c r="R16" s="23">
        <v>7.3</v>
      </c>
      <c r="S16" s="23">
        <v>620</v>
      </c>
      <c r="T16" s="23">
        <v>14</v>
      </c>
      <c r="U16" s="23">
        <v>12</v>
      </c>
      <c r="V16" s="23">
        <v>137</v>
      </c>
      <c r="W16" s="23">
        <v>11</v>
      </c>
      <c r="X16" s="36">
        <v>0.96</v>
      </c>
    </row>
    <row r="17" spans="1:24" x14ac:dyDescent="0.3">
      <c r="A17" s="23" t="s">
        <v>84</v>
      </c>
      <c r="B17" s="23">
        <v>47.872062999999997</v>
      </c>
      <c r="C17" s="23">
        <v>35.068396</v>
      </c>
      <c r="D17" s="13">
        <v>242.47710000000001</v>
      </c>
      <c r="E17" s="24">
        <v>302.55765199161425</v>
      </c>
      <c r="F17" s="24">
        <v>27.849685534591199</v>
      </c>
      <c r="G17" s="13">
        <v>0.71073791533909891</v>
      </c>
      <c r="H17" s="13">
        <v>6.0057353846153849E-2</v>
      </c>
      <c r="I17" s="13">
        <v>4.8789999999999996</v>
      </c>
      <c r="J17" s="13">
        <v>21.407</v>
      </c>
      <c r="K17" s="13">
        <v>11.485491015271627</v>
      </c>
      <c r="L17" s="13">
        <f t="shared" si="1"/>
        <v>9.2047533259423511E-2</v>
      </c>
      <c r="M17" s="13">
        <v>4.387579422012708</v>
      </c>
      <c r="N17" s="25">
        <v>0.02</v>
      </c>
      <c r="O17" s="13">
        <f t="shared" si="0"/>
        <v>2.5520500562073285</v>
      </c>
      <c r="P17" s="12">
        <v>178.62790209971436</v>
      </c>
      <c r="Q17" s="12">
        <v>0.73667947241085596</v>
      </c>
      <c r="R17" s="23">
        <v>7.2</v>
      </c>
      <c r="S17" s="23">
        <v>552</v>
      </c>
      <c r="T17" s="23">
        <v>21</v>
      </c>
      <c r="U17" s="23">
        <v>16</v>
      </c>
      <c r="V17" s="23">
        <v>298</v>
      </c>
      <c r="W17" s="23">
        <v>60</v>
      </c>
      <c r="X17" s="36">
        <v>1.51</v>
      </c>
    </row>
    <row r="18" spans="1:24" x14ac:dyDescent="0.3">
      <c r="A18" s="23" t="s">
        <v>85</v>
      </c>
      <c r="B18" s="23">
        <v>47.828615999999997</v>
      </c>
      <c r="C18" s="23">
        <v>35.010202</v>
      </c>
      <c r="D18" s="13">
        <v>85.607569999999996</v>
      </c>
      <c r="E18" s="24">
        <v>67.174603174603178</v>
      </c>
      <c r="F18" s="24">
        <v>7.4345396825396817</v>
      </c>
      <c r="G18" s="13">
        <v>0.67859105815932574</v>
      </c>
      <c r="H18" s="13">
        <v>5.0297169230769226E-2</v>
      </c>
      <c r="I18" s="13">
        <v>8.2769999999999992</v>
      </c>
      <c r="J18" s="13">
        <v>30.276999999999997</v>
      </c>
      <c r="K18" s="13">
        <v>8.6844419045414813</v>
      </c>
      <c r="L18" s="13">
        <f t="shared" si="1"/>
        <v>0.11067485822306236</v>
      </c>
      <c r="M18" s="13">
        <v>3.657967862752205</v>
      </c>
      <c r="N18" s="25">
        <v>7.6300000000000007E-2</v>
      </c>
      <c r="O18" s="13">
        <f t="shared" si="0"/>
        <v>9.1275463866717192</v>
      </c>
      <c r="P18" s="12">
        <v>170.54851652988404</v>
      </c>
      <c r="Q18" s="12">
        <v>1.9922130312761366</v>
      </c>
      <c r="R18" s="23">
        <v>7.2</v>
      </c>
      <c r="S18" s="23">
        <v>570</v>
      </c>
      <c r="T18" s="23">
        <v>44</v>
      </c>
      <c r="U18" s="23">
        <v>16</v>
      </c>
      <c r="V18" s="23">
        <v>81</v>
      </c>
      <c r="W18" s="23">
        <v>9</v>
      </c>
      <c r="X18" s="36">
        <v>0.84</v>
      </c>
    </row>
    <row r="19" spans="1:24" x14ac:dyDescent="0.3">
      <c r="A19" s="23" t="s">
        <v>86</v>
      </c>
      <c r="B19" s="23">
        <v>47.822830000000003</v>
      </c>
      <c r="C19" s="23">
        <v>35.027983999999996</v>
      </c>
      <c r="D19" s="13">
        <v>75</v>
      </c>
      <c r="E19" s="24">
        <v>48.087499999999999</v>
      </c>
      <c r="F19" s="24">
        <v>5.2043749999999998</v>
      </c>
      <c r="G19" s="13">
        <v>0.69515705589374654</v>
      </c>
      <c r="H19" s="13">
        <v>4.8313415384615387E-2</v>
      </c>
      <c r="I19" s="13">
        <v>5.38</v>
      </c>
      <c r="J19" s="13">
        <v>20.317</v>
      </c>
      <c r="K19" s="13">
        <v>6.939166666666666</v>
      </c>
      <c r="L19" s="13">
        <f t="shared" si="1"/>
        <v>0.108227190018196</v>
      </c>
      <c r="M19" s="13">
        <v>3.7763940520446098</v>
      </c>
      <c r="N19" s="25">
        <v>9.7799999999999998E-2</v>
      </c>
      <c r="O19" s="13">
        <f t="shared" si="0"/>
        <v>13.357166920019148</v>
      </c>
      <c r="P19" s="12">
        <v>174.71200543011582</v>
      </c>
      <c r="Q19" s="12">
        <v>2.3294934057348775</v>
      </c>
      <c r="R19" s="23">
        <v>7.2</v>
      </c>
      <c r="S19" s="23">
        <v>449</v>
      </c>
      <c r="T19" s="23">
        <v>34</v>
      </c>
      <c r="U19" s="23">
        <v>14</v>
      </c>
      <c r="V19" s="23">
        <v>35</v>
      </c>
      <c r="W19" s="23">
        <v>10</v>
      </c>
      <c r="X19" s="36">
        <v>0.7</v>
      </c>
    </row>
    <row r="20" spans="1:24" x14ac:dyDescent="0.3">
      <c r="A20" s="23" t="s">
        <v>87</v>
      </c>
      <c r="B20" s="23">
        <v>47.826706000000001</v>
      </c>
      <c r="C20" s="23">
        <v>35.022993999999997</v>
      </c>
      <c r="D20" s="13">
        <v>89.684010000000001</v>
      </c>
      <c r="E20" s="24">
        <v>86.461748633879779</v>
      </c>
      <c r="F20" s="24">
        <v>10.726243169398906</v>
      </c>
      <c r="G20" s="13">
        <v>0.45653603461010872</v>
      </c>
      <c r="H20" s="13">
        <v>3.3281476923076925E-2</v>
      </c>
      <c r="I20" s="13">
        <v>8.6840000000000011</v>
      </c>
      <c r="J20" s="13">
        <v>27.588999999999999</v>
      </c>
      <c r="K20" s="13">
        <v>11.960039665263524</v>
      </c>
      <c r="L20" s="13">
        <f t="shared" si="1"/>
        <v>0.12405767103807867</v>
      </c>
      <c r="M20" s="13">
        <v>3.1769921695071388</v>
      </c>
      <c r="N20" s="25">
        <v>0.1008</v>
      </c>
      <c r="O20" s="13">
        <f t="shared" si="0"/>
        <v>4.2562528874281789</v>
      </c>
      <c r="P20" s="12">
        <v>114.74000800480457</v>
      </c>
      <c r="Q20" s="12">
        <v>1.2793808841152907</v>
      </c>
      <c r="R20" s="23">
        <v>7.1</v>
      </c>
      <c r="S20" s="23">
        <v>633</v>
      </c>
      <c r="T20" s="23">
        <v>25</v>
      </c>
      <c r="U20" s="23">
        <v>8</v>
      </c>
      <c r="V20" s="23">
        <v>38</v>
      </c>
      <c r="W20" s="23">
        <v>9</v>
      </c>
      <c r="X20" s="36">
        <v>0.66</v>
      </c>
    </row>
    <row r="21" spans="1:24" x14ac:dyDescent="0.3">
      <c r="A21" s="23" t="s">
        <v>88</v>
      </c>
      <c r="B21" s="23">
        <v>47.818052999999999</v>
      </c>
      <c r="C21" s="23">
        <v>35.032901000000003</v>
      </c>
      <c r="D21" s="13">
        <v>110.09569999999999</v>
      </c>
      <c r="E21" s="24">
        <v>82.75456919060052</v>
      </c>
      <c r="F21" s="24">
        <v>7.9356396866840733</v>
      </c>
      <c r="G21" s="13">
        <v>0.62646925972396494</v>
      </c>
      <c r="H21" s="13">
        <v>4.9929600000000005E-2</v>
      </c>
      <c r="I21" s="13">
        <v>5.5030000000000001</v>
      </c>
      <c r="J21" s="13">
        <v>22.130000000000003</v>
      </c>
      <c r="K21" s="13">
        <v>7.2079469831102152</v>
      </c>
      <c r="L21" s="13">
        <f t="shared" si="1"/>
        <v>9.5893674081085345E-2</v>
      </c>
      <c r="M21" s="13">
        <v>4.0214428493548979</v>
      </c>
      <c r="N21" s="25">
        <v>5.9400000000000001E-2</v>
      </c>
      <c r="O21" s="13">
        <f t="shared" si="0"/>
        <v>7.8943763131682294</v>
      </c>
      <c r="P21" s="12">
        <v>157.44888119703339</v>
      </c>
      <c r="Q21" s="12">
        <v>1.430109270362361</v>
      </c>
      <c r="R21" s="23">
        <v>7.1</v>
      </c>
      <c r="S21" s="23">
        <v>647</v>
      </c>
      <c r="T21" s="23">
        <v>29</v>
      </c>
      <c r="U21" s="23">
        <v>12</v>
      </c>
      <c r="V21" s="23">
        <v>104</v>
      </c>
      <c r="W21" s="23">
        <v>13</v>
      </c>
      <c r="X21" s="36">
        <v>0.94</v>
      </c>
    </row>
    <row r="22" spans="1:24" x14ac:dyDescent="0.3">
      <c r="A22" s="23" t="s">
        <v>89</v>
      </c>
      <c r="B22" s="23">
        <v>47.813491999999997</v>
      </c>
      <c r="C22" s="23">
        <v>35.018507</v>
      </c>
      <c r="D22" s="13">
        <v>104.5128</v>
      </c>
      <c r="E22" s="24">
        <v>83.353960396039611</v>
      </c>
      <c r="F22" s="24">
        <v>8.4842821782178213</v>
      </c>
      <c r="G22" s="13">
        <v>0.73466180280200899</v>
      </c>
      <c r="H22" s="13">
        <v>5.3446646153846158E-2</v>
      </c>
      <c r="I22" s="13">
        <v>5.4719999999999995</v>
      </c>
      <c r="J22" s="13">
        <v>23.246000000000002</v>
      </c>
      <c r="K22" s="13">
        <v>8.1179359640329416</v>
      </c>
      <c r="L22" s="13">
        <f t="shared" si="1"/>
        <v>0.10178619153674831</v>
      </c>
      <c r="M22" s="13">
        <v>4.2481725146198839</v>
      </c>
      <c r="N22" s="25">
        <v>7.2900000000000006E-2</v>
      </c>
      <c r="O22" s="13">
        <f t="shared" si="0"/>
        <v>8.6590920406696021</v>
      </c>
      <c r="P22" s="12">
        <v>184.64063018884465</v>
      </c>
      <c r="Q22" s="12">
        <v>1.7666795855516708</v>
      </c>
      <c r="R22" s="23">
        <v>7.1</v>
      </c>
      <c r="S22" s="23">
        <v>404</v>
      </c>
      <c r="T22" s="23">
        <v>33</v>
      </c>
      <c r="U22" s="23">
        <v>32</v>
      </c>
      <c r="V22" s="23">
        <v>61</v>
      </c>
      <c r="W22" s="23">
        <v>13</v>
      </c>
      <c r="X22" s="36">
        <v>0.95</v>
      </c>
    </row>
    <row r="23" spans="1:24" x14ac:dyDescent="0.3">
      <c r="A23" s="23" t="s">
        <v>90</v>
      </c>
      <c r="B23" s="23">
        <v>47.813623</v>
      </c>
      <c r="C23" s="23">
        <v>35.017192999999999</v>
      </c>
      <c r="D23" s="13">
        <v>98.405249999999995</v>
      </c>
      <c r="E23" s="24">
        <v>63.513157894736842</v>
      </c>
      <c r="F23" s="24">
        <v>7.125</v>
      </c>
      <c r="G23" s="13">
        <v>0.80545880410669146</v>
      </c>
      <c r="H23" s="13">
        <v>6.0046953846153849E-2</v>
      </c>
      <c r="I23" s="13">
        <v>7.3609999999999998</v>
      </c>
      <c r="J23" s="13">
        <v>30.692</v>
      </c>
      <c r="K23" s="13">
        <v>7.2404673531137815</v>
      </c>
      <c r="L23" s="13">
        <f t="shared" si="1"/>
        <v>0.11218147917961467</v>
      </c>
      <c r="M23" s="13">
        <v>4.1695421817687812</v>
      </c>
      <c r="N23" s="25">
        <v>9.6299999999999997E-2</v>
      </c>
      <c r="O23" s="13">
        <f t="shared" si="0"/>
        <v>11.304684969918476</v>
      </c>
      <c r="P23" s="12">
        <v>202.43385543414834</v>
      </c>
      <c r="Q23" s="12">
        <v>2.0571448721907455</v>
      </c>
      <c r="R23" s="23">
        <v>7.2</v>
      </c>
      <c r="S23" s="23">
        <v>525</v>
      </c>
      <c r="T23" s="23">
        <v>39</v>
      </c>
      <c r="U23" s="23">
        <v>23</v>
      </c>
      <c r="V23" s="23">
        <v>81</v>
      </c>
      <c r="W23" s="23">
        <v>10</v>
      </c>
      <c r="X23" s="36">
        <v>0.93</v>
      </c>
    </row>
    <row r="24" spans="1:24" x14ac:dyDescent="0.3">
      <c r="A24" s="23" t="s">
        <v>91</v>
      </c>
      <c r="B24" s="23">
        <v>47.862893</v>
      </c>
      <c r="C24" s="23">
        <v>35.105020000000003</v>
      </c>
      <c r="D24" s="13">
        <v>397.38069999999999</v>
      </c>
      <c r="E24" s="24">
        <v>523.2469775474957</v>
      </c>
      <c r="F24" s="24">
        <v>44.286010362694292</v>
      </c>
      <c r="G24" s="13">
        <v>1.1086411286922793</v>
      </c>
      <c r="H24" s="13">
        <v>9.1030523076923067E-2</v>
      </c>
      <c r="I24" s="13">
        <v>7.3290000000000006</v>
      </c>
      <c r="J24" s="13">
        <v>30.382999999999999</v>
      </c>
      <c r="K24" s="13">
        <v>11.144479428088554</v>
      </c>
      <c r="L24" s="13">
        <f t="shared" si="1"/>
        <v>8.4636915764457338E-2</v>
      </c>
      <c r="M24" s="13">
        <v>4.1455860281075179</v>
      </c>
      <c r="N24" s="25">
        <v>2.9700000000000001E-2</v>
      </c>
      <c r="O24" s="13">
        <f t="shared" si="0"/>
        <v>2.503366457291393</v>
      </c>
      <c r="P24" s="12">
        <v>278.63187642842655</v>
      </c>
      <c r="Q24" s="12">
        <v>0.70117113495553895</v>
      </c>
      <c r="R24" s="23">
        <v>7.3</v>
      </c>
      <c r="S24" s="23">
        <v>710</v>
      </c>
      <c r="T24" s="23">
        <v>27</v>
      </c>
      <c r="U24" s="23">
        <v>16</v>
      </c>
      <c r="V24" s="23">
        <v>117</v>
      </c>
      <c r="W24" s="23">
        <v>12</v>
      </c>
      <c r="X24" s="36">
        <v>1.17</v>
      </c>
    </row>
    <row r="25" spans="1:24" x14ac:dyDescent="0.3">
      <c r="A25" s="23" t="s">
        <v>92</v>
      </c>
      <c r="B25" s="23">
        <v>47.873111000000002</v>
      </c>
      <c r="C25" s="23">
        <v>35.127668</v>
      </c>
      <c r="D25" s="13">
        <v>386.13209999999998</v>
      </c>
      <c r="E25" s="24">
        <v>419.70972423802607</v>
      </c>
      <c r="F25" s="24">
        <v>53.468432510885336</v>
      </c>
      <c r="G25" s="13">
        <v>1.3572088726400722</v>
      </c>
      <c r="H25" s="13">
        <v>0.10622873846153845</v>
      </c>
      <c r="I25" s="13">
        <v>8.1890000000000001</v>
      </c>
      <c r="J25" s="13">
        <v>30.742000000000001</v>
      </c>
      <c r="K25" s="13">
        <v>13.847186626257008</v>
      </c>
      <c r="L25" s="13">
        <f t="shared" si="1"/>
        <v>0.12739383774811536</v>
      </c>
      <c r="M25" s="13">
        <v>3.7540603248259861</v>
      </c>
      <c r="N25" s="25">
        <v>6.7000000000000002E-3</v>
      </c>
      <c r="O25" s="13">
        <f t="shared" si="0"/>
        <v>2.5383367510610411</v>
      </c>
      <c r="P25" s="12">
        <v>341.10375765607864</v>
      </c>
      <c r="Q25" s="12">
        <v>0.88338617187247226</v>
      </c>
      <c r="R25" s="23">
        <v>7.1</v>
      </c>
      <c r="S25" s="23">
        <v>1142</v>
      </c>
      <c r="T25" s="23">
        <v>24</v>
      </c>
      <c r="U25" s="23">
        <v>15</v>
      </c>
      <c r="V25" s="23">
        <v>74</v>
      </c>
      <c r="W25" s="23">
        <v>14</v>
      </c>
      <c r="X25" s="36">
        <v>1.19</v>
      </c>
    </row>
    <row r="26" spans="1:24" x14ac:dyDescent="0.3">
      <c r="A26" s="23" t="s">
        <v>93</v>
      </c>
      <c r="B26" s="23">
        <v>47.862867999999999</v>
      </c>
      <c r="C26" s="23">
        <v>35.123936999999998</v>
      </c>
      <c r="D26" s="13">
        <v>1416.1189999999999</v>
      </c>
      <c r="E26" s="24">
        <v>2045.5267423014589</v>
      </c>
      <c r="F26" s="24">
        <v>199.59805510534846</v>
      </c>
      <c r="G26" s="13">
        <v>3.3861257150001567</v>
      </c>
      <c r="H26" s="13">
        <v>0.24999766153846154</v>
      </c>
      <c r="I26" s="13">
        <v>4.431</v>
      </c>
      <c r="J26" s="13">
        <v>18.759</v>
      </c>
      <c r="K26" s="13">
        <v>14.094723332244568</v>
      </c>
      <c r="L26" s="13">
        <f t="shared" si="1"/>
        <v>9.7577827254791652E-2</v>
      </c>
      <c r="M26" s="13">
        <v>4.2335815842924847</v>
      </c>
      <c r="N26" s="25">
        <v>3.5999999999999999E-3</v>
      </c>
      <c r="O26" s="13">
        <f t="shared" si="0"/>
        <v>1.6964722993983832</v>
      </c>
      <c r="P26" s="12">
        <v>851.02612321982474</v>
      </c>
      <c r="Q26" s="12">
        <v>0.60095664504171242</v>
      </c>
      <c r="R26" s="23">
        <v>7.2</v>
      </c>
      <c r="S26" s="23">
        <v>726</v>
      </c>
      <c r="T26" s="23">
        <v>34</v>
      </c>
      <c r="U26" s="23">
        <v>45</v>
      </c>
      <c r="V26" s="23">
        <v>89</v>
      </c>
      <c r="W26" s="23">
        <v>26</v>
      </c>
      <c r="X26" s="36">
        <v>1.63</v>
      </c>
    </row>
    <row r="27" spans="1:24" x14ac:dyDescent="0.3">
      <c r="A27" s="23" t="s">
        <v>94</v>
      </c>
      <c r="B27" s="23">
        <v>47.858350999999999</v>
      </c>
      <c r="C27" s="23">
        <v>35.129693000000003</v>
      </c>
      <c r="D27" s="13">
        <v>2125.0540000000001</v>
      </c>
      <c r="E27" s="24">
        <v>2572.9508196721313</v>
      </c>
      <c r="F27" s="24">
        <v>243.26461748633881</v>
      </c>
      <c r="G27" s="13">
        <v>4.1529169840060929</v>
      </c>
      <c r="H27" s="13">
        <v>0.26844455384615384</v>
      </c>
      <c r="I27" s="13">
        <v>8.9130000000000003</v>
      </c>
      <c r="J27" s="13">
        <v>32.243000000000002</v>
      </c>
      <c r="K27" s="13">
        <v>11.44745580518607</v>
      </c>
      <c r="L27" s="13">
        <f t="shared" si="1"/>
        <v>9.4546936391632155E-2</v>
      </c>
      <c r="M27" s="13">
        <v>3.6175249635364075</v>
      </c>
      <c r="N27" s="25">
        <v>2.0299999999999999E-2</v>
      </c>
      <c r="O27" s="13">
        <f t="shared" si="0"/>
        <v>1.7071603042474153</v>
      </c>
      <c r="P27" s="12">
        <v>1043.7417681500076</v>
      </c>
      <c r="Q27" s="12">
        <v>0.49116011553118533</v>
      </c>
      <c r="R27" s="23">
        <v>7.2</v>
      </c>
      <c r="S27" s="23">
        <v>3222</v>
      </c>
      <c r="T27" s="23">
        <v>49</v>
      </c>
      <c r="U27" s="23">
        <v>36</v>
      </c>
      <c r="V27" s="23">
        <v>143</v>
      </c>
      <c r="W27" s="23">
        <v>28</v>
      </c>
      <c r="X27" s="36">
        <v>2.29</v>
      </c>
    </row>
    <row r="28" spans="1:24" x14ac:dyDescent="0.3">
      <c r="A28" s="23" t="s">
        <v>95</v>
      </c>
      <c r="B28" s="23">
        <v>47.860241000000002</v>
      </c>
      <c r="C28" s="23">
        <v>35.136744</v>
      </c>
      <c r="D28" s="13">
        <v>2815.529</v>
      </c>
      <c r="E28" s="24">
        <v>4087.9008746355689</v>
      </c>
      <c r="F28" s="24">
        <v>396.45014577259479</v>
      </c>
      <c r="G28" s="13">
        <v>5.8397985077453312</v>
      </c>
      <c r="H28" s="13">
        <v>0.47442523076923077</v>
      </c>
      <c r="I28" s="13">
        <v>5.4380000000000006</v>
      </c>
      <c r="J28" s="13">
        <v>21.631999999999998</v>
      </c>
      <c r="K28" s="13">
        <v>14.080840430789198</v>
      </c>
      <c r="L28" s="13">
        <f t="shared" si="1"/>
        <v>9.6981350069536065E-2</v>
      </c>
      <c r="M28" s="13">
        <v>3.9779330636263324</v>
      </c>
      <c r="N28" s="25">
        <v>1.61E-2</v>
      </c>
      <c r="O28" s="13">
        <f t="shared" si="0"/>
        <v>1.4730221618067105</v>
      </c>
      <c r="P28" s="12">
        <v>1467.7012913063675</v>
      </c>
      <c r="Q28" s="12">
        <v>0.52128793250091454</v>
      </c>
      <c r="R28" s="23">
        <v>7.6</v>
      </c>
      <c r="S28" s="23">
        <v>6914</v>
      </c>
      <c r="T28" s="23">
        <v>37</v>
      </c>
      <c r="U28" s="23">
        <v>48</v>
      </c>
      <c r="V28" s="23">
        <v>153</v>
      </c>
      <c r="W28" s="23">
        <v>38</v>
      </c>
      <c r="X28" s="36">
        <v>3.44</v>
      </c>
    </row>
    <row r="29" spans="1:24" x14ac:dyDescent="0.3">
      <c r="A29" s="23" t="s">
        <v>96</v>
      </c>
      <c r="B29" s="23">
        <v>47.861896000000002</v>
      </c>
      <c r="C29" s="23">
        <v>35.138128000000002</v>
      </c>
      <c r="D29" s="13">
        <v>2505.2159999999999</v>
      </c>
      <c r="E29" s="24">
        <v>3116.666666666667</v>
      </c>
      <c r="F29" s="24">
        <v>298.15689223057643</v>
      </c>
      <c r="G29" s="13">
        <v>4.7822130051573115</v>
      </c>
      <c r="H29" s="13">
        <v>0.40443175384615387</v>
      </c>
      <c r="I29" s="13">
        <v>4.8768000000000002</v>
      </c>
      <c r="J29" s="13">
        <v>15.996</v>
      </c>
      <c r="K29" s="13">
        <v>11.901444515386157</v>
      </c>
      <c r="L29" s="13">
        <f t="shared" si="1"/>
        <v>9.566531301515821E-2</v>
      </c>
      <c r="M29" s="13">
        <v>3.2800196850393699</v>
      </c>
      <c r="N29" s="25">
        <v>2E-3</v>
      </c>
      <c r="O29" s="13">
        <f t="shared" si="0"/>
        <v>1.6039250239632357</v>
      </c>
      <c r="P29" s="12">
        <v>1201.9010919062309</v>
      </c>
      <c r="Q29" s="12">
        <v>0.47975946661135449</v>
      </c>
      <c r="R29" s="23">
        <v>7.4</v>
      </c>
      <c r="S29" s="23">
        <v>4054</v>
      </c>
      <c r="T29" s="23">
        <v>40</v>
      </c>
      <c r="U29" s="23">
        <v>36</v>
      </c>
      <c r="V29" s="23">
        <v>188</v>
      </c>
      <c r="W29" s="23">
        <v>91</v>
      </c>
      <c r="X29" s="36">
        <v>3.29</v>
      </c>
    </row>
    <row r="30" spans="1:24" x14ac:dyDescent="0.3">
      <c r="A30" s="23" t="s">
        <v>97</v>
      </c>
      <c r="B30" s="23">
        <v>47.872030000000002</v>
      </c>
      <c r="C30" s="23">
        <v>35.147384000000002</v>
      </c>
      <c r="D30" s="13">
        <v>1694.6980000000001</v>
      </c>
      <c r="E30" s="24">
        <v>2354.3678160919544</v>
      </c>
      <c r="F30" s="24">
        <v>232.04390804597705</v>
      </c>
      <c r="G30" s="13">
        <v>4.1354707951609671</v>
      </c>
      <c r="H30" s="13">
        <v>0.33369113846153847</v>
      </c>
      <c r="I30" s="13">
        <v>9.3231999999999999</v>
      </c>
      <c r="J30" s="13">
        <v>32.662999999999997</v>
      </c>
      <c r="K30" s="13">
        <v>13.692345659579289</v>
      </c>
      <c r="L30" s="13">
        <f t="shared" si="1"/>
        <v>9.8558902504515933E-2</v>
      </c>
      <c r="M30" s="13">
        <v>3.5034108460614379</v>
      </c>
      <c r="N30" s="25">
        <v>4.0000000000000001E-3</v>
      </c>
      <c r="O30" s="13">
        <f t="shared" si="0"/>
        <v>1.7821932193718988</v>
      </c>
      <c r="P30" s="12">
        <v>1039.3570631191053</v>
      </c>
      <c r="Q30" s="12">
        <v>0.61329927994197508</v>
      </c>
      <c r="R30" s="23">
        <v>7.4</v>
      </c>
      <c r="S30" s="23">
        <v>9306</v>
      </c>
      <c r="T30" s="23">
        <v>39</v>
      </c>
      <c r="U30" s="23">
        <v>33</v>
      </c>
      <c r="V30" s="23">
        <v>114</v>
      </c>
      <c r="W30" s="23">
        <v>33</v>
      </c>
      <c r="X30" s="36">
        <v>2.98</v>
      </c>
    </row>
    <row r="31" spans="1:24" x14ac:dyDescent="0.3">
      <c r="A31" s="23" t="s">
        <v>98</v>
      </c>
      <c r="B31" s="23">
        <v>47.864756</v>
      </c>
      <c r="C31" s="23">
        <v>35.139955999999998</v>
      </c>
      <c r="D31" s="13">
        <v>4086.5230000000001</v>
      </c>
      <c r="E31" s="24">
        <v>5938.7323943661977</v>
      </c>
      <c r="F31" s="24">
        <v>602.64718309859154</v>
      </c>
      <c r="G31" s="13">
        <v>4.4322329943174426</v>
      </c>
      <c r="H31" s="13">
        <v>0.36130676923076926</v>
      </c>
      <c r="I31" s="13">
        <v>4.5060000000000002</v>
      </c>
      <c r="J31" s="13">
        <v>15.671000000000001</v>
      </c>
      <c r="K31" s="13">
        <v>14.747186865180778</v>
      </c>
      <c r="L31" s="13">
        <f t="shared" si="1"/>
        <v>0.10147741017431518</v>
      </c>
      <c r="M31" s="13">
        <v>3.4778073679538393</v>
      </c>
      <c r="N31" s="25">
        <v>1.67E-2</v>
      </c>
      <c r="O31" s="13">
        <f t="shared" si="0"/>
        <v>0.73546066730595516</v>
      </c>
      <c r="P31" s="12">
        <v>1113.9415307741444</v>
      </c>
      <c r="Q31" s="12">
        <v>0.27258907652646136</v>
      </c>
      <c r="R31" s="23">
        <v>7.3</v>
      </c>
      <c r="S31" s="23">
        <v>9254</v>
      </c>
      <c r="T31" s="23">
        <v>61</v>
      </c>
      <c r="U31" s="23">
        <v>38</v>
      </c>
      <c r="V31" s="23">
        <v>163</v>
      </c>
      <c r="W31" s="23">
        <v>32</v>
      </c>
      <c r="X31" s="36">
        <v>2.4900000000000002</v>
      </c>
    </row>
    <row r="32" spans="1:24" x14ac:dyDescent="0.3">
      <c r="A32" s="23" t="s">
        <v>99</v>
      </c>
      <c r="B32" s="23">
        <v>47.860959999999999</v>
      </c>
      <c r="C32" s="23">
        <v>35.136938999999998</v>
      </c>
      <c r="D32" s="13">
        <v>2363.319</v>
      </c>
      <c r="E32" s="24">
        <v>3049.28</v>
      </c>
      <c r="F32" s="24">
        <v>264.79935999999998</v>
      </c>
      <c r="G32" s="13">
        <v>4.3200955329874136</v>
      </c>
      <c r="H32" s="13">
        <v>0.31445975384615382</v>
      </c>
      <c r="I32" s="13">
        <v>5.5350000000000001</v>
      </c>
      <c r="J32" s="13">
        <v>16.792999999999999</v>
      </c>
      <c r="K32" s="13">
        <v>11.204554273037198</v>
      </c>
      <c r="L32" s="13">
        <f t="shared" si="1"/>
        <v>8.6839962220589761E-2</v>
      </c>
      <c r="M32" s="13">
        <v>3.033965672990063</v>
      </c>
      <c r="N32" s="25">
        <v>1.55E-2</v>
      </c>
      <c r="O32" s="13">
        <f t="shared" si="0"/>
        <v>1.6314599600948485</v>
      </c>
      <c r="P32" s="12">
        <v>1085.7583157917072</v>
      </c>
      <c r="Q32" s="12">
        <v>0.45942097355105566</v>
      </c>
      <c r="R32" s="23">
        <v>7.5</v>
      </c>
      <c r="S32" s="23">
        <v>42066</v>
      </c>
      <c r="T32" s="23">
        <v>76</v>
      </c>
      <c r="U32" s="23">
        <v>45</v>
      </c>
      <c r="V32" s="23">
        <v>147</v>
      </c>
      <c r="W32" s="23">
        <v>30</v>
      </c>
      <c r="X32" s="36">
        <v>4.38</v>
      </c>
    </row>
    <row r="33" spans="1:24" x14ac:dyDescent="0.3">
      <c r="A33" s="23" t="s">
        <v>100</v>
      </c>
      <c r="B33" s="23">
        <v>47.855750999999998</v>
      </c>
      <c r="C33" s="23">
        <v>35.137425999999998</v>
      </c>
      <c r="D33" s="13">
        <v>1888.3140000000001</v>
      </c>
      <c r="E33" s="24">
        <v>2505.9782608695655</v>
      </c>
      <c r="F33" s="24">
        <v>228.22644927536234</v>
      </c>
      <c r="G33" s="13">
        <v>4.1981195374843923</v>
      </c>
      <c r="H33" s="13">
        <v>0.35692412307692306</v>
      </c>
      <c r="I33" s="13">
        <v>5.742</v>
      </c>
      <c r="J33" s="13">
        <v>15.8</v>
      </c>
      <c r="K33" s="13">
        <v>12.086255213664799</v>
      </c>
      <c r="L33" s="13">
        <f t="shared" si="1"/>
        <v>9.1072796934865904E-2</v>
      </c>
      <c r="M33" s="13">
        <v>2.7516544757924071</v>
      </c>
      <c r="N33" s="25">
        <v>2E-3</v>
      </c>
      <c r="O33" s="13">
        <f t="shared" si="0"/>
        <v>1.8394535562437069</v>
      </c>
      <c r="P33" s="12">
        <v>1055.1024077375641</v>
      </c>
      <c r="Q33" s="12">
        <v>0.5587536859534824</v>
      </c>
      <c r="R33" s="23">
        <v>7.5</v>
      </c>
      <c r="S33" s="23">
        <v>24074</v>
      </c>
      <c r="T33" s="23">
        <v>23</v>
      </c>
      <c r="U33" s="23">
        <v>27</v>
      </c>
      <c r="V33" s="23">
        <v>104</v>
      </c>
      <c r="W33" s="23">
        <v>28</v>
      </c>
      <c r="X33" s="36">
        <v>3.67</v>
      </c>
    </row>
    <row r="34" spans="1:24" x14ac:dyDescent="0.3">
      <c r="A34" s="23" t="s">
        <v>101</v>
      </c>
      <c r="B34" s="23">
        <v>47.859721999999998</v>
      </c>
      <c r="C34" s="23">
        <v>35.162458999999998</v>
      </c>
      <c r="D34" s="13">
        <v>3321.1419999999998</v>
      </c>
      <c r="E34" s="24">
        <v>3678.712871287129</v>
      </c>
      <c r="F34" s="24">
        <v>333.2220297029703</v>
      </c>
      <c r="G34" s="13">
        <v>6.2335567279020783</v>
      </c>
      <c r="H34" s="13">
        <v>0.4599118153846154</v>
      </c>
      <c r="I34" s="13">
        <v>8.2560000000000002</v>
      </c>
      <c r="J34" s="13">
        <v>30.451000000000001</v>
      </c>
      <c r="K34" s="13">
        <v>10.03335689058072</v>
      </c>
      <c r="L34" s="13">
        <f t="shared" si="1"/>
        <v>9.058114654824384E-2</v>
      </c>
      <c r="M34" s="13">
        <v>3.6883478682170541</v>
      </c>
      <c r="N34" s="25">
        <v>3.5000000000000001E-3</v>
      </c>
      <c r="O34" s="13">
        <f t="shared" si="0"/>
        <v>1.8706916626906656</v>
      </c>
      <c r="P34" s="12">
        <v>1566.6635153317443</v>
      </c>
      <c r="Q34" s="12">
        <v>0.47172433919770501</v>
      </c>
      <c r="R34" s="23">
        <v>7.4</v>
      </c>
      <c r="S34" s="23">
        <v>15286</v>
      </c>
      <c r="T34" s="23">
        <v>59</v>
      </c>
      <c r="U34" s="23">
        <v>50</v>
      </c>
      <c r="V34" s="23">
        <v>216</v>
      </c>
      <c r="W34" s="23">
        <v>41</v>
      </c>
      <c r="X34" s="36">
        <v>4.4400000000000004</v>
      </c>
    </row>
    <row r="35" spans="1:24" x14ac:dyDescent="0.3">
      <c r="A35" s="23" t="s">
        <v>102</v>
      </c>
      <c r="B35" s="23">
        <v>47.872959000000002</v>
      </c>
      <c r="C35" s="23">
        <v>35.160362999999997</v>
      </c>
      <c r="D35" s="13">
        <v>2455.9659999999999</v>
      </c>
      <c r="E35" s="24">
        <v>3090.1935483870971</v>
      </c>
      <c r="F35" s="24">
        <v>370.13306451612902</v>
      </c>
      <c r="G35" s="13">
        <v>8.0183392652921626</v>
      </c>
      <c r="H35" s="13">
        <v>0.57707987692307694</v>
      </c>
      <c r="I35" s="13">
        <v>8.9920000000000009</v>
      </c>
      <c r="J35" s="13">
        <v>34.6</v>
      </c>
      <c r="K35" s="13">
        <v>15.070773150610759</v>
      </c>
      <c r="L35" s="13">
        <f t="shared" si="1"/>
        <v>0.1197766608209111</v>
      </c>
      <c r="M35" s="13">
        <v>3.8478647686832739</v>
      </c>
      <c r="N35" s="25">
        <v>2.5999999999999999E-2</v>
      </c>
      <c r="O35" s="13">
        <f t="shared" si="0"/>
        <v>2.16633963133622</v>
      </c>
      <c r="P35" s="12">
        <v>2015.2282442952862</v>
      </c>
      <c r="Q35" s="12">
        <v>0.82054403208158677</v>
      </c>
      <c r="R35" s="23">
        <v>7.6</v>
      </c>
      <c r="S35" s="23">
        <v>8266</v>
      </c>
      <c r="T35" s="23">
        <v>39</v>
      </c>
      <c r="U35" s="23">
        <v>64</v>
      </c>
      <c r="V35" s="23">
        <v>160</v>
      </c>
      <c r="W35" s="23">
        <v>47</v>
      </c>
      <c r="X35" s="36">
        <v>3.69</v>
      </c>
    </row>
    <row r="36" spans="1:24" x14ac:dyDescent="0.3">
      <c r="A36" s="23" t="s">
        <v>103</v>
      </c>
      <c r="B36" s="23">
        <v>47.875185999999999</v>
      </c>
      <c r="C36" s="23">
        <v>35.171016000000002</v>
      </c>
      <c r="D36" s="13">
        <v>835.12279999999998</v>
      </c>
      <c r="E36" s="24">
        <v>1013.4296028880866</v>
      </c>
      <c r="F36" s="24">
        <v>111.29657039711192</v>
      </c>
      <c r="G36" s="13">
        <v>2.2032845977693514</v>
      </c>
      <c r="H36" s="13">
        <v>0.18280652307692308</v>
      </c>
      <c r="I36" s="13">
        <v>4.1020000000000003</v>
      </c>
      <c r="J36" s="13">
        <v>15.981999999999999</v>
      </c>
      <c r="K36" s="13">
        <v>13.326970643971393</v>
      </c>
      <c r="L36" s="13">
        <f t="shared" si="1"/>
        <v>0.10982170846394985</v>
      </c>
      <c r="M36" s="13">
        <v>3.8961482203803017</v>
      </c>
      <c r="N36" s="25">
        <v>1.9400000000000001E-2</v>
      </c>
      <c r="O36" s="13">
        <f t="shared" ref="O36:O63" si="2">G36/F36*100</f>
        <v>1.979651834650356</v>
      </c>
      <c r="P36" s="12">
        <v>553.74575766142664</v>
      </c>
      <c r="Q36" s="12">
        <v>0.66307105692890511</v>
      </c>
      <c r="R36" s="23">
        <v>7.6</v>
      </c>
      <c r="S36" s="23">
        <v>5198</v>
      </c>
      <c r="T36" s="23">
        <v>31</v>
      </c>
      <c r="U36" s="23">
        <v>31</v>
      </c>
      <c r="V36" s="23">
        <v>183</v>
      </c>
      <c r="W36" s="23">
        <v>29</v>
      </c>
      <c r="X36" s="36">
        <v>2.59</v>
      </c>
    </row>
    <row r="37" spans="1:24" x14ac:dyDescent="0.3">
      <c r="A37" s="23" t="s">
        <v>104</v>
      </c>
      <c r="B37" s="23">
        <v>47.857539000000003</v>
      </c>
      <c r="C37" s="23">
        <v>35.163328999999997</v>
      </c>
      <c r="D37" s="13">
        <v>1429.12</v>
      </c>
      <c r="E37" s="24">
        <v>1844.5819397993312</v>
      </c>
      <c r="F37" s="24">
        <v>156.77317725752511</v>
      </c>
      <c r="G37" s="13">
        <v>3.1207963411353243</v>
      </c>
      <c r="H37" s="13">
        <v>0.23200000000000001</v>
      </c>
      <c r="I37" s="13">
        <v>5.3650000000000002</v>
      </c>
      <c r="J37" s="13">
        <v>22.765999999999998</v>
      </c>
      <c r="K37" s="13">
        <v>10.96990996260112</v>
      </c>
      <c r="L37" s="13">
        <f t="shared" si="1"/>
        <v>8.4991170017950077E-2</v>
      </c>
      <c r="M37" s="13">
        <v>4.2434296365330839</v>
      </c>
      <c r="N37" s="25">
        <v>0</v>
      </c>
      <c r="O37" s="13">
        <f t="shared" si="2"/>
        <v>1.9906443153913476</v>
      </c>
      <c r="P37" s="12">
        <v>784.34158536694656</v>
      </c>
      <c r="Q37" s="12">
        <v>0.54882835966675059</v>
      </c>
      <c r="R37" s="23">
        <v>7.5</v>
      </c>
      <c r="S37" s="23">
        <v>15390</v>
      </c>
      <c r="T37" s="23">
        <v>37</v>
      </c>
      <c r="U37" s="23">
        <v>32</v>
      </c>
      <c r="V37" s="23">
        <v>156</v>
      </c>
      <c r="W37" s="23">
        <v>28</v>
      </c>
      <c r="X37" s="36">
        <v>3.5</v>
      </c>
    </row>
    <row r="38" spans="1:24" x14ac:dyDescent="0.3">
      <c r="A38" s="23" t="s">
        <v>105</v>
      </c>
      <c r="B38" s="23">
        <v>47.863382000000001</v>
      </c>
      <c r="C38" s="23">
        <v>35.179755</v>
      </c>
      <c r="D38" s="13">
        <v>1200.2729999999999</v>
      </c>
      <c r="E38" s="24">
        <v>1506.3502454991815</v>
      </c>
      <c r="F38" s="24">
        <v>133.57594108019637</v>
      </c>
      <c r="G38" s="13">
        <v>2.376773450987915</v>
      </c>
      <c r="H38" s="13">
        <v>0.17155550769230771</v>
      </c>
      <c r="I38" s="13">
        <v>8.51</v>
      </c>
      <c r="J38" s="13">
        <v>32.444000000000003</v>
      </c>
      <c r="K38" s="13">
        <v>11.128796622118168</v>
      </c>
      <c r="L38" s="13">
        <f t="shared" si="1"/>
        <v>8.8675221104326463E-2</v>
      </c>
      <c r="M38" s="13">
        <v>3.8124559341950652</v>
      </c>
      <c r="N38" s="25">
        <v>1.26E-2</v>
      </c>
      <c r="O38" s="13">
        <f t="shared" si="2"/>
        <v>1.7793424712321113</v>
      </c>
      <c r="P38" s="12">
        <v>597.34825756933128</v>
      </c>
      <c r="Q38" s="12">
        <v>0.49767699312517344</v>
      </c>
      <c r="R38" s="23">
        <v>7.2</v>
      </c>
      <c r="S38" s="23">
        <v>3274</v>
      </c>
      <c r="T38" s="23">
        <v>56</v>
      </c>
      <c r="U38" s="23">
        <v>38</v>
      </c>
      <c r="V38" s="23">
        <v>166</v>
      </c>
      <c r="W38" s="23">
        <v>22</v>
      </c>
      <c r="X38" s="36">
        <v>2.84</v>
      </c>
    </row>
    <row r="39" spans="1:24" x14ac:dyDescent="0.3">
      <c r="A39" s="23" t="s">
        <v>106</v>
      </c>
      <c r="B39" s="23">
        <v>47.867784999999998</v>
      </c>
      <c r="C39" s="23">
        <v>35.183596000000001</v>
      </c>
      <c r="D39" s="13">
        <v>321.33789999999999</v>
      </c>
      <c r="E39" s="24">
        <v>450.95391211146841</v>
      </c>
      <c r="F39" s="24">
        <v>37.511114683815649</v>
      </c>
      <c r="G39" s="13">
        <v>1.1959620598897551</v>
      </c>
      <c r="H39" s="13">
        <v>9.2627261538461542E-2</v>
      </c>
      <c r="I39" s="13">
        <v>4.9770000000000003</v>
      </c>
      <c r="J39" s="13">
        <v>21.741</v>
      </c>
      <c r="K39" s="13">
        <v>11.673417509673042</v>
      </c>
      <c r="L39" s="13">
        <f t="shared" si="1"/>
        <v>8.318170366497124E-2</v>
      </c>
      <c r="M39" s="13">
        <v>4.3682941531042792</v>
      </c>
      <c r="N39" s="25">
        <v>3.04E-2</v>
      </c>
      <c r="O39" s="13">
        <f t="shared" si="2"/>
        <v>3.1882871782686819</v>
      </c>
      <c r="P39" s="12">
        <v>300.57801777330855</v>
      </c>
      <c r="Q39" s="12">
        <v>0.93539547552065461</v>
      </c>
      <c r="R39" s="23">
        <v>7.2</v>
      </c>
      <c r="S39" s="23">
        <v>489</v>
      </c>
      <c r="T39" s="23">
        <v>48</v>
      </c>
      <c r="U39" s="23">
        <v>20</v>
      </c>
      <c r="V39" s="23">
        <v>94</v>
      </c>
      <c r="W39" s="23">
        <v>8</v>
      </c>
      <c r="X39" s="36">
        <v>1.04</v>
      </c>
    </row>
    <row r="40" spans="1:24" x14ac:dyDescent="0.3">
      <c r="A40" s="23" t="s">
        <v>107</v>
      </c>
      <c r="B40" s="23">
        <v>47.889003000000002</v>
      </c>
      <c r="C40" s="23">
        <v>35.163604999999997</v>
      </c>
      <c r="D40" s="13">
        <v>609.59450000000004</v>
      </c>
      <c r="E40" s="24">
        <v>611.32678132678132</v>
      </c>
      <c r="F40" s="24">
        <v>53.780429975429975</v>
      </c>
      <c r="G40" s="13">
        <v>1.4963874385498306</v>
      </c>
      <c r="H40" s="13">
        <v>0.10560006153846155</v>
      </c>
      <c r="I40" s="13">
        <v>6.581999999999999</v>
      </c>
      <c r="J40" s="13">
        <v>32.102999999999994</v>
      </c>
      <c r="K40" s="13">
        <v>8.8223286094986051</v>
      </c>
      <c r="L40" s="13">
        <f t="shared" si="1"/>
        <v>8.7973292874080622E-2</v>
      </c>
      <c r="M40" s="13">
        <v>4.8773928896991796</v>
      </c>
      <c r="N40" s="25">
        <v>8.8999999999999999E-3</v>
      </c>
      <c r="O40" s="13">
        <f t="shared" si="2"/>
        <v>2.7824014036954843</v>
      </c>
      <c r="P40" s="12">
        <v>376.08314275592306</v>
      </c>
      <c r="Q40" s="12">
        <v>0.61693985552022379</v>
      </c>
      <c r="R40" s="23">
        <v>7.3</v>
      </c>
      <c r="S40" s="23">
        <v>1214</v>
      </c>
      <c r="T40" s="23">
        <v>27</v>
      </c>
      <c r="U40" s="23">
        <v>15</v>
      </c>
      <c r="V40" s="23">
        <v>160</v>
      </c>
      <c r="W40" s="23">
        <v>28</v>
      </c>
      <c r="X40" s="36">
        <v>1.67</v>
      </c>
    </row>
    <row r="41" spans="1:24" x14ac:dyDescent="0.3">
      <c r="A41" s="23" t="s">
        <v>108</v>
      </c>
      <c r="B41" s="23">
        <v>47.889108</v>
      </c>
      <c r="C41" s="23">
        <v>35.171596000000001</v>
      </c>
      <c r="D41" s="13">
        <v>666.57</v>
      </c>
      <c r="E41" s="24">
        <v>643.83827893175078</v>
      </c>
      <c r="F41" s="24">
        <v>77.910593471810088</v>
      </c>
      <c r="G41" s="13">
        <v>2.2603950336656857</v>
      </c>
      <c r="H41" s="13">
        <v>0.20194369230769232</v>
      </c>
      <c r="I41" s="13">
        <v>5.2411300000000001</v>
      </c>
      <c r="J41" s="13">
        <v>21.359000000000002</v>
      </c>
      <c r="K41" s="13">
        <v>11.688283821925692</v>
      </c>
      <c r="L41" s="13">
        <f t="shared" si="1"/>
        <v>0.12100957029314639</v>
      </c>
      <c r="M41" s="13">
        <v>4.0752662116757268</v>
      </c>
      <c r="N41" s="25">
        <v>2.0299999999999999E-2</v>
      </c>
      <c r="O41" s="13">
        <f t="shared" si="2"/>
        <v>2.90126789302863</v>
      </c>
      <c r="P41" s="12">
        <v>568.09917420498505</v>
      </c>
      <c r="Q41" s="12">
        <v>0.85227234079689307</v>
      </c>
      <c r="R41" s="23">
        <v>7.9</v>
      </c>
      <c r="S41" s="23">
        <v>6238</v>
      </c>
      <c r="T41" s="23">
        <v>49</v>
      </c>
      <c r="U41" s="23">
        <v>53</v>
      </c>
      <c r="V41" s="23">
        <v>163</v>
      </c>
      <c r="W41" s="23">
        <v>43</v>
      </c>
      <c r="X41" s="36">
        <v>3.27</v>
      </c>
    </row>
    <row r="42" spans="1:24" x14ac:dyDescent="0.3">
      <c r="A42" s="23" t="s">
        <v>109</v>
      </c>
      <c r="B42" s="23">
        <v>47.884093</v>
      </c>
      <c r="C42" s="23">
        <v>35.174531999999999</v>
      </c>
      <c r="D42" s="13">
        <v>1058.4349999999999</v>
      </c>
      <c r="E42" s="24">
        <v>1034.4497607655503</v>
      </c>
      <c r="F42" s="24">
        <v>82.902392344497628</v>
      </c>
      <c r="G42" s="13">
        <v>2.9472228727025183</v>
      </c>
      <c r="H42" s="13">
        <v>0.16651809230769229</v>
      </c>
      <c r="I42" s="13">
        <v>3.6520000000000001</v>
      </c>
      <c r="J42" s="13">
        <v>22.113</v>
      </c>
      <c r="K42" s="13">
        <v>7.8325444967804012</v>
      </c>
      <c r="L42" s="13">
        <f t="shared" si="1"/>
        <v>8.014153561517115E-2</v>
      </c>
      <c r="M42" s="13">
        <v>6.0550383351588168</v>
      </c>
      <c r="N42" s="25">
        <v>1.5299999999999999E-2</v>
      </c>
      <c r="O42" s="13">
        <f t="shared" si="2"/>
        <v>3.5550516569599697</v>
      </c>
      <c r="P42" s="12">
        <v>740.71781933846569</v>
      </c>
      <c r="Q42" s="12">
        <v>0.6998236257667837</v>
      </c>
      <c r="R42" s="23">
        <v>7.8</v>
      </c>
      <c r="S42" s="23">
        <v>3846</v>
      </c>
      <c r="T42" s="23">
        <v>39</v>
      </c>
      <c r="U42" s="23">
        <v>27</v>
      </c>
      <c r="V42" s="23">
        <v>166</v>
      </c>
      <c r="W42" s="23">
        <v>37</v>
      </c>
      <c r="X42" s="36">
        <v>2.57</v>
      </c>
    </row>
    <row r="43" spans="1:24" x14ac:dyDescent="0.3">
      <c r="A43" s="23" t="s">
        <v>110</v>
      </c>
      <c r="B43" s="23">
        <v>47.878833999999998</v>
      </c>
      <c r="C43" s="23">
        <v>35.180728999999999</v>
      </c>
      <c r="D43" s="13">
        <v>809.68240000000003</v>
      </c>
      <c r="E43" s="24">
        <v>1109.3972602739727</v>
      </c>
      <c r="F43" s="24">
        <v>143.23191780821918</v>
      </c>
      <c r="G43" s="13">
        <v>2.6418501976317335</v>
      </c>
      <c r="H43" s="13">
        <v>0.24524295384615383</v>
      </c>
      <c r="I43" s="13">
        <v>3.6670000000000003</v>
      </c>
      <c r="J43" s="13">
        <v>14.043000000000001</v>
      </c>
      <c r="K43" s="13">
        <v>17.689888999466849</v>
      </c>
      <c r="L43" s="13">
        <f t="shared" si="1"/>
        <v>0.12910787049613512</v>
      </c>
      <c r="M43" s="13">
        <v>3.8295609490046361</v>
      </c>
      <c r="N43" s="25">
        <v>2.0799999999999999E-2</v>
      </c>
      <c r="O43" s="13">
        <f t="shared" si="2"/>
        <v>1.8444563460841508</v>
      </c>
      <c r="P43" s="12">
        <v>663.96930328322378</v>
      </c>
      <c r="Q43" s="12">
        <v>0.82003672462588262</v>
      </c>
      <c r="R43" s="23">
        <v>7.8</v>
      </c>
      <c r="S43" s="23">
        <v>2494</v>
      </c>
      <c r="T43" s="23">
        <v>16</v>
      </c>
      <c r="U43" s="23">
        <v>20</v>
      </c>
      <c r="V43" s="23">
        <v>143</v>
      </c>
      <c r="W43" s="23">
        <v>53</v>
      </c>
      <c r="X43" s="36">
        <v>2.1800000000000002</v>
      </c>
    </row>
    <row r="44" spans="1:24" x14ac:dyDescent="0.3">
      <c r="A44" s="23" t="s">
        <v>111</v>
      </c>
      <c r="B44" s="23">
        <v>47.863104999999997</v>
      </c>
      <c r="C44" s="23">
        <v>35.170087000000002</v>
      </c>
      <c r="D44" s="13">
        <v>809.80179999999996</v>
      </c>
      <c r="E44" s="24">
        <v>957.76995305164326</v>
      </c>
      <c r="F44" s="24">
        <v>118.74359154929577</v>
      </c>
      <c r="G44" s="13">
        <v>3.0550651068050207</v>
      </c>
      <c r="H44" s="13">
        <v>0.22036184615384616</v>
      </c>
      <c r="I44" s="13">
        <v>9.5111999999999988</v>
      </c>
      <c r="J44" s="13">
        <v>29.979000000000003</v>
      </c>
      <c r="K44" s="13">
        <v>14.66329064090692</v>
      </c>
      <c r="L44" s="13">
        <f t="shared" si="1"/>
        <v>0.12397924070488467</v>
      </c>
      <c r="M44" s="13">
        <v>3.1519682059046183</v>
      </c>
      <c r="N44" s="25">
        <v>9.5999999999999992E-3</v>
      </c>
      <c r="O44" s="13">
        <f t="shared" si="2"/>
        <v>2.5728252505624498</v>
      </c>
      <c r="P44" s="12">
        <v>767.82152609130651</v>
      </c>
      <c r="Q44" s="12">
        <v>0.94815981650239178</v>
      </c>
      <c r="R44" s="23">
        <v>7.5</v>
      </c>
      <c r="S44" s="23">
        <v>4990</v>
      </c>
      <c r="T44" s="23">
        <v>24</v>
      </c>
      <c r="U44" s="23">
        <v>30</v>
      </c>
      <c r="V44" s="23">
        <v>203</v>
      </c>
      <c r="W44" s="23">
        <v>28</v>
      </c>
      <c r="X44" s="36">
        <v>2.77</v>
      </c>
    </row>
    <row r="45" spans="1:24" x14ac:dyDescent="0.3">
      <c r="A45" s="23" t="s">
        <v>112</v>
      </c>
      <c r="B45" s="23">
        <v>47.870323999999997</v>
      </c>
      <c r="C45" s="23">
        <v>35.183667999999997</v>
      </c>
      <c r="D45" s="13">
        <v>663.52840000000003</v>
      </c>
      <c r="E45" s="24">
        <v>864.71600688468163</v>
      </c>
      <c r="F45" s="24">
        <v>104.5843373493976</v>
      </c>
      <c r="G45" s="13">
        <v>1.5608225862669922</v>
      </c>
      <c r="H45" s="13">
        <v>0.13434000000000001</v>
      </c>
      <c r="I45" s="13">
        <v>4.1500000000000004</v>
      </c>
      <c r="J45" s="13">
        <v>17.085000000000001</v>
      </c>
      <c r="K45" s="13">
        <v>15.761847925333353</v>
      </c>
      <c r="L45" s="13">
        <f t="shared" si="1"/>
        <v>0.12094645700636943</v>
      </c>
      <c r="M45" s="13">
        <v>4.1168674698795176</v>
      </c>
      <c r="N45" s="25">
        <v>1.0999999999999999E-2</v>
      </c>
      <c r="O45" s="13">
        <f t="shared" si="2"/>
        <v>1.4924056754813702</v>
      </c>
      <c r="P45" s="12">
        <v>392.27745997158809</v>
      </c>
      <c r="Q45" s="12">
        <v>0.59119920107652979</v>
      </c>
      <c r="R45" s="23">
        <v>7.6</v>
      </c>
      <c r="S45" s="23">
        <v>3118</v>
      </c>
      <c r="T45" s="23">
        <v>13</v>
      </c>
      <c r="U45" s="23">
        <v>20</v>
      </c>
      <c r="V45" s="23">
        <v>163</v>
      </c>
      <c r="W45" s="23">
        <v>14</v>
      </c>
      <c r="X45" s="36">
        <v>1.93</v>
      </c>
    </row>
    <row r="46" spans="1:24" x14ac:dyDescent="0.3">
      <c r="A46" s="23" t="s">
        <v>113</v>
      </c>
      <c r="B46" s="23">
        <v>47.891207999999999</v>
      </c>
      <c r="C46" s="23">
        <v>35.198343000000001</v>
      </c>
      <c r="D46" s="13">
        <v>451.67169999999999</v>
      </c>
      <c r="E46" s="24">
        <v>187.26003490401399</v>
      </c>
      <c r="F46" s="24">
        <v>11.163699825479929</v>
      </c>
      <c r="G46" s="13">
        <v>1.2063851261620187</v>
      </c>
      <c r="H46" s="13">
        <v>9.0840799999999999E-2</v>
      </c>
      <c r="I46" s="13">
        <v>3.5176000000000003</v>
      </c>
      <c r="J46" s="13">
        <v>23.961000000000002</v>
      </c>
      <c r="K46" s="13">
        <v>2.4716403142990648</v>
      </c>
      <c r="L46" s="13">
        <f t="shared" si="1"/>
        <v>5.961602982292636E-2</v>
      </c>
      <c r="M46" s="13">
        <v>6.8117466454400732</v>
      </c>
      <c r="N46" s="25">
        <v>3.5000000000000001E-3</v>
      </c>
      <c r="O46" s="13">
        <f t="shared" si="2"/>
        <v>10.806319992665657</v>
      </c>
      <c r="P46" s="12">
        <v>303.1976197693163</v>
      </c>
      <c r="Q46" s="12">
        <v>0.6712787623606179</v>
      </c>
      <c r="R46" s="23">
        <v>7.6</v>
      </c>
      <c r="S46" s="23">
        <v>5406</v>
      </c>
      <c r="T46" s="23">
        <v>18</v>
      </c>
      <c r="U46" s="23">
        <v>34</v>
      </c>
      <c r="V46" s="23">
        <v>193</v>
      </c>
      <c r="W46" s="23">
        <v>35</v>
      </c>
      <c r="X46" s="36">
        <v>2.68</v>
      </c>
    </row>
    <row r="47" spans="1:24" x14ac:dyDescent="0.3">
      <c r="A47" s="23" t="s">
        <v>114</v>
      </c>
      <c r="B47" s="23">
        <v>47.882016</v>
      </c>
      <c r="C47" s="23">
        <v>35.201028000000001</v>
      </c>
      <c r="D47" s="13">
        <v>454.6112</v>
      </c>
      <c r="E47" s="24">
        <v>540.63829787234044</v>
      </c>
      <c r="F47" s="24">
        <v>58.711489361702128</v>
      </c>
      <c r="G47" s="13">
        <v>1.1977662625144638</v>
      </c>
      <c r="H47" s="13">
        <v>9.1569230769230764E-2</v>
      </c>
      <c r="I47" s="13">
        <v>5.8689999999999998</v>
      </c>
      <c r="J47" s="13">
        <v>19.195</v>
      </c>
      <c r="K47" s="13">
        <v>12.91465968319789</v>
      </c>
      <c r="L47" s="13">
        <f t="shared" si="1"/>
        <v>0.10859661550570641</v>
      </c>
      <c r="M47" s="13">
        <v>3.270574203441813</v>
      </c>
      <c r="N47" s="25">
        <v>6.9999999999999999E-4</v>
      </c>
      <c r="O47" s="13">
        <f t="shared" si="2"/>
        <v>2.040088363515054</v>
      </c>
      <c r="P47" s="12">
        <v>301.03146330204578</v>
      </c>
      <c r="Q47" s="12">
        <v>0.66217344249777788</v>
      </c>
      <c r="R47" s="23">
        <v>7.4</v>
      </c>
      <c r="S47" s="23">
        <v>2605</v>
      </c>
      <c r="T47" s="23">
        <v>27</v>
      </c>
      <c r="U47" s="23">
        <v>56</v>
      </c>
      <c r="V47" s="23">
        <v>133</v>
      </c>
      <c r="W47" s="23">
        <v>22</v>
      </c>
      <c r="X47" s="36">
        <v>2.29</v>
      </c>
    </row>
    <row r="48" spans="1:24" x14ac:dyDescent="0.3">
      <c r="A48" s="23" t="s">
        <v>115</v>
      </c>
      <c r="B48" s="23">
        <v>47.881811999999996</v>
      </c>
      <c r="C48" s="23">
        <v>35.199682000000003</v>
      </c>
      <c r="D48" s="13">
        <v>314.40159999999997</v>
      </c>
      <c r="E48" s="24">
        <v>268.83509833585475</v>
      </c>
      <c r="F48" s="24">
        <v>30.913918305597576</v>
      </c>
      <c r="G48" s="13">
        <v>0.90893381427732578</v>
      </c>
      <c r="H48" s="13">
        <v>6.6679384615384613E-2</v>
      </c>
      <c r="I48" s="13">
        <v>9.6</v>
      </c>
      <c r="J48" s="13">
        <v>31.994</v>
      </c>
      <c r="K48" s="13">
        <v>9.8326211780085018</v>
      </c>
      <c r="L48" s="13">
        <f t="shared" si="1"/>
        <v>0.1149921215531795</v>
      </c>
      <c r="M48" s="13">
        <v>3.3327083333333336</v>
      </c>
      <c r="N48" s="25">
        <v>1.1000000000000001E-3</v>
      </c>
      <c r="O48" s="13">
        <f t="shared" si="2"/>
        <v>2.9402090194200499</v>
      </c>
      <c r="P48" s="12">
        <v>228.43995921391976</v>
      </c>
      <c r="Q48" s="12">
        <v>0.72658650342084707</v>
      </c>
      <c r="R48" s="23">
        <v>7.4</v>
      </c>
      <c r="S48" s="23">
        <v>1155</v>
      </c>
      <c r="T48" s="23">
        <v>21</v>
      </c>
      <c r="U48" s="23">
        <v>24</v>
      </c>
      <c r="V48" s="23">
        <v>90</v>
      </c>
      <c r="W48" s="23">
        <v>22</v>
      </c>
      <c r="X48" s="36">
        <v>1.66</v>
      </c>
    </row>
    <row r="49" spans="1:24" x14ac:dyDescent="0.3">
      <c r="A49" s="23" t="s">
        <v>116</v>
      </c>
      <c r="B49" s="23">
        <v>47.879927000000002</v>
      </c>
      <c r="C49" s="23">
        <v>35.206094</v>
      </c>
      <c r="D49" s="13">
        <v>616.71720000000005</v>
      </c>
      <c r="E49" s="24">
        <v>703.18840579710138</v>
      </c>
      <c r="F49" s="24">
        <v>92.639231884057963</v>
      </c>
      <c r="G49" s="13">
        <v>1.7915690425782171</v>
      </c>
      <c r="H49" s="13">
        <v>0.1171686153846154</v>
      </c>
      <c r="I49" s="13">
        <v>4.6539999999999999</v>
      </c>
      <c r="J49" s="13">
        <v>15.118</v>
      </c>
      <c r="K49" s="13">
        <v>15.021347204854665</v>
      </c>
      <c r="L49" s="13">
        <f t="shared" si="1"/>
        <v>0.13174169414674361</v>
      </c>
      <c r="M49" s="13">
        <v>3.2483884830253547</v>
      </c>
      <c r="N49" s="25">
        <v>3.7000000000000002E-3</v>
      </c>
      <c r="O49" s="13">
        <f t="shared" si="2"/>
        <v>1.9339204418495655</v>
      </c>
      <c r="P49" s="12">
        <v>450.27036356974793</v>
      </c>
      <c r="Q49" s="12">
        <v>0.7301083277225735</v>
      </c>
      <c r="R49" s="23">
        <v>7.6</v>
      </c>
      <c r="S49" s="23">
        <v>4158</v>
      </c>
      <c r="T49" s="23">
        <v>41</v>
      </c>
      <c r="U49" s="23">
        <v>40</v>
      </c>
      <c r="V49" s="23">
        <v>153</v>
      </c>
      <c r="W49" s="23">
        <v>38</v>
      </c>
      <c r="X49" s="36">
        <v>2.71</v>
      </c>
    </row>
    <row r="50" spans="1:24" x14ac:dyDescent="0.3">
      <c r="A50" s="23" t="s">
        <v>117</v>
      </c>
      <c r="B50" s="23">
        <v>47.826175999999997</v>
      </c>
      <c r="C50" s="23">
        <v>35.216844999999999</v>
      </c>
      <c r="D50" s="13">
        <v>377.3913</v>
      </c>
      <c r="E50" s="24">
        <v>427.07692307692309</v>
      </c>
      <c r="F50" s="24">
        <v>43.020338461538465</v>
      </c>
      <c r="G50" s="13">
        <v>1.3854182321534507</v>
      </c>
      <c r="H50" s="13">
        <v>8.6228430769230771E-2</v>
      </c>
      <c r="I50" s="13">
        <v>5.35</v>
      </c>
      <c r="J50" s="13">
        <v>23.362000000000002</v>
      </c>
      <c r="K50" s="13">
        <v>11.399398571598885</v>
      </c>
      <c r="L50" s="13">
        <f t="shared" si="1"/>
        <v>0.10073206051873199</v>
      </c>
      <c r="M50" s="13">
        <v>4.3667289719626172</v>
      </c>
      <c r="N50" s="25">
        <v>1.7100000000000001E-2</v>
      </c>
      <c r="O50" s="13">
        <f t="shared" si="2"/>
        <v>3.2203796662177777</v>
      </c>
      <c r="P50" s="12">
        <v>348.19354223165919</v>
      </c>
      <c r="Q50" s="12">
        <v>0.92263266861652404</v>
      </c>
      <c r="R50" s="23">
        <v>7.3</v>
      </c>
      <c r="S50" s="23">
        <v>809</v>
      </c>
      <c r="T50" s="23">
        <v>49</v>
      </c>
      <c r="U50" s="23">
        <v>27</v>
      </c>
      <c r="V50" s="23">
        <v>110</v>
      </c>
      <c r="W50" s="23">
        <v>16</v>
      </c>
      <c r="X50" s="36">
        <v>1.34</v>
      </c>
    </row>
    <row r="51" spans="1:24" x14ac:dyDescent="0.3">
      <c r="A51" s="23" t="s">
        <v>118</v>
      </c>
      <c r="B51" s="23">
        <v>47.824913000000002</v>
      </c>
      <c r="C51" s="23">
        <v>35.226292999999998</v>
      </c>
      <c r="D51" s="13">
        <v>94.299520000000001</v>
      </c>
      <c r="E51" s="24">
        <v>92.008368200836813</v>
      </c>
      <c r="F51" s="24">
        <v>12.261370292887028</v>
      </c>
      <c r="G51" s="13">
        <v>0.69227061143984225</v>
      </c>
      <c r="H51" s="13">
        <v>5.3997107692307693E-2</v>
      </c>
      <c r="I51" s="13">
        <v>6.6079999999999997</v>
      </c>
      <c r="J51" s="13">
        <v>25.474</v>
      </c>
      <c r="K51" s="13">
        <v>13.002579751081477</v>
      </c>
      <c r="L51" s="13">
        <f t="shared" si="1"/>
        <v>0.13326364256480216</v>
      </c>
      <c r="M51" s="13">
        <v>3.8550242130750609</v>
      </c>
      <c r="N51" s="25">
        <v>6.0100000000000001E-2</v>
      </c>
      <c r="O51" s="13">
        <f t="shared" si="2"/>
        <v>5.6459481681377568</v>
      </c>
      <c r="P51" s="12">
        <v>173.986562891874</v>
      </c>
      <c r="Q51" s="12">
        <v>1.8450418718130697</v>
      </c>
      <c r="R51" s="23">
        <v>7.2</v>
      </c>
      <c r="S51" s="23">
        <v>350</v>
      </c>
      <c r="T51" s="23">
        <v>32</v>
      </c>
      <c r="U51" s="23">
        <v>15</v>
      </c>
      <c r="V51" s="23">
        <v>39</v>
      </c>
      <c r="W51" s="23">
        <v>10</v>
      </c>
      <c r="X51" s="36">
        <v>0.82</v>
      </c>
    </row>
    <row r="52" spans="1:24" x14ac:dyDescent="0.3">
      <c r="A52" s="23" t="s">
        <v>119</v>
      </c>
      <c r="B52" s="23">
        <v>47.825650000000003</v>
      </c>
      <c r="C52" s="23">
        <v>35.227203000000003</v>
      </c>
      <c r="D52" s="13">
        <v>324.44009999999997</v>
      </c>
      <c r="E52" s="24">
        <v>419.08284023668642</v>
      </c>
      <c r="F52" s="24">
        <v>67.226923076923072</v>
      </c>
      <c r="G52" s="13">
        <v>1.0843413746017296</v>
      </c>
      <c r="H52" s="13">
        <v>7.3301476923076925E-2</v>
      </c>
      <c r="I52" s="13">
        <v>7.9423000000000004</v>
      </c>
      <c r="J52" s="13">
        <v>18.09</v>
      </c>
      <c r="K52" s="13">
        <v>20.720904437189816</v>
      </c>
      <c r="L52" s="13">
        <f t="shared" si="1"/>
        <v>0.16041440169431695</v>
      </c>
      <c r="M52" s="13">
        <v>2.2776777507774826</v>
      </c>
      <c r="N52" s="25">
        <v>0</v>
      </c>
      <c r="O52" s="13">
        <f t="shared" si="2"/>
        <v>1.6129570192599676</v>
      </c>
      <c r="P52" s="12">
        <v>272.52468276244224</v>
      </c>
      <c r="Q52" s="12">
        <v>0.83998458502029272</v>
      </c>
      <c r="R52" s="23">
        <v>7.2</v>
      </c>
      <c r="S52" s="23">
        <v>642</v>
      </c>
      <c r="T52" s="23">
        <v>36</v>
      </c>
      <c r="U52" s="23">
        <v>22</v>
      </c>
      <c r="V52" s="23">
        <v>117</v>
      </c>
      <c r="W52" s="23">
        <v>30</v>
      </c>
      <c r="X52" s="36">
        <v>1.46</v>
      </c>
    </row>
    <row r="53" spans="1:24" x14ac:dyDescent="0.3">
      <c r="A53" s="23" t="s">
        <v>120</v>
      </c>
      <c r="B53" s="23">
        <v>47.821657999999999</v>
      </c>
      <c r="C53" s="23">
        <v>35.221080999999998</v>
      </c>
      <c r="D53" s="13">
        <v>202.8836</v>
      </c>
      <c r="E53" s="24">
        <v>286.4632454923717</v>
      </c>
      <c r="F53" s="24">
        <v>22.773370319001387</v>
      </c>
      <c r="G53" s="13">
        <v>0.59410975751247252</v>
      </c>
      <c r="H53" s="13">
        <v>3.9389476923076927E-2</v>
      </c>
      <c r="I53" s="13">
        <v>5.2530000000000001</v>
      </c>
      <c r="J53" s="13">
        <v>24.972000000000001</v>
      </c>
      <c r="K53" s="13">
        <v>11.224845339397262</v>
      </c>
      <c r="L53" s="13">
        <f t="shared" si="1"/>
        <v>7.9498402246538202E-2</v>
      </c>
      <c r="M53" s="13">
        <v>4.753854940034266</v>
      </c>
      <c r="N53" s="25">
        <v>0.02</v>
      </c>
      <c r="O53" s="13">
        <f t="shared" si="2"/>
        <v>2.6087915367395835</v>
      </c>
      <c r="P53" s="12">
        <v>149.31605210732297</v>
      </c>
      <c r="Q53" s="12">
        <v>0.73596905864901341</v>
      </c>
      <c r="R53" s="23">
        <v>7.3</v>
      </c>
      <c r="S53" s="23">
        <v>1029</v>
      </c>
      <c r="T53" s="23">
        <v>33</v>
      </c>
      <c r="U53" s="23">
        <v>19</v>
      </c>
      <c r="V53" s="23">
        <v>130</v>
      </c>
      <c r="W53" s="23">
        <v>19</v>
      </c>
      <c r="X53" s="36">
        <v>1.38</v>
      </c>
    </row>
    <row r="54" spans="1:24" x14ac:dyDescent="0.3">
      <c r="A54" s="23" t="s">
        <v>121</v>
      </c>
      <c r="B54" s="23">
        <v>47.793049000000003</v>
      </c>
      <c r="C54" s="23">
        <v>35.176158999999998</v>
      </c>
      <c r="D54" s="13">
        <v>84.004019999999997</v>
      </c>
      <c r="E54" s="24">
        <v>48.120000000000005</v>
      </c>
      <c r="F54" s="24">
        <v>6.1055599999999997</v>
      </c>
      <c r="G54" s="13">
        <v>0.67697005284791545</v>
      </c>
      <c r="H54" s="13">
        <v>4.434153846153846E-2</v>
      </c>
      <c r="I54" s="13">
        <v>7.2897000000000007</v>
      </c>
      <c r="J54" s="13">
        <v>29.838999999999999</v>
      </c>
      <c r="K54" s="13">
        <v>7.2681759753878445</v>
      </c>
      <c r="L54" s="13">
        <f t="shared" si="1"/>
        <v>0.12688196176226099</v>
      </c>
      <c r="M54" s="13">
        <v>4.0933097383980126</v>
      </c>
      <c r="N54" s="25">
        <v>0.13289999999999999</v>
      </c>
      <c r="O54" s="13">
        <f t="shared" si="2"/>
        <v>11.087763495042477</v>
      </c>
      <c r="P54" s="12">
        <v>170.14111350294468</v>
      </c>
      <c r="Q54" s="12">
        <v>2.025392516964601</v>
      </c>
      <c r="R54" s="23">
        <v>7.2</v>
      </c>
      <c r="S54" s="23">
        <v>498</v>
      </c>
      <c r="T54" s="23">
        <v>27</v>
      </c>
      <c r="U54" s="23">
        <v>11</v>
      </c>
      <c r="V54" s="23">
        <v>64</v>
      </c>
      <c r="W54" s="23">
        <v>9</v>
      </c>
      <c r="X54" s="36">
        <v>0.79</v>
      </c>
    </row>
    <row r="55" spans="1:24" x14ac:dyDescent="0.3">
      <c r="A55" s="23" t="s">
        <v>122</v>
      </c>
      <c r="B55" s="23">
        <v>47.806412000000002</v>
      </c>
      <c r="C55" s="23">
        <v>35.177424000000002</v>
      </c>
      <c r="D55" s="13">
        <v>88.422970000000007</v>
      </c>
      <c r="E55" s="24">
        <v>73.122807017543863</v>
      </c>
      <c r="F55" s="24">
        <v>9.0963157894736835</v>
      </c>
      <c r="G55" s="13">
        <v>0.54507640051482054</v>
      </c>
      <c r="H55" s="13">
        <v>4.3328123076923082E-2</v>
      </c>
      <c r="I55" s="13">
        <v>8.532</v>
      </c>
      <c r="J55" s="13">
        <v>28.214999999999996</v>
      </c>
      <c r="K55" s="13">
        <v>10.287276925298576</v>
      </c>
      <c r="L55" s="13">
        <f t="shared" si="1"/>
        <v>0.12439779270633396</v>
      </c>
      <c r="M55" s="13">
        <v>3.3069620253164551</v>
      </c>
      <c r="N55" s="25">
        <v>3.0700000000000002E-2</v>
      </c>
      <c r="O55" s="13">
        <f t="shared" si="2"/>
        <v>5.992276578013997</v>
      </c>
      <c r="P55" s="12">
        <v>136.99262668655015</v>
      </c>
      <c r="Q55" s="12">
        <v>1.5492877776730429</v>
      </c>
      <c r="R55" s="23">
        <v>7.3</v>
      </c>
      <c r="S55" s="23">
        <v>503</v>
      </c>
      <c r="T55" s="23">
        <v>41</v>
      </c>
      <c r="U55" s="23">
        <v>35</v>
      </c>
      <c r="V55" s="23">
        <v>104</v>
      </c>
      <c r="W55" s="23">
        <v>25</v>
      </c>
      <c r="X55" s="36">
        <v>1.29</v>
      </c>
    </row>
    <row r="56" spans="1:24" x14ac:dyDescent="0.3">
      <c r="A56" s="23" t="s">
        <v>123</v>
      </c>
      <c r="B56" s="23">
        <v>47.804353999999996</v>
      </c>
      <c r="C56" s="23">
        <v>35.179268999999998</v>
      </c>
      <c r="D56" s="13">
        <v>179.3</v>
      </c>
      <c r="E56" s="24">
        <v>160.63999999999999</v>
      </c>
      <c r="F56" s="24">
        <v>14.7104</v>
      </c>
      <c r="G56" s="13">
        <v>0.86865595441595433</v>
      </c>
      <c r="H56" s="13">
        <v>5.863427692307692E-2</v>
      </c>
      <c r="I56" s="13">
        <v>5.1749999999999998</v>
      </c>
      <c r="J56" s="13">
        <v>27.916000000000004</v>
      </c>
      <c r="K56" s="13">
        <v>8.2043502509760167</v>
      </c>
      <c r="L56" s="13">
        <f t="shared" si="1"/>
        <v>9.1573705179282872E-2</v>
      </c>
      <c r="M56" s="13">
        <v>5.3943961352657013</v>
      </c>
      <c r="N56" s="25">
        <v>8.0600000000000005E-2</v>
      </c>
      <c r="O56" s="13">
        <f t="shared" si="2"/>
        <v>5.9050464597560524</v>
      </c>
      <c r="P56" s="12">
        <v>218.31702999792265</v>
      </c>
      <c r="Q56" s="12">
        <v>1.2176075292689494</v>
      </c>
      <c r="R56" s="23">
        <v>7.1</v>
      </c>
      <c r="S56" s="23">
        <v>561</v>
      </c>
      <c r="T56" s="23">
        <v>40</v>
      </c>
      <c r="U56" s="23">
        <v>23</v>
      </c>
      <c r="V56" s="23">
        <v>97</v>
      </c>
      <c r="W56" s="23">
        <v>30</v>
      </c>
      <c r="X56" s="36">
        <v>1.31</v>
      </c>
    </row>
    <row r="57" spans="1:24" x14ac:dyDescent="0.3">
      <c r="A57" s="23" t="s">
        <v>124</v>
      </c>
      <c r="B57" s="23">
        <v>47.799149</v>
      </c>
      <c r="C57" s="23">
        <v>35.189464999999998</v>
      </c>
      <c r="D57" s="13">
        <v>212.61</v>
      </c>
      <c r="E57" s="24">
        <v>219.10112359550561</v>
      </c>
      <c r="F57" s="24">
        <v>31.454182272159802</v>
      </c>
      <c r="G57" s="13">
        <v>1.1133520551442433</v>
      </c>
      <c r="H57" s="13">
        <v>8.7220000000000006E-2</v>
      </c>
      <c r="I57" s="13">
        <v>8.0109999999999992</v>
      </c>
      <c r="J57" s="13">
        <v>22.9</v>
      </c>
      <c r="K57" s="13">
        <v>14.794309897069658</v>
      </c>
      <c r="L57" s="13">
        <f t="shared" si="1"/>
        <v>0.14356011396011398</v>
      </c>
      <c r="M57" s="13">
        <v>2.8585694669828987</v>
      </c>
      <c r="N57" s="25">
        <v>2.1999999999999999E-2</v>
      </c>
      <c r="O57" s="13">
        <f t="shared" si="2"/>
        <v>3.5395994259551129</v>
      </c>
      <c r="P57" s="12">
        <v>279.8158612572912</v>
      </c>
      <c r="Q57" s="12">
        <v>1.3160992486585352</v>
      </c>
      <c r="R57" s="23">
        <v>7.2</v>
      </c>
      <c r="S57" s="23">
        <v>386</v>
      </c>
      <c r="T57" s="23">
        <v>21</v>
      </c>
      <c r="U57" s="23">
        <v>43</v>
      </c>
      <c r="V57" s="23">
        <v>163</v>
      </c>
      <c r="W57" s="23">
        <v>53</v>
      </c>
      <c r="X57" s="36">
        <v>1.38</v>
      </c>
    </row>
    <row r="58" spans="1:24" x14ac:dyDescent="0.3">
      <c r="A58" s="23" t="s">
        <v>125</v>
      </c>
      <c r="B58" s="23">
        <v>47.794677</v>
      </c>
      <c r="C58" s="23">
        <v>35.185806999999997</v>
      </c>
      <c r="D58" s="13">
        <v>60.616439999999997</v>
      </c>
      <c r="E58" s="24">
        <v>48.589540412044371</v>
      </c>
      <c r="F58" s="24">
        <v>3.7060063391442148</v>
      </c>
      <c r="G58" s="13">
        <v>0.19917649092480555</v>
      </c>
      <c r="H58" s="13">
        <v>1.7726707692307692E-2</v>
      </c>
      <c r="I58" s="13">
        <v>3.0409999999999999</v>
      </c>
      <c r="J58" s="13">
        <v>19.548999999999999</v>
      </c>
      <c r="K58" s="13">
        <v>6.1138633993421836</v>
      </c>
      <c r="L58" s="13">
        <f t="shared" si="1"/>
        <v>7.6271689497716885E-2</v>
      </c>
      <c r="M58" s="13">
        <v>6.4284774745149624</v>
      </c>
      <c r="N58" s="25">
        <v>5.04E-2</v>
      </c>
      <c r="O58" s="13">
        <f t="shared" si="2"/>
        <v>5.3744239134463827</v>
      </c>
      <c r="P58" s="12">
        <v>50.05850673451976</v>
      </c>
      <c r="Q58" s="12">
        <v>0.82582393051323644</v>
      </c>
      <c r="R58" s="23">
        <v>7.2</v>
      </c>
      <c r="S58" s="23">
        <v>219</v>
      </c>
      <c r="T58" s="23">
        <v>15</v>
      </c>
      <c r="U58" s="23">
        <v>186</v>
      </c>
      <c r="V58" s="23">
        <v>114</v>
      </c>
      <c r="W58" s="23">
        <v>23</v>
      </c>
      <c r="X58" s="36">
        <v>1.51</v>
      </c>
    </row>
    <row r="59" spans="1:24" x14ac:dyDescent="0.3">
      <c r="A59" s="23" t="s">
        <v>126</v>
      </c>
      <c r="B59" s="23">
        <v>47.790939999999999</v>
      </c>
      <c r="C59" s="23">
        <v>35.180030000000002</v>
      </c>
      <c r="D59" s="13">
        <v>66.513109999999998</v>
      </c>
      <c r="E59" s="24">
        <v>44.54652532391048</v>
      </c>
      <c r="F59" s="24">
        <v>2.7689045936395762</v>
      </c>
      <c r="G59" s="13">
        <v>0.38715411243205994</v>
      </c>
      <c r="H59" s="13">
        <v>3.8026276923076925E-2</v>
      </c>
      <c r="I59" s="13">
        <v>2.2850000000000001</v>
      </c>
      <c r="J59" s="13">
        <v>26.987000000000002</v>
      </c>
      <c r="K59" s="13">
        <v>4.1629456112329981</v>
      </c>
      <c r="L59" s="13">
        <f t="shared" si="1"/>
        <v>6.2157588577472243E-2</v>
      </c>
      <c r="M59" s="13">
        <v>11.810503282275711</v>
      </c>
      <c r="N59" s="25">
        <v>5.2999999999999999E-2</v>
      </c>
      <c r="O59" s="13">
        <f t="shared" si="2"/>
        <v>13.982212074817884</v>
      </c>
      <c r="P59" s="12">
        <v>97.302430896796423</v>
      </c>
      <c r="Q59" s="12">
        <v>1.4629060480978326</v>
      </c>
      <c r="R59" s="23">
        <v>7.5</v>
      </c>
      <c r="S59" s="23">
        <v>993</v>
      </c>
      <c r="T59" s="23">
        <v>92</v>
      </c>
      <c r="U59" s="23">
        <v>9</v>
      </c>
      <c r="V59" s="23">
        <v>110</v>
      </c>
      <c r="W59" s="23">
        <v>6</v>
      </c>
      <c r="X59" s="36">
        <v>0.76</v>
      </c>
    </row>
    <row r="60" spans="1:24" x14ac:dyDescent="0.3">
      <c r="A60" s="23" t="s">
        <v>127</v>
      </c>
      <c r="B60" s="23">
        <v>47.820433000000001</v>
      </c>
      <c r="C60" s="23">
        <v>35.190573000000001</v>
      </c>
      <c r="D60" s="13">
        <v>352.00729999999999</v>
      </c>
      <c r="E60" s="24">
        <v>401.13592233009712</v>
      </c>
      <c r="F60" s="24">
        <v>40.170041608876566</v>
      </c>
      <c r="G60" s="13">
        <v>0.60593088071348944</v>
      </c>
      <c r="H60" s="13">
        <v>4.1809230769230772E-2</v>
      </c>
      <c r="I60" s="13">
        <v>5.1025</v>
      </c>
      <c r="J60" s="13">
        <v>20.044</v>
      </c>
      <c r="K60" s="13">
        <v>11.411706975644133</v>
      </c>
      <c r="L60" s="13">
        <f t="shared" si="1"/>
        <v>0.10014072381136786</v>
      </c>
      <c r="M60" s="13">
        <v>3.9282704556589909</v>
      </c>
      <c r="N60" s="25">
        <v>2.8000000000000001E-2</v>
      </c>
      <c r="O60" s="13">
        <f t="shared" si="2"/>
        <v>1.5084148695021367</v>
      </c>
      <c r="P60" s="12">
        <v>152.28702409613612</v>
      </c>
      <c r="Q60" s="12">
        <v>0.43262461913754668</v>
      </c>
      <c r="R60" s="23">
        <v>7.2</v>
      </c>
      <c r="S60" s="23">
        <v>674</v>
      </c>
      <c r="T60" s="23">
        <v>479</v>
      </c>
      <c r="U60" s="23">
        <v>78</v>
      </c>
      <c r="V60" s="23">
        <v>173</v>
      </c>
      <c r="W60" s="23">
        <v>23</v>
      </c>
      <c r="X60" s="36">
        <v>3.49</v>
      </c>
    </row>
    <row r="61" spans="1:24" x14ac:dyDescent="0.3">
      <c r="A61" s="23" t="s">
        <v>128</v>
      </c>
      <c r="B61" s="23">
        <v>47.829349999999998</v>
      </c>
      <c r="C61" s="23">
        <v>35.198425999999998</v>
      </c>
      <c r="D61" s="13">
        <v>176.5258</v>
      </c>
      <c r="E61" s="24">
        <v>190.73170731707319</v>
      </c>
      <c r="F61" s="24">
        <v>16.953495934959353</v>
      </c>
      <c r="G61" s="13">
        <v>0.71886395583874574</v>
      </c>
      <c r="H61" s="13">
        <v>5.389323076923077E-2</v>
      </c>
      <c r="I61" s="13">
        <v>6.1052999999999997</v>
      </c>
      <c r="J61" s="13">
        <v>27.158999999999999</v>
      </c>
      <c r="K61" s="13">
        <v>9.6039762657692833</v>
      </c>
      <c r="L61" s="13">
        <f t="shared" si="1"/>
        <v>8.8886615515771539E-2</v>
      </c>
      <c r="M61" s="13">
        <v>4.4484300525772689</v>
      </c>
      <c r="N61" s="25">
        <v>0.03</v>
      </c>
      <c r="O61" s="13">
        <f t="shared" si="2"/>
        <v>4.2402107423542983</v>
      </c>
      <c r="P61" s="12">
        <v>180.67019861366455</v>
      </c>
      <c r="Q61" s="12">
        <v>1.0234775801251972</v>
      </c>
      <c r="R61" s="23">
        <v>7.2</v>
      </c>
      <c r="S61" s="23">
        <v>962</v>
      </c>
      <c r="T61" s="23">
        <v>37</v>
      </c>
      <c r="U61" s="23">
        <v>25</v>
      </c>
      <c r="V61" s="23">
        <v>222</v>
      </c>
      <c r="W61" s="23">
        <v>24</v>
      </c>
      <c r="X61" s="36">
        <v>1.93</v>
      </c>
    </row>
    <row r="62" spans="1:24" x14ac:dyDescent="0.3">
      <c r="A62" s="23" t="s">
        <v>129</v>
      </c>
      <c r="B62" s="23">
        <v>47.823399999999999</v>
      </c>
      <c r="C62" s="23">
        <v>35.188166000000002</v>
      </c>
      <c r="D62" s="13">
        <v>299.90679999999998</v>
      </c>
      <c r="E62" s="24">
        <v>365.00802568218296</v>
      </c>
      <c r="F62" s="24">
        <v>33.751524879614763</v>
      </c>
      <c r="G62" s="13">
        <v>0.99729102657207225</v>
      </c>
      <c r="H62" s="13">
        <v>8.2396184615384616E-2</v>
      </c>
      <c r="I62" s="13">
        <v>7.8480000000000008</v>
      </c>
      <c r="J62" s="13">
        <v>32.119</v>
      </c>
      <c r="K62" s="13">
        <v>11.254004537281171</v>
      </c>
      <c r="L62" s="13">
        <f t="shared" si="1"/>
        <v>9.2467897977132799E-2</v>
      </c>
      <c r="M62" s="13">
        <v>4.0926350662589188</v>
      </c>
      <c r="N62" s="25">
        <v>4.7999999999999996E-3</v>
      </c>
      <c r="O62" s="13">
        <f t="shared" si="2"/>
        <v>2.954802872253087</v>
      </c>
      <c r="P62" s="12">
        <v>250.64654637771199</v>
      </c>
      <c r="Q62" s="12">
        <v>0.83574812701049794</v>
      </c>
      <c r="R62" s="23">
        <v>7.2</v>
      </c>
      <c r="S62" s="23">
        <v>584</v>
      </c>
      <c r="T62" s="23">
        <v>104</v>
      </c>
      <c r="U62" s="23">
        <v>28</v>
      </c>
      <c r="V62" s="23">
        <v>137</v>
      </c>
      <c r="W62" s="23">
        <v>20</v>
      </c>
      <c r="X62" s="36">
        <v>2.41</v>
      </c>
    </row>
    <row r="63" spans="1:24" x14ac:dyDescent="0.3">
      <c r="A63" s="23" t="s">
        <v>130</v>
      </c>
      <c r="B63" s="23">
        <v>47.829791</v>
      </c>
      <c r="C63" s="23">
        <v>35.188585000000003</v>
      </c>
      <c r="D63" s="13">
        <v>152.12389999999999</v>
      </c>
      <c r="E63" s="24">
        <v>170.88815789473685</v>
      </c>
      <c r="F63" s="24">
        <v>19.487664473684209</v>
      </c>
      <c r="G63" s="13">
        <v>0.54995951417004052</v>
      </c>
      <c r="H63" s="13">
        <v>4.3468800000000002E-2</v>
      </c>
      <c r="I63" s="13">
        <v>9.7949999999999999</v>
      </c>
      <c r="J63" s="13">
        <v>33.872</v>
      </c>
      <c r="K63" s="13">
        <v>12.810389737368165</v>
      </c>
      <c r="L63" s="13">
        <f t="shared" si="1"/>
        <v>0.11403753609239652</v>
      </c>
      <c r="M63" s="13">
        <v>3.4580908626850433</v>
      </c>
      <c r="N63" s="25">
        <v>3.0000000000000001E-3</v>
      </c>
      <c r="O63" s="13">
        <f t="shared" si="2"/>
        <v>2.8220904301420826</v>
      </c>
      <c r="P63" s="13">
        <v>138.21988687504066</v>
      </c>
      <c r="Q63" s="13">
        <v>0.90860073187080181</v>
      </c>
      <c r="R63" s="23">
        <v>7.3</v>
      </c>
      <c r="S63" s="23">
        <v>377</v>
      </c>
      <c r="T63" s="23">
        <v>38</v>
      </c>
      <c r="U63" s="23">
        <v>19</v>
      </c>
      <c r="V63" s="23">
        <v>97</v>
      </c>
      <c r="W63" s="23">
        <v>16</v>
      </c>
      <c r="X63" s="36">
        <v>1.21</v>
      </c>
    </row>
  </sheetData>
  <phoneticPr fontId="7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Parameters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ксения</dc:creator>
  <cp:lastModifiedBy>ксения</cp:lastModifiedBy>
  <dcterms:created xsi:type="dcterms:W3CDTF">2021-02-26T07:28:17Z</dcterms:created>
  <dcterms:modified xsi:type="dcterms:W3CDTF">2023-07-20T11:24:36Z</dcterms:modified>
</cp:coreProperties>
</file>