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Dell\Desktop\Artículo cloroplasto Neltuma pallida\"/>
    </mc:Choice>
  </mc:AlternateContent>
  <xr:revisionPtr revIDLastSave="0" documentId="13_ncr:1_{0C686369-513E-419E-9A56-1C09D1DC80E2}" xr6:coauthVersionLast="47" xr6:coauthVersionMax="47" xr10:uidLastSave="{00000000-0000-0000-0000-000000000000}"/>
  <bookViews>
    <workbookView xWindow="-108" yWindow="-108" windowWidth="23256" windowHeight="12576" activeTab="8" xr2:uid="{00000000-000D-0000-FFFF-FFFF00000000}"/>
  </bookViews>
  <sheets>
    <sheet name="GC" sheetId="1" r:id="rId1"/>
    <sheet name="KEGG" sheetId="2" r:id="rId2"/>
    <sheet name="Codon" sheetId="3" r:id="rId3"/>
    <sheet name="SSR" sheetId="4" r:id="rId4"/>
    <sheet name="Tandem" sheetId="5" r:id="rId5"/>
    <sheet name="Other repeats" sheetId="6" r:id="rId6"/>
    <sheet name="Genebank_ID" sheetId="7" r:id="rId7"/>
    <sheet name="Distance-species-gene" sheetId="8" r:id="rId8"/>
    <sheet name="Distance-gene" sheetId="9" r:id="rId9"/>
  </sheets>
  <calcPr calcId="181029"/>
  <extLst>
    <ext uri="GoogleSheetsCustomDataVersion2">
      <go:sheetsCustomData xmlns:go="http://customooxmlschemas.google.com/" r:id="rId13" roundtripDataChecksum="Lnms0a0EaRHkkkguO/7UmQihLBCnOiagqxo8fQJMiNg="/>
    </ext>
  </extLst>
</workbook>
</file>

<file path=xl/calcChain.xml><?xml version="1.0" encoding="utf-8"?>
<calcChain xmlns="http://schemas.openxmlformats.org/spreadsheetml/2006/main">
  <c r="H9" i="1" l="1"/>
  <c r="G9" i="1"/>
  <c r="F9" i="1"/>
  <c r="H8" i="1"/>
  <c r="G8" i="1"/>
  <c r="F8" i="1"/>
  <c r="H7" i="1"/>
  <c r="G7" i="1"/>
  <c r="F7" i="1"/>
  <c r="H6" i="1"/>
  <c r="G6" i="1"/>
  <c r="F6" i="1"/>
  <c r="E6" i="1"/>
  <c r="D6" i="1"/>
  <c r="C6" i="1"/>
  <c r="B6" i="1"/>
  <c r="H5" i="1"/>
  <c r="G5" i="1"/>
  <c r="F5" i="1"/>
  <c r="E5" i="1"/>
  <c r="D5" i="1"/>
  <c r="C5" i="1"/>
  <c r="B5" i="1"/>
  <c r="H4" i="1"/>
  <c r="G4" i="1"/>
  <c r="E4" i="1"/>
  <c r="F4" i="1" s="1"/>
  <c r="D4" i="1"/>
  <c r="C4" i="1"/>
  <c r="B4" i="1"/>
  <c r="H3" i="1"/>
  <c r="G3" i="1"/>
  <c r="E3" i="1"/>
  <c r="D3" i="1"/>
  <c r="F3" i="1" s="1"/>
  <c r="C3" i="1"/>
  <c r="B3" i="1"/>
</calcChain>
</file>

<file path=xl/sharedStrings.xml><?xml version="1.0" encoding="utf-8"?>
<sst xmlns="http://schemas.openxmlformats.org/spreadsheetml/2006/main" count="903" uniqueCount="546">
  <si>
    <t>Nucleotide</t>
  </si>
  <si>
    <t>T/U</t>
  </si>
  <si>
    <t>C</t>
  </si>
  <si>
    <t>A</t>
  </si>
  <si>
    <t>G</t>
  </si>
  <si>
    <t>Total</t>
  </si>
  <si>
    <t>G+C%</t>
  </si>
  <si>
    <t>T+A%</t>
  </si>
  <si>
    <t>Length (pb)</t>
  </si>
  <si>
    <t>Genome</t>
  </si>
  <si>
    <t>LSC</t>
  </si>
  <si>
    <t>SSC</t>
  </si>
  <si>
    <t>IR</t>
  </si>
  <si>
    <t>tRNA</t>
  </si>
  <si>
    <t>rRNA</t>
  </si>
  <si>
    <t>Protein-coding genes</t>
  </si>
  <si>
    <t>Gene ID</t>
  </si>
  <si>
    <t>KO</t>
  </si>
  <si>
    <t>Gene name</t>
  </si>
  <si>
    <t>Description</t>
  </si>
  <si>
    <t>EC</t>
  </si>
  <si>
    <t>accD</t>
  </si>
  <si>
    <t>K01963</t>
  </si>
  <si>
    <t xml:space="preserve"> acetyl-CoA carboxylase carboxyl transferase subunit beta </t>
  </si>
  <si>
    <t>EC:6.4.1.2 2.1.3.15</t>
  </si>
  <si>
    <t>atpA</t>
  </si>
  <si>
    <t>K02111</t>
  </si>
  <si>
    <t>ATPF1A, atpA</t>
  </si>
  <si>
    <t xml:space="preserve"> F-type H+/Na+-transporting ATPase subunit alpha </t>
  </si>
  <si>
    <t>EC:7.1.2.2 7.2.2.1</t>
  </si>
  <si>
    <t>atpB</t>
  </si>
  <si>
    <t>K02112</t>
  </si>
  <si>
    <t>ATPF1B, atpD</t>
  </si>
  <si>
    <t xml:space="preserve"> F-type H+/Na+-transporting ATPase subunit beta </t>
  </si>
  <si>
    <t>atpE</t>
  </si>
  <si>
    <t>K02114</t>
  </si>
  <si>
    <t>ATPF1E, atpC</t>
  </si>
  <si>
    <t xml:space="preserve"> F-type H+-transporting ATPase subunit epsilon</t>
  </si>
  <si>
    <t>atpF</t>
  </si>
  <si>
    <t>K02109</t>
  </si>
  <si>
    <t>ATPF0B, atpF</t>
  </si>
  <si>
    <t xml:space="preserve"> F-type H+-transporting ATPase subunit b</t>
  </si>
  <si>
    <t>atpH</t>
  </si>
  <si>
    <t>K02110</t>
  </si>
  <si>
    <t>ATPF0C, atpE</t>
  </si>
  <si>
    <t xml:space="preserve"> F-type H+-transporting ATPase subunit c</t>
  </si>
  <si>
    <t>atpI</t>
  </si>
  <si>
    <t>K02108</t>
  </si>
  <si>
    <t>ATPF0A, atpB</t>
  </si>
  <si>
    <t xml:space="preserve"> F-type H+-transporting ATPase subunit a</t>
  </si>
  <si>
    <t>ccsA</t>
  </si>
  <si>
    <t>cemA</t>
  </si>
  <si>
    <t>clpP1</t>
  </si>
  <si>
    <t>K01358</t>
  </si>
  <si>
    <t>clpP, CLPP</t>
  </si>
  <si>
    <t xml:space="preserve"> ATP-dependent Clp protease, protease subunit </t>
  </si>
  <si>
    <t>EC:3.4.21.92</t>
  </si>
  <si>
    <t>infA</t>
  </si>
  <si>
    <t>matK</t>
  </si>
  <si>
    <t>K20000</t>
  </si>
  <si>
    <t>MATK</t>
  </si>
  <si>
    <t xml:space="preserve"> maturase K</t>
  </si>
  <si>
    <t>ndhA</t>
  </si>
  <si>
    <t>K05572</t>
  </si>
  <si>
    <t xml:space="preserve"> NAD(P)H-quinone oxidoreductase subunit 1 </t>
  </si>
  <si>
    <t>EC:7.1.1.2</t>
  </si>
  <si>
    <t>ndhB</t>
  </si>
  <si>
    <t>K05573</t>
  </si>
  <si>
    <t xml:space="preserve"> NAD(P)H-quinone oxidoreductase subunit 2 </t>
  </si>
  <si>
    <t>ndhC</t>
  </si>
  <si>
    <t>K05574</t>
  </si>
  <si>
    <t xml:space="preserve"> NAD(P)H-quinone oxidoreductase subunit 3 </t>
  </si>
  <si>
    <t>ndhD</t>
  </si>
  <si>
    <t>K05575</t>
  </si>
  <si>
    <t xml:space="preserve"> NAD(P)H-quinone oxidoreductase subunit 4 </t>
  </si>
  <si>
    <t>ndhE</t>
  </si>
  <si>
    <t>K05576</t>
  </si>
  <si>
    <t xml:space="preserve"> NAD(P)H-quinone oxidoreductase subunit 4L </t>
  </si>
  <si>
    <t>ndhF</t>
  </si>
  <si>
    <t>K05577</t>
  </si>
  <si>
    <t xml:space="preserve"> NAD(P)H-quinone oxidoreductase subunit 5 </t>
  </si>
  <si>
    <t>ndhG</t>
  </si>
  <si>
    <t>K05578</t>
  </si>
  <si>
    <t xml:space="preserve"> NAD(P)H-quinone oxidoreductase subunit 6 </t>
  </si>
  <si>
    <t>ndhH</t>
  </si>
  <si>
    <t>K05579</t>
  </si>
  <si>
    <t xml:space="preserve"> NAD(P)H-quinone oxidoreductase subunit H </t>
  </si>
  <si>
    <t>ndhI</t>
  </si>
  <si>
    <t>K05580</t>
  </si>
  <si>
    <t xml:space="preserve"> NAD(P)H-quinone oxidoreductase subunit I </t>
  </si>
  <si>
    <t>ndhJ</t>
  </si>
  <si>
    <t>K05581</t>
  </si>
  <si>
    <t xml:space="preserve"> NAD(P)H-quinone oxidoreductase subunit J </t>
  </si>
  <si>
    <t>ndhK</t>
  </si>
  <si>
    <t>K05582</t>
  </si>
  <si>
    <t xml:space="preserve"> NAD(P)H-quinone oxidoreductase subunit K </t>
  </si>
  <si>
    <t>petA</t>
  </si>
  <si>
    <t>K02634</t>
  </si>
  <si>
    <t xml:space="preserve"> apocytochrome f</t>
  </si>
  <si>
    <t>petB</t>
  </si>
  <si>
    <t>K02635</t>
  </si>
  <si>
    <t xml:space="preserve"> cytochrome b6</t>
  </si>
  <si>
    <t>petD</t>
  </si>
  <si>
    <t>K02637</t>
  </si>
  <si>
    <t xml:space="preserve"> cytochrome b6-f complex subunit 4</t>
  </si>
  <si>
    <t>petG</t>
  </si>
  <si>
    <t>K02640</t>
  </si>
  <si>
    <t xml:space="preserve"> cytochrome b6-f complex subunit 5</t>
  </si>
  <si>
    <t>petL</t>
  </si>
  <si>
    <t>petN</t>
  </si>
  <si>
    <t>K03689</t>
  </si>
  <si>
    <t xml:space="preserve"> cytochrome b6-f complex subunit 8</t>
  </si>
  <si>
    <t>psaA</t>
  </si>
  <si>
    <t>K02689</t>
  </si>
  <si>
    <t xml:space="preserve"> photosystem I P700 chlorophyll a apoprotein A1</t>
  </si>
  <si>
    <t>psaB</t>
  </si>
  <si>
    <t>K02690</t>
  </si>
  <si>
    <t xml:space="preserve"> photosystem I P700 chlorophyll a apoprotein A2</t>
  </si>
  <si>
    <t>psaC</t>
  </si>
  <si>
    <t>K02691</t>
  </si>
  <si>
    <t xml:space="preserve"> photosystem I subunit VII</t>
  </si>
  <si>
    <t>psaI</t>
  </si>
  <si>
    <t>K02696</t>
  </si>
  <si>
    <t xml:space="preserve"> photosystem I subunit VIII</t>
  </si>
  <si>
    <t>psaJ</t>
  </si>
  <si>
    <t>K02697</t>
  </si>
  <si>
    <t xml:space="preserve"> photosystem I subunit IX</t>
  </si>
  <si>
    <t>psbA</t>
  </si>
  <si>
    <t>K02703</t>
  </si>
  <si>
    <t xml:space="preserve"> photosystem II P680 reaction center D1 protein </t>
  </si>
  <si>
    <t>EC:1.10.3.9</t>
  </si>
  <si>
    <t>psbB</t>
  </si>
  <si>
    <t>K02704</t>
  </si>
  <si>
    <t xml:space="preserve"> photosystem II CP47 chlorophyll apoprotein</t>
  </si>
  <si>
    <t>psbC</t>
  </si>
  <si>
    <t>K02705</t>
  </si>
  <si>
    <t xml:space="preserve"> photosystem II CP43 chlorophyll apoprotein</t>
  </si>
  <si>
    <t>psbD</t>
  </si>
  <si>
    <t>K02706</t>
  </si>
  <si>
    <t xml:space="preserve"> photosystem II P680 reaction center D2 protein </t>
  </si>
  <si>
    <t>psbE</t>
  </si>
  <si>
    <t>K02707</t>
  </si>
  <si>
    <t xml:space="preserve"> photosystem II cytochrome b559 subunit alpha</t>
  </si>
  <si>
    <t>psbF</t>
  </si>
  <si>
    <t>K02708</t>
  </si>
  <si>
    <t xml:space="preserve"> photosystem II cytochrome b559 subunit beta</t>
  </si>
  <si>
    <t>psbH</t>
  </si>
  <si>
    <t>K02709</t>
  </si>
  <si>
    <t xml:space="preserve"> photosystem II PsbH protein</t>
  </si>
  <si>
    <t>psbI</t>
  </si>
  <si>
    <t>K02710</t>
  </si>
  <si>
    <t xml:space="preserve"> photosystem II PsbI protein</t>
  </si>
  <si>
    <t>psbJ</t>
  </si>
  <si>
    <t>K02711</t>
  </si>
  <si>
    <t xml:space="preserve"> photosystem II PsbJ protein</t>
  </si>
  <si>
    <t>psbK</t>
  </si>
  <si>
    <t>K02712</t>
  </si>
  <si>
    <t xml:space="preserve"> photosystem II PsbK protein</t>
  </si>
  <si>
    <t>psbL</t>
  </si>
  <si>
    <t>K02713</t>
  </si>
  <si>
    <t xml:space="preserve"> photosystem II PsbL protein</t>
  </si>
  <si>
    <t>psbM</t>
  </si>
  <si>
    <t>K02714</t>
  </si>
  <si>
    <t xml:space="preserve"> photosystem II PsbM protein</t>
  </si>
  <si>
    <t>psbN</t>
  </si>
  <si>
    <t>K02715</t>
  </si>
  <si>
    <t xml:space="preserve"> PsbN protein</t>
  </si>
  <si>
    <t>psbT</t>
  </si>
  <si>
    <t>K02718</t>
  </si>
  <si>
    <t xml:space="preserve"> photosystem II PsbT protein</t>
  </si>
  <si>
    <t>psbZ</t>
  </si>
  <si>
    <t>K02724</t>
  </si>
  <si>
    <t xml:space="preserve"> photosystem II PsbZ protein</t>
  </si>
  <si>
    <t>rbcL</t>
  </si>
  <si>
    <t>K01601</t>
  </si>
  <si>
    <t>rbcL, cbbL</t>
  </si>
  <si>
    <t xml:space="preserve"> ribulose-bisphosphate carboxylase large chain </t>
  </si>
  <si>
    <t>EC:4.1.1.39</t>
  </si>
  <si>
    <t>rpl14</t>
  </si>
  <si>
    <t>K02874</t>
  </si>
  <si>
    <t>RP-L14, MRPL14, rplN</t>
  </si>
  <si>
    <t xml:space="preserve"> large subunit ribosomal protein L14</t>
  </si>
  <si>
    <t>rpl16</t>
  </si>
  <si>
    <t>K02878</t>
  </si>
  <si>
    <t>RP-L16, MRPL16, rplP</t>
  </si>
  <si>
    <t xml:space="preserve"> large subunit ribosomal protein L16</t>
  </si>
  <si>
    <t>rpl2</t>
  </si>
  <si>
    <t>K02886</t>
  </si>
  <si>
    <t>RP-L2, MRPL2, rplB</t>
  </si>
  <si>
    <t xml:space="preserve"> large subunit ribosomal protein L2</t>
  </si>
  <si>
    <t>rpl20</t>
  </si>
  <si>
    <t>K02887</t>
  </si>
  <si>
    <t>RP-L20, MRPL20, rplT</t>
  </si>
  <si>
    <t xml:space="preserve"> large subunit ribosomal protein L20</t>
  </si>
  <si>
    <t>rpl23</t>
  </si>
  <si>
    <t>K02892</t>
  </si>
  <si>
    <t>RP-L23, MRPL23, rplW</t>
  </si>
  <si>
    <t xml:space="preserve"> large subunit ribosomal protein L23</t>
  </si>
  <si>
    <t>rpl32</t>
  </si>
  <si>
    <t>K02911</t>
  </si>
  <si>
    <t>RP-L32, MRPL32, rpmF</t>
  </si>
  <si>
    <t xml:space="preserve"> large subunit ribosomal protein L32</t>
  </si>
  <si>
    <t>rpl33</t>
  </si>
  <si>
    <t>K02913</t>
  </si>
  <si>
    <t>RP-L33, MRPL33, rpmG</t>
  </si>
  <si>
    <t xml:space="preserve"> large subunit ribosomal protein L33</t>
  </si>
  <si>
    <t>rpl36</t>
  </si>
  <si>
    <t>K02919</t>
  </si>
  <si>
    <t>RP-L36, MRPL36, rpmJ</t>
  </si>
  <si>
    <t xml:space="preserve"> large subunit ribosomal protein L36</t>
  </si>
  <si>
    <t>rpoA</t>
  </si>
  <si>
    <t>K03040</t>
  </si>
  <si>
    <t xml:space="preserve"> DNA-directed RNA polymerase subunit alpha </t>
  </si>
  <si>
    <t>EC:2.7.7.6</t>
  </si>
  <si>
    <t>rpoB</t>
  </si>
  <si>
    <t>K03043</t>
  </si>
  <si>
    <t xml:space="preserve"> DNA-directed RNA polymerase subunit beta </t>
  </si>
  <si>
    <t>rpoC1</t>
  </si>
  <si>
    <t>K03046</t>
  </si>
  <si>
    <t>rpoC</t>
  </si>
  <si>
    <t xml:space="preserve"> DNA-directed RNA polymerase subunit beta' </t>
  </si>
  <si>
    <t>rpoC2</t>
  </si>
  <si>
    <t>rps11</t>
  </si>
  <si>
    <t>K02948</t>
  </si>
  <si>
    <t>RP-S11, MRPS11, rpsK</t>
  </si>
  <si>
    <t xml:space="preserve"> small subunit ribosomal protein S11</t>
  </si>
  <si>
    <t>rps12</t>
  </si>
  <si>
    <t>K02950</t>
  </si>
  <si>
    <t>RP-S12, MRPS12, rpsL</t>
  </si>
  <si>
    <t xml:space="preserve"> small subunit ribosomal protein S12</t>
  </si>
  <si>
    <t>rps14</t>
  </si>
  <si>
    <t>K02954</t>
  </si>
  <si>
    <t>RP-S14, MRPS14, rpsN</t>
  </si>
  <si>
    <t xml:space="preserve"> small subunit ribosomal protein S14</t>
  </si>
  <si>
    <t>rps15</t>
  </si>
  <si>
    <t>K02956</t>
  </si>
  <si>
    <t>RP-S15, MRPS15, rpsO</t>
  </si>
  <si>
    <t xml:space="preserve"> small subunit ribosomal protein S15</t>
  </si>
  <si>
    <t>rps16</t>
  </si>
  <si>
    <t>K02959</t>
  </si>
  <si>
    <t>RP-S16, MRPS16, rpsP</t>
  </si>
  <si>
    <t xml:space="preserve"> small subunit ribosomal protein S16</t>
  </si>
  <si>
    <t>rps18</t>
  </si>
  <si>
    <t>K02963</t>
  </si>
  <si>
    <t>RP-S18, MRPS18, rpsR</t>
  </si>
  <si>
    <t xml:space="preserve"> small subunit ribosomal protein S18</t>
  </si>
  <si>
    <t>rps19</t>
  </si>
  <si>
    <t>K02965</t>
  </si>
  <si>
    <t>RP-S19, rpsS</t>
  </si>
  <si>
    <t xml:space="preserve"> small subunit ribosomal protein S19</t>
  </si>
  <si>
    <t>rps2</t>
  </si>
  <si>
    <t>K02967</t>
  </si>
  <si>
    <t>RP-S2, MRPS2, rpsB</t>
  </si>
  <si>
    <t xml:space="preserve"> small subunit ribosomal protein S2</t>
  </si>
  <si>
    <t>rps3</t>
  </si>
  <si>
    <t>K02982</t>
  </si>
  <si>
    <t>RP-S3, rpsC</t>
  </si>
  <si>
    <t xml:space="preserve"> small subunit ribosomal protein S3</t>
  </si>
  <si>
    <t>rps4</t>
  </si>
  <si>
    <t>K02986</t>
  </si>
  <si>
    <t>RP-S4, rpsD</t>
  </si>
  <si>
    <t xml:space="preserve"> small subunit ribosomal protein S4</t>
  </si>
  <si>
    <t>rps7</t>
  </si>
  <si>
    <t>K02992</t>
  </si>
  <si>
    <t>RP-S7, MRPS7, rpsG</t>
  </si>
  <si>
    <t xml:space="preserve"> small subunit ribosomal protein S7</t>
  </si>
  <si>
    <t>rps8</t>
  </si>
  <si>
    <t>K02994</t>
  </si>
  <si>
    <t>RP-S8, rpsH</t>
  </si>
  <si>
    <t xml:space="preserve"> small subunit ribosomal protein S8</t>
  </si>
  <si>
    <t>ycf1</t>
  </si>
  <si>
    <t>ycf2</t>
  </si>
  <si>
    <t>ycf3</t>
  </si>
  <si>
    <t>ycf4</t>
  </si>
  <si>
    <t>Codon</t>
  </si>
  <si>
    <t>Aminoacid</t>
  </si>
  <si>
    <t>Frequency</t>
  </si>
  <si>
    <t>RSCU</t>
  </si>
  <si>
    <t>UAA</t>
  </si>
  <si>
    <t>*</t>
  </si>
  <si>
    <t>UAG</t>
  </si>
  <si>
    <t>UGA</t>
  </si>
  <si>
    <t>GCU</t>
  </si>
  <si>
    <t>GCA</t>
  </si>
  <si>
    <t>GCC</t>
  </si>
  <si>
    <t>GCG</t>
  </si>
  <si>
    <t>UGU</t>
  </si>
  <si>
    <t>UGC</t>
  </si>
  <si>
    <t>GAU</t>
  </si>
  <si>
    <t>D</t>
  </si>
  <si>
    <t>GAC</t>
  </si>
  <si>
    <t>GAA</t>
  </si>
  <si>
    <t>E</t>
  </si>
  <si>
    <t>GAG</t>
  </si>
  <si>
    <t>UUU</t>
  </si>
  <si>
    <t>F</t>
  </si>
  <si>
    <t>UUC</t>
  </si>
  <si>
    <t>GGA</t>
  </si>
  <si>
    <t>GGU</t>
  </si>
  <si>
    <t>GGG</t>
  </si>
  <si>
    <t>GGC</t>
  </si>
  <si>
    <t>CAU</t>
  </si>
  <si>
    <t>H</t>
  </si>
  <si>
    <t>CAC</t>
  </si>
  <si>
    <t>AUU</t>
  </si>
  <si>
    <t>I</t>
  </si>
  <si>
    <t>AUA</t>
  </si>
  <si>
    <t>AUC</t>
  </si>
  <si>
    <t>AAA</t>
  </si>
  <si>
    <t>K</t>
  </si>
  <si>
    <t>AAG</t>
  </si>
  <si>
    <t>CUU</t>
  </si>
  <si>
    <t>L</t>
  </si>
  <si>
    <t>UUA</t>
  </si>
  <si>
    <t>CUA</t>
  </si>
  <si>
    <t>UUG</t>
  </si>
  <si>
    <t>CUC</t>
  </si>
  <si>
    <t>CUG</t>
  </si>
  <si>
    <t>AUG</t>
  </si>
  <si>
    <t>M</t>
  </si>
  <si>
    <t>AAU</t>
  </si>
  <si>
    <t>N</t>
  </si>
  <si>
    <t>AAC</t>
  </si>
  <si>
    <t>CCU</t>
  </si>
  <si>
    <t>P</t>
  </si>
  <si>
    <t>CCA</t>
  </si>
  <si>
    <t>CCC</t>
  </si>
  <si>
    <t>CCG</t>
  </si>
  <si>
    <t>CAA</t>
  </si>
  <si>
    <t>Q</t>
  </si>
  <si>
    <t>CAG</t>
  </si>
  <si>
    <t>CGA</t>
  </si>
  <si>
    <t>R</t>
  </si>
  <si>
    <t>AGA</t>
  </si>
  <si>
    <t>CGU</t>
  </si>
  <si>
    <t>CGG</t>
  </si>
  <si>
    <t>AGG</t>
  </si>
  <si>
    <t>CGC</t>
  </si>
  <si>
    <t>AGU</t>
  </si>
  <si>
    <t>S</t>
  </si>
  <si>
    <t>UCU</t>
  </si>
  <si>
    <t>UCA</t>
  </si>
  <si>
    <t>UCC</t>
  </si>
  <si>
    <t>AGC</t>
  </si>
  <si>
    <t>UCG</t>
  </si>
  <si>
    <t>ACU</t>
  </si>
  <si>
    <t>T</t>
  </si>
  <si>
    <t>ACA</t>
  </si>
  <si>
    <t>ACC</t>
  </si>
  <si>
    <t>ACG</t>
  </si>
  <si>
    <t>GUA</t>
  </si>
  <si>
    <t>V</t>
  </si>
  <si>
    <t>GUU</t>
  </si>
  <si>
    <t>GUG</t>
  </si>
  <si>
    <t>GUC</t>
  </si>
  <si>
    <t>UGG</t>
  </si>
  <si>
    <t>W</t>
  </si>
  <si>
    <t>UAU</t>
  </si>
  <si>
    <t>Y</t>
  </si>
  <si>
    <t>UAC</t>
  </si>
  <si>
    <t>SSR type</t>
  </si>
  <si>
    <t>Start</t>
  </si>
  <si>
    <t>End</t>
  </si>
  <si>
    <t>Size (bp)</t>
  </si>
  <si>
    <t>Identity (%)</t>
  </si>
  <si>
    <t>SSR Unit</t>
  </si>
  <si>
    <t>Mono</t>
  </si>
  <si>
    <t>AT</t>
  </si>
  <si>
    <t>Tri</t>
  </si>
  <si>
    <t>TTA</t>
  </si>
  <si>
    <t>CTT</t>
  </si>
  <si>
    <t>AAT</t>
  </si>
  <si>
    <t>TAT</t>
  </si>
  <si>
    <t>TAA</t>
  </si>
  <si>
    <t>TAG</t>
  </si>
  <si>
    <t>ATT</t>
  </si>
  <si>
    <t>AGT</t>
  </si>
  <si>
    <t>TAC</t>
  </si>
  <si>
    <t>Tetra</t>
  </si>
  <si>
    <t>TTTA</t>
  </si>
  <si>
    <t>CAAA</t>
  </si>
  <si>
    <t>TTAA</t>
  </si>
  <si>
    <t>TGAA</t>
  </si>
  <si>
    <t>ATTT</t>
  </si>
  <si>
    <t>TCTT</t>
  </si>
  <si>
    <t>ATAA</t>
  </si>
  <si>
    <t>TATT</t>
  </si>
  <si>
    <t>ATTA</t>
  </si>
  <si>
    <t>TTTC</t>
  </si>
  <si>
    <t>ATAG</t>
  </si>
  <si>
    <t>AAAT</t>
  </si>
  <si>
    <t>Penta</t>
  </si>
  <si>
    <t>AAATT</t>
  </si>
  <si>
    <t>AATCT</t>
  </si>
  <si>
    <t>AACAA</t>
  </si>
  <si>
    <t>GATAC</t>
  </si>
  <si>
    <t>AAAAG</t>
  </si>
  <si>
    <t>AAAAT</t>
  </si>
  <si>
    <t>AATAT</t>
  </si>
  <si>
    <t>ACTAT</t>
  </si>
  <si>
    <t>AATGG</t>
  </si>
  <si>
    <t>TTCCA</t>
  </si>
  <si>
    <t>Hexa</t>
  </si>
  <si>
    <t>AAAATG</t>
  </si>
  <si>
    <t>ATTTCT</t>
  </si>
  <si>
    <t>AATATT</t>
  </si>
  <si>
    <t>AAATAC</t>
  </si>
  <si>
    <t>AAATAG</t>
  </si>
  <si>
    <t>AAAATC</t>
  </si>
  <si>
    <t>AAGAAT</t>
  </si>
  <si>
    <t>AATACT</t>
  </si>
  <si>
    <t>AATGAG</t>
  </si>
  <si>
    <t>AGATAT</t>
  </si>
  <si>
    <t>Unit Length</t>
  </si>
  <si>
    <t>Repeat Unit</t>
  </si>
  <si>
    <t>AAATAGAAATAGAAT</t>
  </si>
  <si>
    <t>AAAAAATTAGGTATG</t>
  </si>
  <si>
    <t>AAATAATAAATATAT</t>
  </si>
  <si>
    <t>AACTAATTCTAATAT</t>
  </si>
  <si>
    <t>AAAATAGCTAAGAAT</t>
  </si>
  <si>
    <t>AAAATTATATAATAT</t>
  </si>
  <si>
    <t>AACATATAAGCATAT</t>
  </si>
  <si>
    <t>AAGTATAGTAATTAT</t>
  </si>
  <si>
    <t>AAATTAAGATATAAT</t>
  </si>
  <si>
    <t>AAATCTTAGAATATT</t>
  </si>
  <si>
    <t>AAATGTATAACAATAAC</t>
  </si>
  <si>
    <t>AACATATAATAAGTTAT</t>
  </si>
  <si>
    <t>AAAACTAGAAATTAATT</t>
  </si>
  <si>
    <t>AAGACTCTATACTAATT</t>
  </si>
  <si>
    <t>AAATATTGAAATTCATT</t>
  </si>
  <si>
    <t>AAAAATAAAGAATTAAT</t>
  </si>
  <si>
    <t>AAATAGGAAATGGATTATG</t>
  </si>
  <si>
    <t>AAAATAAGATTATATATTC</t>
  </si>
  <si>
    <t>AAATATCAATATATTAATAG</t>
  </si>
  <si>
    <t>AAAGTATAAGTAAGTATAAG</t>
  </si>
  <si>
    <t>AAAATTTCTAAATTCTAAATAG</t>
  </si>
  <si>
    <t>AAAAGAAATTGGAAATCCAATC</t>
  </si>
  <si>
    <t>AAAATGTAATAAATATATTGTG</t>
  </si>
  <si>
    <t>AAAAAATAATAATATAATATTAAT</t>
  </si>
  <si>
    <t>Repeat Type</t>
  </si>
  <si>
    <t>Repeat 1 Start</t>
  </si>
  <si>
    <t>Repeat 1 End</t>
  </si>
  <si>
    <t>Repeat 2 Start</t>
  </si>
  <si>
    <t>Repeat 2 End</t>
  </si>
  <si>
    <t>Repeat 3 Start</t>
  </si>
  <si>
    <t>Repeat 3 End</t>
  </si>
  <si>
    <t>Repeat 4 Start</t>
  </si>
  <si>
    <t>Repeat 4 End</t>
  </si>
  <si>
    <t>Repeat 5 Start</t>
  </si>
  <si>
    <t>Repeat 5 End</t>
  </si>
  <si>
    <t>Repeat 6 Start</t>
  </si>
  <si>
    <t>Repeat 6 End</t>
  </si>
  <si>
    <t>Repeat 7 Start</t>
  </si>
  <si>
    <t>Repeat 7 End</t>
  </si>
  <si>
    <t>Palindrome</t>
  </si>
  <si>
    <t>Forward</t>
  </si>
  <si>
    <t>Reverse</t>
  </si>
  <si>
    <t>116104*</t>
  </si>
  <si>
    <t>116118*</t>
  </si>
  <si>
    <t>153468*</t>
  </si>
  <si>
    <t>153482*</t>
  </si>
  <si>
    <t>88465*</t>
  </si>
  <si>
    <t>88481*</t>
  </si>
  <si>
    <t>143841*</t>
  </si>
  <si>
    <t>143858*</t>
  </si>
  <si>
    <t>115843*</t>
  </si>
  <si>
    <t>115862*</t>
  </si>
  <si>
    <t>Species</t>
  </si>
  <si>
    <t>Accession Number</t>
  </si>
  <si>
    <t>Acacia dealbata</t>
  </si>
  <si>
    <t>Acacia ligulata</t>
  </si>
  <si>
    <t>Adenanthera microsperma</t>
  </si>
  <si>
    <t>Albizia julibrissin</t>
  </si>
  <si>
    <t>Albizia odoratissima</t>
  </si>
  <si>
    <t>Cylicodiscus gabunensis</t>
  </si>
  <si>
    <t>MZ247089</t>
  </si>
  <si>
    <t>Dichrostachys cinerea</t>
  </si>
  <si>
    <t>Faidherbia albida</t>
  </si>
  <si>
    <t>Inga leiocalycina</t>
  </si>
  <si>
    <t>Leucaena trichandra</t>
  </si>
  <si>
    <t>Mimosa pudica</t>
  </si>
  <si>
    <t>Neltuma glandulosa</t>
  </si>
  <si>
    <t>Neltuma juliflora</t>
  </si>
  <si>
    <t>Neltuma pallida</t>
  </si>
  <si>
    <t>OR178743</t>
  </si>
  <si>
    <t>Pararchidendron pruinosum</t>
  </si>
  <si>
    <t>Parkia javanica</t>
  </si>
  <si>
    <t>Piptadenia communis</t>
  </si>
  <si>
    <t>Piptadeniastrum africanum</t>
  </si>
  <si>
    <t>MZ274093</t>
  </si>
  <si>
    <t>Pithecellobium flexicaule</t>
  </si>
  <si>
    <t>Prosopis cineraria</t>
  </si>
  <si>
    <t>Prosopis farcta</t>
  </si>
  <si>
    <t>Samanea saman</t>
  </si>
  <si>
    <t>Senegalia laeta</t>
  </si>
  <si>
    <t>Senna occidentalis</t>
  </si>
  <si>
    <t>Senna tora</t>
  </si>
  <si>
    <t>Strombocarpa tamarugo</t>
  </si>
  <si>
    <t>Stryphnodendron adstringens</t>
  </si>
  <si>
    <t>Vachellia flava</t>
  </si>
  <si>
    <t>Vachellia seyal</t>
  </si>
  <si>
    <t>Xylia xylocarpa</t>
  </si>
  <si>
    <t>clpP</t>
  </si>
  <si>
    <t>N. juliflora</t>
  </si>
  <si>
    <t>P. farcta</t>
  </si>
  <si>
    <t>S. tamarugo</t>
  </si>
  <si>
    <t>A. ligulata</t>
  </si>
  <si>
    <t>Gen</t>
  </si>
  <si>
    <t>Average distance</t>
  </si>
  <si>
    <r>
      <rPr>
        <b/>
        <sz val="11"/>
        <color theme="1"/>
        <rFont val="Calibri"/>
        <family val="2"/>
        <scheme val="minor"/>
      </rPr>
      <t>Table S1.</t>
    </r>
    <r>
      <rPr>
        <sz val="11"/>
        <color theme="1"/>
        <rFont val="Calibri"/>
        <family val="2"/>
        <scheme val="minor"/>
      </rPr>
      <t xml:space="preserve"> Base composition for the whole </t>
    </r>
    <r>
      <rPr>
        <i/>
        <sz val="11"/>
        <color theme="1"/>
        <rFont val="Calibri"/>
        <family val="2"/>
        <scheme val="minor"/>
      </rPr>
      <t xml:space="preserve">N. pallida </t>
    </r>
    <r>
      <rPr>
        <sz val="11"/>
        <color theme="1"/>
        <rFont val="Calibri"/>
        <scheme val="minor"/>
      </rPr>
      <t>chloroplast genome, its regions and the genes annotated in it.</t>
    </r>
  </si>
  <si>
    <r>
      <rPr>
        <b/>
        <sz val="11"/>
        <color theme="1"/>
        <rFont val="Calibri"/>
        <family val="2"/>
        <scheme val="minor"/>
      </rPr>
      <t>Table S2.</t>
    </r>
    <r>
      <rPr>
        <sz val="11"/>
        <color theme="1"/>
        <rFont val="Calibri"/>
        <family val="2"/>
        <scheme val="minor"/>
      </rPr>
      <t xml:space="preserve"> KEGG blast results for the </t>
    </r>
    <r>
      <rPr>
        <i/>
        <sz val="11"/>
        <color theme="1"/>
        <rFont val="Calibri"/>
        <family val="2"/>
        <scheme val="minor"/>
      </rPr>
      <t xml:space="preserve">N. pallida </t>
    </r>
    <r>
      <rPr>
        <sz val="11"/>
        <color theme="1"/>
        <rFont val="Calibri"/>
        <scheme val="minor"/>
      </rPr>
      <t>chloroplast protein coding genes</t>
    </r>
  </si>
  <si>
    <r>
      <rPr>
        <b/>
        <sz val="11"/>
        <color theme="1"/>
        <rFont val="Calibri"/>
        <family val="2"/>
        <scheme val="minor"/>
      </rPr>
      <t>Table S3.</t>
    </r>
    <r>
      <rPr>
        <sz val="11"/>
        <color theme="1"/>
        <rFont val="Calibri"/>
        <scheme val="minor"/>
      </rPr>
      <t xml:space="preserve"> Codon usage frequency and RSCU values for the 85 protein-coding genes in the </t>
    </r>
    <r>
      <rPr>
        <i/>
        <sz val="11"/>
        <color theme="1"/>
        <rFont val="Calibri"/>
        <family val="2"/>
        <scheme val="minor"/>
      </rPr>
      <t>N. pallida</t>
    </r>
    <r>
      <rPr>
        <sz val="11"/>
        <color theme="1"/>
        <rFont val="Calibri"/>
        <scheme val="minor"/>
      </rPr>
      <t xml:space="preserve"> chloroplast</t>
    </r>
  </si>
  <si>
    <r>
      <rPr>
        <b/>
        <sz val="11"/>
        <color theme="1"/>
        <rFont val="Calibri"/>
        <family val="2"/>
        <scheme val="minor"/>
      </rPr>
      <t>Table S4.</t>
    </r>
    <r>
      <rPr>
        <sz val="11"/>
        <color theme="1"/>
        <rFont val="Calibri"/>
        <scheme val="minor"/>
      </rPr>
      <t xml:space="preserve"> Information of the SSRs identified in the </t>
    </r>
    <r>
      <rPr>
        <i/>
        <sz val="11"/>
        <color theme="1"/>
        <rFont val="Calibri"/>
        <family val="2"/>
        <scheme val="minor"/>
      </rPr>
      <t>N. pallida</t>
    </r>
    <r>
      <rPr>
        <sz val="11"/>
        <color theme="1"/>
        <rFont val="Calibri"/>
        <scheme val="minor"/>
      </rPr>
      <t xml:space="preserve"> chloroplast.</t>
    </r>
  </si>
  <si>
    <t>Di</t>
  </si>
  <si>
    <r>
      <rPr>
        <b/>
        <sz val="11"/>
        <color theme="1"/>
        <rFont val="Calibri"/>
        <family val="2"/>
        <scheme val="minor"/>
      </rPr>
      <t>Table S5.</t>
    </r>
    <r>
      <rPr>
        <sz val="11"/>
        <color theme="1"/>
        <rFont val="Calibri"/>
        <scheme val="minor"/>
      </rPr>
      <t xml:space="preserve"> Information of tanden repeats identified in the </t>
    </r>
    <r>
      <rPr>
        <i/>
        <sz val="11"/>
        <color theme="1"/>
        <rFont val="Calibri"/>
        <family val="2"/>
        <scheme val="minor"/>
      </rPr>
      <t>N. pallida</t>
    </r>
    <r>
      <rPr>
        <sz val="11"/>
        <color theme="1"/>
        <rFont val="Calibri"/>
        <scheme val="minor"/>
      </rPr>
      <t xml:space="preserve"> chloroplast.</t>
    </r>
  </si>
  <si>
    <r>
      <rPr>
        <b/>
        <sz val="11"/>
        <color theme="1"/>
        <rFont val="Calibri"/>
        <family val="2"/>
        <scheme val="minor"/>
      </rPr>
      <t xml:space="preserve">Table S6. </t>
    </r>
    <r>
      <rPr>
        <sz val="11"/>
        <color theme="1"/>
        <rFont val="Calibri"/>
        <scheme val="minor"/>
      </rPr>
      <t xml:space="preserve">Information of palindrome, forward and reverse repeats identified in the </t>
    </r>
    <r>
      <rPr>
        <i/>
        <sz val="11"/>
        <color theme="1"/>
        <rFont val="Calibri"/>
        <family val="2"/>
        <scheme val="minor"/>
      </rPr>
      <t xml:space="preserve">N. pallida </t>
    </r>
    <r>
      <rPr>
        <sz val="11"/>
        <color theme="1"/>
        <rFont val="Calibri"/>
        <scheme val="minor"/>
      </rPr>
      <t>chloroplast.</t>
    </r>
  </si>
  <si>
    <r>
      <rPr>
        <b/>
        <sz val="11"/>
        <color theme="1"/>
        <rFont val="Calibri"/>
        <family val="2"/>
        <scheme val="minor"/>
      </rPr>
      <t>Table S7.</t>
    </r>
    <r>
      <rPr>
        <sz val="11"/>
        <color theme="1"/>
        <rFont val="Calibri"/>
        <scheme val="minor"/>
      </rPr>
      <t xml:space="preserve"> Genbank accession numbers of the sequences used for the phylogenomic reconstruction.</t>
    </r>
  </si>
  <si>
    <t>NC034985</t>
  </si>
  <si>
    <t>NC026134</t>
  </si>
  <si>
    <t>NC034986</t>
  </si>
  <si>
    <t>NC058305</t>
  </si>
  <si>
    <t>NC034987</t>
  </si>
  <si>
    <t>NC035346</t>
  </si>
  <si>
    <t>NC035347</t>
  </si>
  <si>
    <t>NC028732</t>
  </si>
  <si>
    <t>NC028733</t>
  </si>
  <si>
    <t>NC042921</t>
  </si>
  <si>
    <t>NC026683</t>
  </si>
  <si>
    <t>NC049132</t>
  </si>
  <si>
    <t>NC035348</t>
  </si>
  <si>
    <t>NC034989</t>
  </si>
  <si>
    <t>NC034990</t>
  </si>
  <si>
    <t>NC034991</t>
  </si>
  <si>
    <t>NC049133</t>
  </si>
  <si>
    <t>NC061227</t>
  </si>
  <si>
    <t>NC034992</t>
  </si>
  <si>
    <t>NC036736</t>
  </si>
  <si>
    <t>NC038222</t>
  </si>
  <si>
    <t>NC030193</t>
  </si>
  <si>
    <t>NC060845</t>
  </si>
  <si>
    <t>NC036734</t>
  </si>
  <si>
    <t>NC036735</t>
  </si>
  <si>
    <t>NC044627</t>
  </si>
  <si>
    <t>N0C57267</t>
  </si>
  <si>
    <r>
      <rPr>
        <b/>
        <sz val="11"/>
        <color theme="1"/>
        <rFont val="Calibri"/>
        <family val="2"/>
        <scheme val="minor"/>
      </rPr>
      <t>Table S8.</t>
    </r>
    <r>
      <rPr>
        <sz val="11"/>
        <color theme="1"/>
        <rFont val="Calibri"/>
        <scheme val="minor"/>
      </rPr>
      <t xml:space="preserve"> Pairwise distance for 74 genes of </t>
    </r>
    <r>
      <rPr>
        <i/>
        <sz val="11"/>
        <color theme="1"/>
        <rFont val="Calibri"/>
        <family val="2"/>
        <scheme val="minor"/>
      </rPr>
      <t xml:space="preserve">N. pallida </t>
    </r>
    <r>
      <rPr>
        <sz val="11"/>
        <color theme="1"/>
        <rFont val="Calibri"/>
        <scheme val="minor"/>
      </rPr>
      <t xml:space="preserve">chloroplast with their homologs from </t>
    </r>
    <r>
      <rPr>
        <i/>
        <sz val="11"/>
        <color theme="1"/>
        <rFont val="Calibri"/>
        <family val="2"/>
        <scheme val="minor"/>
      </rPr>
      <t>N. juliflora</t>
    </r>
    <r>
      <rPr>
        <sz val="11"/>
        <color theme="1"/>
        <rFont val="Calibri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P. farcta</t>
    </r>
    <r>
      <rPr>
        <sz val="11"/>
        <color theme="1"/>
        <rFont val="Calibri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 xml:space="preserve">S. tamarugo </t>
    </r>
    <r>
      <rPr>
        <sz val="11"/>
        <color theme="1"/>
        <rFont val="Calibri"/>
        <scheme val="minor"/>
      </rPr>
      <t xml:space="preserve">and </t>
    </r>
    <r>
      <rPr>
        <i/>
        <sz val="11"/>
        <color theme="1"/>
        <rFont val="Calibri"/>
        <family val="2"/>
        <scheme val="minor"/>
      </rPr>
      <t>A. ligulata</t>
    </r>
    <r>
      <rPr>
        <sz val="11"/>
        <color theme="1"/>
        <rFont val="Calibri"/>
        <scheme val="minor"/>
      </rPr>
      <t>.</t>
    </r>
  </si>
  <si>
    <r>
      <rPr>
        <b/>
        <sz val="11"/>
        <color theme="1"/>
        <rFont val="Calibri"/>
        <family val="2"/>
        <scheme val="minor"/>
      </rPr>
      <t>Table S8.</t>
    </r>
    <r>
      <rPr>
        <sz val="11"/>
        <color theme="1"/>
        <rFont val="Calibri"/>
        <scheme val="minor"/>
      </rPr>
      <t xml:space="preserve"> Average distance for 74 genes of </t>
    </r>
    <r>
      <rPr>
        <i/>
        <sz val="11"/>
        <color theme="1"/>
        <rFont val="Calibri"/>
        <family val="2"/>
        <scheme val="minor"/>
      </rPr>
      <t xml:space="preserve">N. pallida </t>
    </r>
    <r>
      <rPr>
        <sz val="11"/>
        <color theme="1"/>
        <rFont val="Calibri"/>
        <scheme val="minor"/>
      </rPr>
      <t xml:space="preserve">chloroplast with their homologs from </t>
    </r>
    <r>
      <rPr>
        <i/>
        <sz val="11"/>
        <color theme="1"/>
        <rFont val="Calibri"/>
        <family val="2"/>
        <scheme val="minor"/>
      </rPr>
      <t>N. juliflora</t>
    </r>
    <r>
      <rPr>
        <sz val="11"/>
        <color theme="1"/>
        <rFont val="Calibri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P. farcta</t>
    </r>
    <r>
      <rPr>
        <sz val="11"/>
        <color theme="1"/>
        <rFont val="Calibri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 xml:space="preserve">S. tamarugo </t>
    </r>
    <r>
      <rPr>
        <sz val="11"/>
        <color theme="1"/>
        <rFont val="Calibri"/>
        <scheme val="minor"/>
      </rPr>
      <t xml:space="preserve">and </t>
    </r>
    <r>
      <rPr>
        <i/>
        <sz val="11"/>
        <color theme="1"/>
        <rFont val="Calibri"/>
        <family val="2"/>
        <scheme val="minor"/>
      </rPr>
      <t>A. ligulata</t>
    </r>
    <r>
      <rPr>
        <sz val="11"/>
        <color theme="1"/>
        <rFont val="Calibri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</si>
</sst>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i/>
      <sz val="11"/>
      <color theme="1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Border="1"/>
    <xf numFmtId="10" fontId="3" fillId="0" borderId="0" xfId="0" applyNumberFormat="1" applyFont="1" applyBorder="1"/>
    <xf numFmtId="0" fontId="2" fillId="0" borderId="1" xfId="0" applyFont="1" applyBorder="1"/>
    <xf numFmtId="10" fontId="3" fillId="0" borderId="1" xfId="0" applyNumberFormat="1" applyFont="1" applyBorder="1"/>
    <xf numFmtId="0" fontId="6" fillId="0" borderId="2" xfId="0" applyFont="1" applyBorder="1"/>
    <xf numFmtId="0" fontId="6" fillId="2" borderId="1" xfId="0" applyFont="1" applyFill="1" applyBorder="1"/>
    <xf numFmtId="0" fontId="2" fillId="2" borderId="0" xfId="0" applyFont="1" applyFill="1" applyBorder="1"/>
    <xf numFmtId="0" fontId="0" fillId="0" borderId="3" xfId="0" applyBorder="1"/>
    <xf numFmtId="0" fontId="0" fillId="0" borderId="0" xfId="0" applyBorder="1"/>
    <xf numFmtId="0" fontId="9" fillId="2" borderId="1" xfId="0" applyFont="1" applyFill="1" applyBorder="1"/>
    <xf numFmtId="0" fontId="3" fillId="2" borderId="0" xfId="0" applyFont="1" applyFill="1" applyBorder="1"/>
    <xf numFmtId="0" fontId="3" fillId="0" borderId="3" xfId="0" applyFont="1" applyBorder="1" applyAlignment="1">
      <alignment horizontal="center"/>
    </xf>
    <xf numFmtId="0" fontId="2" fillId="0" borderId="3" xfId="0" applyFont="1" applyBorder="1"/>
    <xf numFmtId="0" fontId="0" fillId="0" borderId="0" xfId="0" applyBorder="1"/>
    <xf numFmtId="0" fontId="0" fillId="0" borderId="1" xfId="0" applyBorder="1"/>
    <xf numFmtId="0" fontId="7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/>
    <xf numFmtId="0" fontId="4" fillId="0" borderId="0" xfId="0" applyFont="1" applyBorder="1"/>
    <xf numFmtId="0" fontId="4" fillId="0" borderId="1" xfId="0" applyFont="1" applyBorder="1"/>
    <xf numFmtId="0" fontId="1" fillId="0" borderId="0" xfId="0" applyFont="1" applyBorder="1"/>
    <xf numFmtId="0" fontId="1" fillId="0" borderId="1" xfId="0" applyFont="1" applyBorder="1"/>
    <xf numFmtId="0" fontId="10" fillId="0" borderId="2" xfId="0" applyFont="1" applyBorder="1"/>
    <xf numFmtId="0" fontId="5" fillId="0" borderId="0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11" fillId="0" borderId="0" xfId="0" applyFont="1" applyBorder="1"/>
    <xf numFmtId="0" fontId="11" fillId="0" borderId="1" xfId="0" applyFont="1" applyBorder="1"/>
  </cellXfs>
  <cellStyles count="1">
    <cellStyle name="Normal" xfId="0" builtinId="0"/>
  </cellStyles>
  <dxfs count="12"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family val="2"/>
      </font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family val="2"/>
      </font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2">
    <tableStyle name="KEGG-style" pivot="0" count="3" xr9:uid="{00000000-0011-0000-FFFF-FFFF00000000}">
      <tableStyleElement type="headerRow" dxfId="11"/>
      <tableStyleElement type="firstRowStripe" dxfId="10"/>
      <tableStyleElement type="secondRowStripe" dxfId="9"/>
    </tableStyle>
    <tableStyle name="Codon-style" pivot="0" count="3" xr9:uid="{00000000-0011-0000-FFFF-FFFF01000000}">
      <tableStyleElement type="headerRow" dxfId="8"/>
      <tableStyleElement type="firstRowStripe" dxfId="7"/>
      <tableStyleElement type="second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2:E80" headerRowDxfId="5" headerRowBorderDxfId="4" tableBorderDxfId="3">
  <tableColumns count="5">
    <tableColumn id="1" xr3:uid="{00000000-0010-0000-0000-000001000000}" name="Gene ID"/>
    <tableColumn id="2" xr3:uid="{00000000-0010-0000-0000-000002000000}" name="KO"/>
    <tableColumn id="3" xr3:uid="{00000000-0010-0000-0000-000003000000}" name="Gene name"/>
    <tableColumn id="4" xr3:uid="{00000000-0010-0000-0000-000004000000}" name="Description"/>
    <tableColumn id="5" xr3:uid="{00000000-0010-0000-0000-000005000000}" name="EC"/>
  </tableColumns>
  <tableStyleInfo name="KEGG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2:D66" headerRowDxfId="2" headerRowBorderDxfId="1" tableBorderDxfId="0">
  <tableColumns count="4">
    <tableColumn id="1" xr3:uid="{00000000-0010-0000-0100-000001000000}" name="Codon"/>
    <tableColumn id="2" xr3:uid="{00000000-0010-0000-0100-000002000000}" name="Aminoacid"/>
    <tableColumn id="3" xr3:uid="{00000000-0010-0000-0100-000003000000}" name="Frequency"/>
    <tableColumn id="4" xr3:uid="{00000000-0010-0000-0100-000004000000}" name="RSCU"/>
  </tableColumns>
  <tableStyleInfo name="Codon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workbookViewId="0">
      <selection activeCell="F17" sqref="F17"/>
    </sheetView>
  </sheetViews>
  <sheetFormatPr baseColWidth="10" defaultColWidth="14.44140625" defaultRowHeight="15" customHeight="1" x14ac:dyDescent="0.3"/>
  <cols>
    <col min="1" max="1" width="19.5546875" customWidth="1"/>
    <col min="2" max="26" width="10.6640625" customWidth="1"/>
  </cols>
  <sheetData>
    <row r="1" spans="1:9" ht="14.25" customHeight="1" x14ac:dyDescent="0.3">
      <c r="A1" s="1" t="s">
        <v>509</v>
      </c>
    </row>
    <row r="2" spans="1:9" ht="14.25" customHeigh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</row>
    <row r="3" spans="1:9" ht="14.25" customHeight="1" x14ac:dyDescent="0.3">
      <c r="A3" s="2" t="s">
        <v>9</v>
      </c>
      <c r="B3" s="3">
        <f>52664/162381</f>
        <v>0.32432365855611184</v>
      </c>
      <c r="C3" s="3">
        <f>29755/162381</f>
        <v>0.18324188174724876</v>
      </c>
      <c r="D3" s="3">
        <f>51302/162381</f>
        <v>0.31593597773138482</v>
      </c>
      <c r="E3" s="3">
        <f>28660/162381</f>
        <v>0.17649848196525456</v>
      </c>
      <c r="F3" s="3">
        <f t="shared" ref="F3:F9" si="0">SUM(B3:E3)</f>
        <v>0.99999999999999989</v>
      </c>
      <c r="G3" s="3">
        <f t="shared" ref="G3:G9" si="1">C3+E3</f>
        <v>0.35974036371250329</v>
      </c>
      <c r="H3" s="3">
        <f t="shared" ref="H3:H9" si="2">B3+D3</f>
        <v>0.6402596362874966</v>
      </c>
      <c r="I3" s="2">
        <v>162381</v>
      </c>
    </row>
    <row r="4" spans="1:9" ht="14.25" customHeight="1" x14ac:dyDescent="0.3">
      <c r="A4" s="2" t="s">
        <v>10</v>
      </c>
      <c r="B4" s="3">
        <f>31344/91805</f>
        <v>0.34141931267360165</v>
      </c>
      <c r="C4" s="3">
        <f>15701/91805</f>
        <v>0.17102554327106367</v>
      </c>
      <c r="D4" s="3">
        <f>29923/91805</f>
        <v>0.32594085289472252</v>
      </c>
      <c r="E4" s="3">
        <f>14837/91805</f>
        <v>0.16161429116061216</v>
      </c>
      <c r="F4" s="3">
        <f t="shared" si="0"/>
        <v>1</v>
      </c>
      <c r="G4" s="3">
        <f t="shared" si="1"/>
        <v>0.33263983443167583</v>
      </c>
      <c r="H4" s="3">
        <f t="shared" si="2"/>
        <v>0.66736016556832412</v>
      </c>
      <c r="I4" s="2">
        <v>91805</v>
      </c>
    </row>
    <row r="5" spans="1:9" ht="14.25" customHeight="1" x14ac:dyDescent="0.3">
      <c r="A5" s="2" t="s">
        <v>11</v>
      </c>
      <c r="B5" s="3">
        <f>6489/18748</f>
        <v>0.34611691913804138</v>
      </c>
      <c r="C5" s="3">
        <f>2971/18748</f>
        <v>0.15847023682526137</v>
      </c>
      <c r="D5" s="3">
        <f>6548/18748</f>
        <v>0.34926392148495838</v>
      </c>
      <c r="E5" s="3">
        <f>2740/18748</f>
        <v>0.14614892255173886</v>
      </c>
      <c r="F5" s="3">
        <f t="shared" si="0"/>
        <v>0.99999999999999989</v>
      </c>
      <c r="G5" s="3">
        <f t="shared" si="1"/>
        <v>0.30461915937700024</v>
      </c>
      <c r="H5" s="3">
        <f t="shared" si="2"/>
        <v>0.69538084062299976</v>
      </c>
      <c r="I5" s="2">
        <v>18748</v>
      </c>
    </row>
    <row r="6" spans="1:9" ht="14.25" customHeight="1" x14ac:dyDescent="0.3">
      <c r="A6" s="2" t="s">
        <v>12</v>
      </c>
      <c r="B6" s="3">
        <f>7376/25914</f>
        <v>0.28463378868565253</v>
      </c>
      <c r="C6" s="3">
        <f>5740/25914</f>
        <v>0.2215018908698001</v>
      </c>
      <c r="D6" s="3">
        <f>7455/25914</f>
        <v>0.28768233387358183</v>
      </c>
      <c r="E6" s="3">
        <f>5343/25914</f>
        <v>0.20618198657096551</v>
      </c>
      <c r="F6" s="3">
        <f t="shared" si="0"/>
        <v>1</v>
      </c>
      <c r="G6" s="3">
        <f t="shared" si="1"/>
        <v>0.42768387744076564</v>
      </c>
      <c r="H6" s="3">
        <f t="shared" si="2"/>
        <v>0.57231612255923436</v>
      </c>
      <c r="I6" s="2">
        <v>25914</v>
      </c>
    </row>
    <row r="7" spans="1:9" ht="14.25" customHeight="1" x14ac:dyDescent="0.3">
      <c r="A7" s="2" t="s">
        <v>13</v>
      </c>
      <c r="B7" s="3">
        <v>0.25019999999999998</v>
      </c>
      <c r="C7" s="3">
        <v>0.2379</v>
      </c>
      <c r="D7" s="3">
        <v>0.21879999999999999</v>
      </c>
      <c r="E7" s="3">
        <v>0.29309999999999997</v>
      </c>
      <c r="F7" s="3">
        <f t="shared" si="0"/>
        <v>1</v>
      </c>
      <c r="G7" s="3">
        <f t="shared" si="1"/>
        <v>0.53099999999999992</v>
      </c>
      <c r="H7" s="3">
        <f t="shared" si="2"/>
        <v>0.46899999999999997</v>
      </c>
      <c r="I7" s="2">
        <v>2938</v>
      </c>
    </row>
    <row r="8" spans="1:9" ht="14.25" customHeight="1" x14ac:dyDescent="0.3">
      <c r="A8" s="2" t="s">
        <v>14</v>
      </c>
      <c r="B8" s="3">
        <v>0.1885</v>
      </c>
      <c r="C8" s="3">
        <v>0.23549999999999999</v>
      </c>
      <c r="D8" s="3">
        <v>0.25740000000000002</v>
      </c>
      <c r="E8" s="3">
        <v>0.31859999999999999</v>
      </c>
      <c r="F8" s="3">
        <f t="shared" si="0"/>
        <v>1</v>
      </c>
      <c r="G8" s="3">
        <f t="shared" si="1"/>
        <v>0.55410000000000004</v>
      </c>
      <c r="H8" s="3">
        <f t="shared" si="2"/>
        <v>0.44590000000000002</v>
      </c>
      <c r="I8" s="2">
        <v>9052</v>
      </c>
    </row>
    <row r="9" spans="1:9" ht="14.25" customHeight="1" x14ac:dyDescent="0.3">
      <c r="A9" s="4" t="s">
        <v>15</v>
      </c>
      <c r="B9" s="5">
        <v>0.31730000000000003</v>
      </c>
      <c r="C9" s="5">
        <v>0.17430000000000001</v>
      </c>
      <c r="D9" s="5">
        <v>0.30819999999999997</v>
      </c>
      <c r="E9" s="5">
        <v>0.20019999999999999</v>
      </c>
      <c r="F9" s="5">
        <f t="shared" si="0"/>
        <v>1</v>
      </c>
      <c r="G9" s="5">
        <f t="shared" si="1"/>
        <v>0.3745</v>
      </c>
      <c r="H9" s="5">
        <f t="shared" si="2"/>
        <v>0.62549999999999994</v>
      </c>
      <c r="I9" s="4">
        <v>78834</v>
      </c>
    </row>
    <row r="10" spans="1:9" ht="14.25" customHeight="1" x14ac:dyDescent="0.3"/>
    <row r="11" spans="1:9" ht="14.25" customHeight="1" x14ac:dyDescent="0.3"/>
    <row r="12" spans="1:9" ht="14.25" customHeight="1" x14ac:dyDescent="0.3"/>
    <row r="13" spans="1:9" ht="14.25" customHeight="1" x14ac:dyDescent="0.3"/>
    <row r="14" spans="1:9" ht="14.25" customHeight="1" x14ac:dyDescent="0.3"/>
    <row r="15" spans="1:9" ht="14.25" customHeight="1" x14ac:dyDescent="0.3"/>
    <row r="16" spans="1: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0"/>
  <sheetViews>
    <sheetView workbookViewId="0">
      <selection activeCell="D14" sqref="D14"/>
    </sheetView>
  </sheetViews>
  <sheetFormatPr baseColWidth="10" defaultColWidth="14.44140625" defaultRowHeight="15" customHeight="1" x14ac:dyDescent="0.3"/>
  <cols>
    <col min="1" max="2" width="10.6640625" customWidth="1"/>
    <col min="3" max="3" width="12.44140625" customWidth="1"/>
    <col min="4" max="4" width="49.109375" customWidth="1"/>
    <col min="5" max="5" width="16.5546875" customWidth="1"/>
    <col min="6" max="26" width="10.6640625" customWidth="1"/>
  </cols>
  <sheetData>
    <row r="1" spans="1:5" ht="14.25" customHeight="1" x14ac:dyDescent="0.3">
      <c r="A1" s="1" t="s">
        <v>510</v>
      </c>
    </row>
    <row r="2" spans="1:5" ht="14.25" customHeight="1" x14ac:dyDescent="0.3">
      <c r="A2" s="7" t="s">
        <v>16</v>
      </c>
      <c r="B2" s="7" t="s">
        <v>17</v>
      </c>
      <c r="C2" s="7" t="s">
        <v>18</v>
      </c>
      <c r="D2" s="7" t="s">
        <v>19</v>
      </c>
      <c r="E2" s="7" t="s">
        <v>20</v>
      </c>
    </row>
    <row r="3" spans="1:5" ht="14.25" customHeight="1" x14ac:dyDescent="0.3">
      <c r="A3" s="8" t="s">
        <v>21</v>
      </c>
      <c r="B3" s="8" t="s">
        <v>22</v>
      </c>
      <c r="C3" s="8" t="s">
        <v>21</v>
      </c>
      <c r="D3" s="8" t="s">
        <v>23</v>
      </c>
      <c r="E3" s="8" t="s">
        <v>24</v>
      </c>
    </row>
    <row r="4" spans="1:5" ht="14.25" customHeight="1" x14ac:dyDescent="0.3">
      <c r="A4" s="8" t="s">
        <v>25</v>
      </c>
      <c r="B4" s="8" t="s">
        <v>26</v>
      </c>
      <c r="C4" s="8" t="s">
        <v>27</v>
      </c>
      <c r="D4" s="8" t="s">
        <v>28</v>
      </c>
      <c r="E4" s="8" t="s">
        <v>29</v>
      </c>
    </row>
    <row r="5" spans="1:5" ht="14.25" customHeight="1" x14ac:dyDescent="0.3">
      <c r="A5" s="8" t="s">
        <v>30</v>
      </c>
      <c r="B5" s="8" t="s">
        <v>31</v>
      </c>
      <c r="C5" s="8" t="s">
        <v>32</v>
      </c>
      <c r="D5" s="8" t="s">
        <v>33</v>
      </c>
      <c r="E5" s="8" t="s">
        <v>29</v>
      </c>
    </row>
    <row r="6" spans="1:5" ht="14.25" customHeight="1" x14ac:dyDescent="0.3">
      <c r="A6" s="8" t="s">
        <v>34</v>
      </c>
      <c r="B6" s="8" t="s">
        <v>35</v>
      </c>
      <c r="C6" s="8" t="s">
        <v>36</v>
      </c>
      <c r="D6" s="8" t="s">
        <v>37</v>
      </c>
      <c r="E6" s="8"/>
    </row>
    <row r="7" spans="1:5" ht="14.25" customHeight="1" x14ac:dyDescent="0.3">
      <c r="A7" s="8" t="s">
        <v>38</v>
      </c>
      <c r="B7" s="8" t="s">
        <v>39</v>
      </c>
      <c r="C7" s="8" t="s">
        <v>40</v>
      </c>
      <c r="D7" s="8" t="s">
        <v>41</v>
      </c>
      <c r="E7" s="8"/>
    </row>
    <row r="8" spans="1:5" ht="14.25" customHeight="1" x14ac:dyDescent="0.3">
      <c r="A8" s="8" t="s">
        <v>42</v>
      </c>
      <c r="B8" s="8" t="s">
        <v>43</v>
      </c>
      <c r="C8" s="8" t="s">
        <v>44</v>
      </c>
      <c r="D8" s="8" t="s">
        <v>45</v>
      </c>
      <c r="E8" s="8"/>
    </row>
    <row r="9" spans="1:5" ht="14.25" customHeight="1" x14ac:dyDescent="0.3">
      <c r="A9" s="8" t="s">
        <v>46</v>
      </c>
      <c r="B9" s="8" t="s">
        <v>47</v>
      </c>
      <c r="C9" s="8" t="s">
        <v>48</v>
      </c>
      <c r="D9" s="8" t="s">
        <v>49</v>
      </c>
      <c r="E9" s="8"/>
    </row>
    <row r="10" spans="1:5" ht="14.25" customHeight="1" x14ac:dyDescent="0.3">
      <c r="A10" s="8" t="s">
        <v>50</v>
      </c>
      <c r="B10" s="8"/>
      <c r="C10" s="8"/>
      <c r="D10" s="8"/>
      <c r="E10" s="8"/>
    </row>
    <row r="11" spans="1:5" ht="14.25" customHeight="1" x14ac:dyDescent="0.3">
      <c r="A11" s="8" t="s">
        <v>51</v>
      </c>
      <c r="B11" s="8"/>
      <c r="C11" s="8"/>
      <c r="D11" s="8"/>
      <c r="E11" s="8"/>
    </row>
    <row r="12" spans="1:5" ht="14.25" customHeight="1" x14ac:dyDescent="0.3">
      <c r="A12" s="8" t="s">
        <v>52</v>
      </c>
      <c r="B12" s="8" t="s">
        <v>53</v>
      </c>
      <c r="C12" s="8" t="s">
        <v>54</v>
      </c>
      <c r="D12" s="8" t="s">
        <v>55</v>
      </c>
      <c r="E12" s="8" t="s">
        <v>56</v>
      </c>
    </row>
    <row r="13" spans="1:5" ht="14.25" customHeight="1" x14ac:dyDescent="0.3">
      <c r="A13" s="8" t="s">
        <v>57</v>
      </c>
      <c r="B13" s="8"/>
      <c r="C13" s="8"/>
      <c r="D13" s="8"/>
      <c r="E13" s="8"/>
    </row>
    <row r="14" spans="1:5" ht="14.25" customHeight="1" x14ac:dyDescent="0.3">
      <c r="A14" s="8" t="s">
        <v>58</v>
      </c>
      <c r="B14" s="8" t="s">
        <v>59</v>
      </c>
      <c r="C14" s="8" t="s">
        <v>60</v>
      </c>
      <c r="D14" s="8" t="s">
        <v>61</v>
      </c>
      <c r="E14" s="8"/>
    </row>
    <row r="15" spans="1:5" ht="14.25" customHeight="1" x14ac:dyDescent="0.3">
      <c r="A15" s="8" t="s">
        <v>62</v>
      </c>
      <c r="B15" s="8" t="s">
        <v>63</v>
      </c>
      <c r="C15" s="8" t="s">
        <v>62</v>
      </c>
      <c r="D15" s="8" t="s">
        <v>64</v>
      </c>
      <c r="E15" s="8" t="s">
        <v>65</v>
      </c>
    </row>
    <row r="16" spans="1:5" ht="14.25" customHeight="1" x14ac:dyDescent="0.3">
      <c r="A16" s="8" t="s">
        <v>66</v>
      </c>
      <c r="B16" s="8" t="s">
        <v>67</v>
      </c>
      <c r="C16" s="8" t="s">
        <v>66</v>
      </c>
      <c r="D16" s="8" t="s">
        <v>68</v>
      </c>
      <c r="E16" s="8" t="s">
        <v>65</v>
      </c>
    </row>
    <row r="17" spans="1:5" ht="14.25" customHeight="1" x14ac:dyDescent="0.3">
      <c r="A17" s="8" t="s">
        <v>69</v>
      </c>
      <c r="B17" s="8" t="s">
        <v>70</v>
      </c>
      <c r="C17" s="8" t="s">
        <v>69</v>
      </c>
      <c r="D17" s="8" t="s">
        <v>71</v>
      </c>
      <c r="E17" s="8" t="s">
        <v>65</v>
      </c>
    </row>
    <row r="18" spans="1:5" ht="14.25" customHeight="1" x14ac:dyDescent="0.3">
      <c r="A18" s="8" t="s">
        <v>72</v>
      </c>
      <c r="B18" s="8" t="s">
        <v>73</v>
      </c>
      <c r="C18" s="8" t="s">
        <v>72</v>
      </c>
      <c r="D18" s="8" t="s">
        <v>74</v>
      </c>
      <c r="E18" s="8" t="s">
        <v>65</v>
      </c>
    </row>
    <row r="19" spans="1:5" ht="14.25" customHeight="1" x14ac:dyDescent="0.3">
      <c r="A19" s="8" t="s">
        <v>75</v>
      </c>
      <c r="B19" s="8" t="s">
        <v>76</v>
      </c>
      <c r="C19" s="8" t="s">
        <v>75</v>
      </c>
      <c r="D19" s="8" t="s">
        <v>77</v>
      </c>
      <c r="E19" s="8" t="s">
        <v>65</v>
      </c>
    </row>
    <row r="20" spans="1:5" ht="14.25" customHeight="1" x14ac:dyDescent="0.3">
      <c r="A20" s="8" t="s">
        <v>78</v>
      </c>
      <c r="B20" s="8" t="s">
        <v>79</v>
      </c>
      <c r="C20" s="8" t="s">
        <v>78</v>
      </c>
      <c r="D20" s="8" t="s">
        <v>80</v>
      </c>
      <c r="E20" s="8" t="s">
        <v>65</v>
      </c>
    </row>
    <row r="21" spans="1:5" ht="14.25" customHeight="1" x14ac:dyDescent="0.3">
      <c r="A21" s="8" t="s">
        <v>81</v>
      </c>
      <c r="B21" s="8" t="s">
        <v>82</v>
      </c>
      <c r="C21" s="8" t="s">
        <v>81</v>
      </c>
      <c r="D21" s="8" t="s">
        <v>83</v>
      </c>
      <c r="E21" s="8" t="s">
        <v>65</v>
      </c>
    </row>
    <row r="22" spans="1:5" ht="14.25" customHeight="1" x14ac:dyDescent="0.3">
      <c r="A22" s="8" t="s">
        <v>84</v>
      </c>
      <c r="B22" s="8" t="s">
        <v>85</v>
      </c>
      <c r="C22" s="8" t="s">
        <v>84</v>
      </c>
      <c r="D22" s="8" t="s">
        <v>86</v>
      </c>
      <c r="E22" s="8" t="s">
        <v>65</v>
      </c>
    </row>
    <row r="23" spans="1:5" ht="14.25" customHeight="1" x14ac:dyDescent="0.3">
      <c r="A23" s="8" t="s">
        <v>87</v>
      </c>
      <c r="B23" s="8" t="s">
        <v>88</v>
      </c>
      <c r="C23" s="8" t="s">
        <v>87</v>
      </c>
      <c r="D23" s="8" t="s">
        <v>89</v>
      </c>
      <c r="E23" s="8" t="s">
        <v>65</v>
      </c>
    </row>
    <row r="24" spans="1:5" ht="14.25" customHeight="1" x14ac:dyDescent="0.3">
      <c r="A24" s="8" t="s">
        <v>90</v>
      </c>
      <c r="B24" s="8" t="s">
        <v>91</v>
      </c>
      <c r="C24" s="8" t="s">
        <v>90</v>
      </c>
      <c r="D24" s="8" t="s">
        <v>92</v>
      </c>
      <c r="E24" s="8" t="s">
        <v>65</v>
      </c>
    </row>
    <row r="25" spans="1:5" ht="14.25" customHeight="1" x14ac:dyDescent="0.3">
      <c r="A25" s="8" t="s">
        <v>93</v>
      </c>
      <c r="B25" s="8" t="s">
        <v>94</v>
      </c>
      <c r="C25" s="8" t="s">
        <v>93</v>
      </c>
      <c r="D25" s="8" t="s">
        <v>95</v>
      </c>
      <c r="E25" s="8" t="s">
        <v>65</v>
      </c>
    </row>
    <row r="26" spans="1:5" ht="14.25" customHeight="1" x14ac:dyDescent="0.3">
      <c r="A26" s="8" t="s">
        <v>96</v>
      </c>
      <c r="B26" s="8" t="s">
        <v>97</v>
      </c>
      <c r="C26" s="8" t="s">
        <v>96</v>
      </c>
      <c r="D26" s="8" t="s">
        <v>98</v>
      </c>
      <c r="E26" s="8"/>
    </row>
    <row r="27" spans="1:5" ht="14.25" customHeight="1" x14ac:dyDescent="0.3">
      <c r="A27" s="8" t="s">
        <v>99</v>
      </c>
      <c r="B27" s="8" t="s">
        <v>100</v>
      </c>
      <c r="C27" s="8" t="s">
        <v>99</v>
      </c>
      <c r="D27" s="8" t="s">
        <v>101</v>
      </c>
      <c r="E27" s="8"/>
    </row>
    <row r="28" spans="1:5" ht="14.25" customHeight="1" x14ac:dyDescent="0.3">
      <c r="A28" s="8" t="s">
        <v>102</v>
      </c>
      <c r="B28" s="8" t="s">
        <v>103</v>
      </c>
      <c r="C28" s="8" t="s">
        <v>102</v>
      </c>
      <c r="D28" s="8" t="s">
        <v>104</v>
      </c>
      <c r="E28" s="8"/>
    </row>
    <row r="29" spans="1:5" ht="14.25" customHeight="1" x14ac:dyDescent="0.3">
      <c r="A29" s="8" t="s">
        <v>105</v>
      </c>
      <c r="B29" s="8" t="s">
        <v>106</v>
      </c>
      <c r="C29" s="8" t="s">
        <v>105</v>
      </c>
      <c r="D29" s="8" t="s">
        <v>107</v>
      </c>
      <c r="E29" s="8"/>
    </row>
    <row r="30" spans="1:5" ht="14.25" customHeight="1" x14ac:dyDescent="0.3">
      <c r="A30" s="8" t="s">
        <v>108</v>
      </c>
      <c r="B30" s="8"/>
      <c r="C30" s="8"/>
      <c r="D30" s="8"/>
      <c r="E30" s="8"/>
    </row>
    <row r="31" spans="1:5" ht="14.25" customHeight="1" x14ac:dyDescent="0.3">
      <c r="A31" s="8" t="s">
        <v>109</v>
      </c>
      <c r="B31" s="8" t="s">
        <v>110</v>
      </c>
      <c r="C31" s="8" t="s">
        <v>109</v>
      </c>
      <c r="D31" s="8" t="s">
        <v>111</v>
      </c>
      <c r="E31" s="8"/>
    </row>
    <row r="32" spans="1:5" ht="14.25" customHeight="1" x14ac:dyDescent="0.3">
      <c r="A32" s="8" t="s">
        <v>112</v>
      </c>
      <c r="B32" s="8" t="s">
        <v>113</v>
      </c>
      <c r="C32" s="8" t="s">
        <v>112</v>
      </c>
      <c r="D32" s="8" t="s">
        <v>114</v>
      </c>
      <c r="E32" s="8"/>
    </row>
    <row r="33" spans="1:5" ht="14.25" customHeight="1" x14ac:dyDescent="0.3">
      <c r="A33" s="8" t="s">
        <v>115</v>
      </c>
      <c r="B33" s="8" t="s">
        <v>116</v>
      </c>
      <c r="C33" s="8" t="s">
        <v>115</v>
      </c>
      <c r="D33" s="8" t="s">
        <v>117</v>
      </c>
      <c r="E33" s="8"/>
    </row>
    <row r="34" spans="1:5" ht="14.25" customHeight="1" x14ac:dyDescent="0.3">
      <c r="A34" s="8" t="s">
        <v>118</v>
      </c>
      <c r="B34" s="8" t="s">
        <v>119</v>
      </c>
      <c r="C34" s="8" t="s">
        <v>118</v>
      </c>
      <c r="D34" s="8" t="s">
        <v>120</v>
      </c>
      <c r="E34" s="8"/>
    </row>
    <row r="35" spans="1:5" ht="14.25" customHeight="1" x14ac:dyDescent="0.3">
      <c r="A35" s="8" t="s">
        <v>121</v>
      </c>
      <c r="B35" s="8" t="s">
        <v>122</v>
      </c>
      <c r="C35" s="8" t="s">
        <v>121</v>
      </c>
      <c r="D35" s="8" t="s">
        <v>123</v>
      </c>
      <c r="E35" s="8"/>
    </row>
    <row r="36" spans="1:5" ht="14.25" customHeight="1" x14ac:dyDescent="0.3">
      <c r="A36" s="8" t="s">
        <v>124</v>
      </c>
      <c r="B36" s="8" t="s">
        <v>125</v>
      </c>
      <c r="C36" s="8" t="s">
        <v>124</v>
      </c>
      <c r="D36" s="8" t="s">
        <v>126</v>
      </c>
      <c r="E36" s="8"/>
    </row>
    <row r="37" spans="1:5" ht="14.25" customHeight="1" x14ac:dyDescent="0.3">
      <c r="A37" s="8" t="s">
        <v>127</v>
      </c>
      <c r="B37" s="8" t="s">
        <v>128</v>
      </c>
      <c r="C37" s="8" t="s">
        <v>127</v>
      </c>
      <c r="D37" s="8" t="s">
        <v>129</v>
      </c>
      <c r="E37" s="8" t="s">
        <v>130</v>
      </c>
    </row>
    <row r="38" spans="1:5" ht="14.25" customHeight="1" x14ac:dyDescent="0.3">
      <c r="A38" s="8" t="s">
        <v>131</v>
      </c>
      <c r="B38" s="8" t="s">
        <v>132</v>
      </c>
      <c r="C38" s="8" t="s">
        <v>131</v>
      </c>
      <c r="D38" s="8" t="s">
        <v>133</v>
      </c>
      <c r="E38" s="8"/>
    </row>
    <row r="39" spans="1:5" ht="14.25" customHeight="1" x14ac:dyDescent="0.3">
      <c r="A39" s="8" t="s">
        <v>134</v>
      </c>
      <c r="B39" s="8" t="s">
        <v>135</v>
      </c>
      <c r="C39" s="8" t="s">
        <v>134</v>
      </c>
      <c r="D39" s="8" t="s">
        <v>136</v>
      </c>
      <c r="E39" s="8"/>
    </row>
    <row r="40" spans="1:5" ht="14.25" customHeight="1" x14ac:dyDescent="0.3">
      <c r="A40" s="8" t="s">
        <v>137</v>
      </c>
      <c r="B40" s="8" t="s">
        <v>138</v>
      </c>
      <c r="C40" s="8" t="s">
        <v>137</v>
      </c>
      <c r="D40" s="8" t="s">
        <v>139</v>
      </c>
      <c r="E40" s="8" t="s">
        <v>130</v>
      </c>
    </row>
    <row r="41" spans="1:5" ht="14.25" customHeight="1" x14ac:dyDescent="0.3">
      <c r="A41" s="8" t="s">
        <v>140</v>
      </c>
      <c r="B41" s="8" t="s">
        <v>141</v>
      </c>
      <c r="C41" s="8" t="s">
        <v>140</v>
      </c>
      <c r="D41" s="8" t="s">
        <v>142</v>
      </c>
      <c r="E41" s="8"/>
    </row>
    <row r="42" spans="1:5" ht="14.25" customHeight="1" x14ac:dyDescent="0.3">
      <c r="A42" s="8" t="s">
        <v>143</v>
      </c>
      <c r="B42" s="8" t="s">
        <v>144</v>
      </c>
      <c r="C42" s="8" t="s">
        <v>143</v>
      </c>
      <c r="D42" s="8" t="s">
        <v>145</v>
      </c>
      <c r="E42" s="8"/>
    </row>
    <row r="43" spans="1:5" ht="14.25" customHeight="1" x14ac:dyDescent="0.3">
      <c r="A43" s="8" t="s">
        <v>146</v>
      </c>
      <c r="B43" s="8" t="s">
        <v>147</v>
      </c>
      <c r="C43" s="8" t="s">
        <v>146</v>
      </c>
      <c r="D43" s="8" t="s">
        <v>148</v>
      </c>
      <c r="E43" s="8"/>
    </row>
    <row r="44" spans="1:5" ht="14.25" customHeight="1" x14ac:dyDescent="0.3">
      <c r="A44" s="8" t="s">
        <v>149</v>
      </c>
      <c r="B44" s="8" t="s">
        <v>150</v>
      </c>
      <c r="C44" s="8" t="s">
        <v>149</v>
      </c>
      <c r="D44" s="8" t="s">
        <v>151</v>
      </c>
      <c r="E44" s="8"/>
    </row>
    <row r="45" spans="1:5" ht="14.25" customHeight="1" x14ac:dyDescent="0.3">
      <c r="A45" s="8" t="s">
        <v>152</v>
      </c>
      <c r="B45" s="8" t="s">
        <v>153</v>
      </c>
      <c r="C45" s="8" t="s">
        <v>152</v>
      </c>
      <c r="D45" s="8" t="s">
        <v>154</v>
      </c>
      <c r="E45" s="8"/>
    </row>
    <row r="46" spans="1:5" ht="14.25" customHeight="1" x14ac:dyDescent="0.3">
      <c r="A46" s="8" t="s">
        <v>155</v>
      </c>
      <c r="B46" s="8" t="s">
        <v>156</v>
      </c>
      <c r="C46" s="8" t="s">
        <v>155</v>
      </c>
      <c r="D46" s="8" t="s">
        <v>157</v>
      </c>
      <c r="E46" s="8"/>
    </row>
    <row r="47" spans="1:5" ht="14.25" customHeight="1" x14ac:dyDescent="0.3">
      <c r="A47" s="8" t="s">
        <v>158</v>
      </c>
      <c r="B47" s="8" t="s">
        <v>159</v>
      </c>
      <c r="C47" s="8" t="s">
        <v>158</v>
      </c>
      <c r="D47" s="8" t="s">
        <v>160</v>
      </c>
      <c r="E47" s="8"/>
    </row>
    <row r="48" spans="1:5" ht="14.25" customHeight="1" x14ac:dyDescent="0.3">
      <c r="A48" s="8" t="s">
        <v>161</v>
      </c>
      <c r="B48" s="8" t="s">
        <v>162</v>
      </c>
      <c r="C48" s="8" t="s">
        <v>161</v>
      </c>
      <c r="D48" s="8" t="s">
        <v>163</v>
      </c>
      <c r="E48" s="8"/>
    </row>
    <row r="49" spans="1:5" ht="14.25" customHeight="1" x14ac:dyDescent="0.3">
      <c r="A49" s="8" t="s">
        <v>164</v>
      </c>
      <c r="B49" s="8" t="s">
        <v>165</v>
      </c>
      <c r="C49" s="8" t="s">
        <v>164</v>
      </c>
      <c r="D49" s="8" t="s">
        <v>166</v>
      </c>
      <c r="E49" s="8"/>
    </row>
    <row r="50" spans="1:5" ht="14.25" customHeight="1" x14ac:dyDescent="0.3">
      <c r="A50" s="8" t="s">
        <v>167</v>
      </c>
      <c r="B50" s="8" t="s">
        <v>168</v>
      </c>
      <c r="C50" s="8" t="s">
        <v>167</v>
      </c>
      <c r="D50" s="8" t="s">
        <v>169</v>
      </c>
      <c r="E50" s="8"/>
    </row>
    <row r="51" spans="1:5" ht="14.25" customHeight="1" x14ac:dyDescent="0.3">
      <c r="A51" s="8" t="s">
        <v>170</v>
      </c>
      <c r="B51" s="8" t="s">
        <v>171</v>
      </c>
      <c r="C51" s="8" t="s">
        <v>170</v>
      </c>
      <c r="D51" s="8" t="s">
        <v>172</v>
      </c>
      <c r="E51" s="8"/>
    </row>
    <row r="52" spans="1:5" ht="14.25" customHeight="1" x14ac:dyDescent="0.3">
      <c r="A52" s="8" t="s">
        <v>173</v>
      </c>
      <c r="B52" s="8" t="s">
        <v>174</v>
      </c>
      <c r="C52" s="8" t="s">
        <v>175</v>
      </c>
      <c r="D52" s="8" t="s">
        <v>176</v>
      </c>
      <c r="E52" s="8" t="s">
        <v>177</v>
      </c>
    </row>
    <row r="53" spans="1:5" ht="14.25" customHeight="1" x14ac:dyDescent="0.3">
      <c r="A53" s="8" t="s">
        <v>178</v>
      </c>
      <c r="B53" s="8" t="s">
        <v>179</v>
      </c>
      <c r="C53" s="8" t="s">
        <v>180</v>
      </c>
      <c r="D53" s="8" t="s">
        <v>181</v>
      </c>
      <c r="E53" s="8"/>
    </row>
    <row r="54" spans="1:5" ht="14.25" customHeight="1" x14ac:dyDescent="0.3">
      <c r="A54" s="8" t="s">
        <v>182</v>
      </c>
      <c r="B54" s="8" t="s">
        <v>183</v>
      </c>
      <c r="C54" s="8" t="s">
        <v>184</v>
      </c>
      <c r="D54" s="8" t="s">
        <v>185</v>
      </c>
      <c r="E54" s="8"/>
    </row>
    <row r="55" spans="1:5" ht="14.25" customHeight="1" x14ac:dyDescent="0.3">
      <c r="A55" s="8" t="s">
        <v>186</v>
      </c>
      <c r="B55" s="8" t="s">
        <v>187</v>
      </c>
      <c r="C55" s="8" t="s">
        <v>188</v>
      </c>
      <c r="D55" s="8" t="s">
        <v>189</v>
      </c>
      <c r="E55" s="8"/>
    </row>
    <row r="56" spans="1:5" ht="14.25" customHeight="1" x14ac:dyDescent="0.3">
      <c r="A56" s="8" t="s">
        <v>190</v>
      </c>
      <c r="B56" s="8" t="s">
        <v>191</v>
      </c>
      <c r="C56" s="8" t="s">
        <v>192</v>
      </c>
      <c r="D56" s="8" t="s">
        <v>193</v>
      </c>
      <c r="E56" s="8"/>
    </row>
    <row r="57" spans="1:5" ht="14.25" customHeight="1" x14ac:dyDescent="0.3">
      <c r="A57" s="8" t="s">
        <v>194</v>
      </c>
      <c r="B57" s="8" t="s">
        <v>195</v>
      </c>
      <c r="C57" s="8" t="s">
        <v>196</v>
      </c>
      <c r="D57" s="8" t="s">
        <v>197</v>
      </c>
      <c r="E57" s="8"/>
    </row>
    <row r="58" spans="1:5" ht="14.25" customHeight="1" x14ac:dyDescent="0.3">
      <c r="A58" s="8" t="s">
        <v>198</v>
      </c>
      <c r="B58" s="8" t="s">
        <v>199</v>
      </c>
      <c r="C58" s="8" t="s">
        <v>200</v>
      </c>
      <c r="D58" s="8" t="s">
        <v>201</v>
      </c>
      <c r="E58" s="8"/>
    </row>
    <row r="59" spans="1:5" ht="14.25" customHeight="1" x14ac:dyDescent="0.3">
      <c r="A59" s="8" t="s">
        <v>202</v>
      </c>
      <c r="B59" s="8" t="s">
        <v>203</v>
      </c>
      <c r="C59" s="8" t="s">
        <v>204</v>
      </c>
      <c r="D59" s="8" t="s">
        <v>205</v>
      </c>
      <c r="E59" s="8"/>
    </row>
    <row r="60" spans="1:5" ht="14.25" customHeight="1" x14ac:dyDescent="0.3">
      <c r="A60" s="8" t="s">
        <v>206</v>
      </c>
      <c r="B60" s="8" t="s">
        <v>207</v>
      </c>
      <c r="C60" s="8" t="s">
        <v>208</v>
      </c>
      <c r="D60" s="8" t="s">
        <v>209</v>
      </c>
      <c r="E60" s="8"/>
    </row>
    <row r="61" spans="1:5" ht="14.25" customHeight="1" x14ac:dyDescent="0.3">
      <c r="A61" s="8" t="s">
        <v>210</v>
      </c>
      <c r="B61" s="8" t="s">
        <v>211</v>
      </c>
      <c r="C61" s="8" t="s">
        <v>210</v>
      </c>
      <c r="D61" s="8" t="s">
        <v>212</v>
      </c>
      <c r="E61" s="8" t="s">
        <v>213</v>
      </c>
    </row>
    <row r="62" spans="1:5" ht="14.25" customHeight="1" x14ac:dyDescent="0.3">
      <c r="A62" s="8" t="s">
        <v>214</v>
      </c>
      <c r="B62" s="8" t="s">
        <v>215</v>
      </c>
      <c r="C62" s="8" t="s">
        <v>214</v>
      </c>
      <c r="D62" s="8" t="s">
        <v>216</v>
      </c>
      <c r="E62" s="8" t="s">
        <v>213</v>
      </c>
    </row>
    <row r="63" spans="1:5" ht="14.25" customHeight="1" x14ac:dyDescent="0.3">
      <c r="A63" s="8" t="s">
        <v>217</v>
      </c>
      <c r="B63" s="8" t="s">
        <v>218</v>
      </c>
      <c r="C63" s="8" t="s">
        <v>219</v>
      </c>
      <c r="D63" s="8" t="s">
        <v>220</v>
      </c>
      <c r="E63" s="8" t="s">
        <v>213</v>
      </c>
    </row>
    <row r="64" spans="1:5" ht="14.25" customHeight="1" x14ac:dyDescent="0.3">
      <c r="A64" s="8" t="s">
        <v>221</v>
      </c>
      <c r="B64" s="8" t="s">
        <v>218</v>
      </c>
      <c r="C64" s="8" t="s">
        <v>219</v>
      </c>
      <c r="D64" s="8" t="s">
        <v>220</v>
      </c>
      <c r="E64" s="8" t="s">
        <v>213</v>
      </c>
    </row>
    <row r="65" spans="1:5" ht="14.25" customHeight="1" x14ac:dyDescent="0.3">
      <c r="A65" s="8" t="s">
        <v>222</v>
      </c>
      <c r="B65" s="8" t="s">
        <v>223</v>
      </c>
      <c r="C65" s="8" t="s">
        <v>224</v>
      </c>
      <c r="D65" s="8" t="s">
        <v>225</v>
      </c>
      <c r="E65" s="8"/>
    </row>
    <row r="66" spans="1:5" ht="14.25" customHeight="1" x14ac:dyDescent="0.3">
      <c r="A66" s="8" t="s">
        <v>226</v>
      </c>
      <c r="B66" s="8" t="s">
        <v>227</v>
      </c>
      <c r="C66" s="8" t="s">
        <v>228</v>
      </c>
      <c r="D66" s="8" t="s">
        <v>229</v>
      </c>
      <c r="E66" s="8"/>
    </row>
    <row r="67" spans="1:5" ht="14.25" customHeight="1" x14ac:dyDescent="0.3">
      <c r="A67" s="8" t="s">
        <v>230</v>
      </c>
      <c r="B67" s="8" t="s">
        <v>231</v>
      </c>
      <c r="C67" s="8" t="s">
        <v>232</v>
      </c>
      <c r="D67" s="8" t="s">
        <v>233</v>
      </c>
      <c r="E67" s="8"/>
    </row>
    <row r="68" spans="1:5" ht="14.25" customHeight="1" x14ac:dyDescent="0.3">
      <c r="A68" s="8" t="s">
        <v>234</v>
      </c>
      <c r="B68" s="8" t="s">
        <v>235</v>
      </c>
      <c r="C68" s="8" t="s">
        <v>236</v>
      </c>
      <c r="D68" s="8" t="s">
        <v>237</v>
      </c>
      <c r="E68" s="8"/>
    </row>
    <row r="69" spans="1:5" ht="14.25" customHeight="1" x14ac:dyDescent="0.3">
      <c r="A69" s="8" t="s">
        <v>238</v>
      </c>
      <c r="B69" s="8" t="s">
        <v>239</v>
      </c>
      <c r="C69" s="8" t="s">
        <v>240</v>
      </c>
      <c r="D69" s="8" t="s">
        <v>241</v>
      </c>
      <c r="E69" s="8"/>
    </row>
    <row r="70" spans="1:5" ht="14.25" customHeight="1" x14ac:dyDescent="0.3">
      <c r="A70" s="8" t="s">
        <v>242</v>
      </c>
      <c r="B70" s="8" t="s">
        <v>243</v>
      </c>
      <c r="C70" s="8" t="s">
        <v>244</v>
      </c>
      <c r="D70" s="8" t="s">
        <v>245</v>
      </c>
      <c r="E70" s="8"/>
    </row>
    <row r="71" spans="1:5" ht="14.25" customHeight="1" x14ac:dyDescent="0.3">
      <c r="A71" s="8" t="s">
        <v>246</v>
      </c>
      <c r="B71" s="8" t="s">
        <v>247</v>
      </c>
      <c r="C71" s="8" t="s">
        <v>248</v>
      </c>
      <c r="D71" s="8" t="s">
        <v>249</v>
      </c>
      <c r="E71" s="8"/>
    </row>
    <row r="72" spans="1:5" ht="14.25" customHeight="1" x14ac:dyDescent="0.3">
      <c r="A72" s="8" t="s">
        <v>250</v>
      </c>
      <c r="B72" s="8" t="s">
        <v>251</v>
      </c>
      <c r="C72" s="8" t="s">
        <v>252</v>
      </c>
      <c r="D72" s="8" t="s">
        <v>253</v>
      </c>
      <c r="E72" s="8"/>
    </row>
    <row r="73" spans="1:5" ht="14.25" customHeight="1" x14ac:dyDescent="0.3">
      <c r="A73" s="8" t="s">
        <v>254</v>
      </c>
      <c r="B73" s="8" t="s">
        <v>255</v>
      </c>
      <c r="C73" s="8" t="s">
        <v>256</v>
      </c>
      <c r="D73" s="8" t="s">
        <v>257</v>
      </c>
      <c r="E73" s="8"/>
    </row>
    <row r="74" spans="1:5" ht="14.25" customHeight="1" x14ac:dyDescent="0.3">
      <c r="A74" s="8" t="s">
        <v>258</v>
      </c>
      <c r="B74" s="8" t="s">
        <v>259</v>
      </c>
      <c r="C74" s="8" t="s">
        <v>260</v>
      </c>
      <c r="D74" s="8" t="s">
        <v>261</v>
      </c>
      <c r="E74" s="8"/>
    </row>
    <row r="75" spans="1:5" ht="14.25" customHeight="1" x14ac:dyDescent="0.3">
      <c r="A75" s="8" t="s">
        <v>262</v>
      </c>
      <c r="B75" s="8" t="s">
        <v>263</v>
      </c>
      <c r="C75" s="8" t="s">
        <v>264</v>
      </c>
      <c r="D75" s="8" t="s">
        <v>265</v>
      </c>
      <c r="E75" s="8"/>
    </row>
    <row r="76" spans="1:5" ht="14.25" customHeight="1" x14ac:dyDescent="0.3">
      <c r="A76" s="8" t="s">
        <v>266</v>
      </c>
      <c r="B76" s="8" t="s">
        <v>267</v>
      </c>
      <c r="C76" s="8" t="s">
        <v>268</v>
      </c>
      <c r="D76" s="8" t="s">
        <v>269</v>
      </c>
      <c r="E76" s="8"/>
    </row>
    <row r="77" spans="1:5" ht="14.25" customHeight="1" x14ac:dyDescent="0.3">
      <c r="A77" s="8" t="s">
        <v>270</v>
      </c>
      <c r="B77" s="8"/>
      <c r="C77" s="8"/>
      <c r="D77" s="8"/>
      <c r="E77" s="8"/>
    </row>
    <row r="78" spans="1:5" ht="14.25" customHeight="1" x14ac:dyDescent="0.3">
      <c r="A78" s="8" t="s">
        <v>271</v>
      </c>
      <c r="B78" s="8"/>
      <c r="C78" s="8"/>
      <c r="D78" s="8"/>
      <c r="E78" s="8"/>
    </row>
    <row r="79" spans="1:5" ht="14.25" customHeight="1" x14ac:dyDescent="0.3">
      <c r="A79" s="8" t="s">
        <v>272</v>
      </c>
      <c r="B79" s="8"/>
      <c r="C79" s="8"/>
      <c r="D79" s="8"/>
      <c r="E79" s="8"/>
    </row>
    <row r="80" spans="1:5" ht="14.25" customHeight="1" x14ac:dyDescent="0.3">
      <c r="A80" s="8" t="s">
        <v>273</v>
      </c>
      <c r="B80" s="8"/>
      <c r="C80" s="8"/>
      <c r="D80" s="8"/>
      <c r="E80" s="8"/>
    </row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0"/>
  <sheetViews>
    <sheetView workbookViewId="0">
      <selection activeCell="D11" sqref="D11"/>
    </sheetView>
  </sheetViews>
  <sheetFormatPr baseColWidth="10" defaultColWidth="14.44140625" defaultRowHeight="15" customHeight="1" x14ac:dyDescent="0.3"/>
  <cols>
    <col min="1" max="26" width="10.6640625" customWidth="1"/>
  </cols>
  <sheetData>
    <row r="1" spans="1:4" ht="14.25" customHeight="1" x14ac:dyDescent="0.3">
      <c r="A1" s="1" t="s">
        <v>511</v>
      </c>
    </row>
    <row r="2" spans="1:4" ht="14.25" customHeight="1" x14ac:dyDescent="0.3">
      <c r="A2" s="11" t="s">
        <v>274</v>
      </c>
      <c r="B2" s="11" t="s">
        <v>275</v>
      </c>
      <c r="C2" s="11" t="s">
        <v>276</v>
      </c>
      <c r="D2" s="11" t="s">
        <v>277</v>
      </c>
    </row>
    <row r="3" spans="1:4" ht="14.25" customHeight="1" x14ac:dyDescent="0.3">
      <c r="A3" s="12" t="s">
        <v>278</v>
      </c>
      <c r="B3" s="12" t="s">
        <v>279</v>
      </c>
      <c r="C3" s="12">
        <v>50</v>
      </c>
      <c r="D3" s="12">
        <v>1.76471</v>
      </c>
    </row>
    <row r="4" spans="1:4" ht="14.25" customHeight="1" x14ac:dyDescent="0.3">
      <c r="A4" s="12" t="s">
        <v>280</v>
      </c>
      <c r="B4" s="12" t="s">
        <v>279</v>
      </c>
      <c r="C4" s="12">
        <v>18</v>
      </c>
      <c r="D4" s="12">
        <v>0.63529000000000002</v>
      </c>
    </row>
    <row r="5" spans="1:4" ht="14.25" customHeight="1" x14ac:dyDescent="0.3">
      <c r="A5" s="12" t="s">
        <v>281</v>
      </c>
      <c r="B5" s="12" t="s">
        <v>279</v>
      </c>
      <c r="C5" s="12">
        <v>17</v>
      </c>
      <c r="D5" s="12">
        <v>0.6</v>
      </c>
    </row>
    <row r="6" spans="1:4" ht="14.25" customHeight="1" x14ac:dyDescent="0.3">
      <c r="A6" s="12" t="s">
        <v>282</v>
      </c>
      <c r="B6" s="12" t="s">
        <v>3</v>
      </c>
      <c r="C6" s="12">
        <v>644</v>
      </c>
      <c r="D6" s="12">
        <v>1.86127</v>
      </c>
    </row>
    <row r="7" spans="1:4" ht="14.25" customHeight="1" x14ac:dyDescent="0.3">
      <c r="A7" s="12" t="s">
        <v>283</v>
      </c>
      <c r="B7" s="12" t="s">
        <v>3</v>
      </c>
      <c r="C7" s="12">
        <v>373</v>
      </c>
      <c r="D7" s="12">
        <v>1.07803</v>
      </c>
    </row>
    <row r="8" spans="1:4" ht="14.25" customHeight="1" x14ac:dyDescent="0.3">
      <c r="A8" s="12" t="s">
        <v>284</v>
      </c>
      <c r="B8" s="12" t="s">
        <v>3</v>
      </c>
      <c r="C8" s="12">
        <v>207</v>
      </c>
      <c r="D8" s="12">
        <v>0.59826999999999997</v>
      </c>
    </row>
    <row r="9" spans="1:4" ht="14.25" customHeight="1" x14ac:dyDescent="0.3">
      <c r="A9" s="12" t="s">
        <v>285</v>
      </c>
      <c r="B9" s="12" t="s">
        <v>3</v>
      </c>
      <c r="C9" s="12">
        <v>160</v>
      </c>
      <c r="D9" s="12">
        <v>0.46243000000000001</v>
      </c>
    </row>
    <row r="10" spans="1:4" ht="14.25" customHeight="1" x14ac:dyDescent="0.3">
      <c r="A10" s="12" t="s">
        <v>286</v>
      </c>
      <c r="B10" s="12" t="s">
        <v>2</v>
      </c>
      <c r="C10" s="12">
        <v>234</v>
      </c>
      <c r="D10" s="12">
        <v>1.4670799999999999</v>
      </c>
    </row>
    <row r="11" spans="1:4" ht="14.25" customHeight="1" x14ac:dyDescent="0.3">
      <c r="A11" s="12" t="s">
        <v>287</v>
      </c>
      <c r="B11" s="12" t="s">
        <v>2</v>
      </c>
      <c r="C11" s="12">
        <v>85</v>
      </c>
      <c r="D11" s="12">
        <v>0.53291999999999995</v>
      </c>
    </row>
    <row r="12" spans="1:4" ht="14.25" customHeight="1" x14ac:dyDescent="0.3">
      <c r="A12" s="12" t="s">
        <v>288</v>
      </c>
      <c r="B12" s="12" t="s">
        <v>289</v>
      </c>
      <c r="C12" s="12">
        <v>863</v>
      </c>
      <c r="D12" s="12">
        <v>1.6406799999999999</v>
      </c>
    </row>
    <row r="13" spans="1:4" ht="14.25" customHeight="1" x14ac:dyDescent="0.3">
      <c r="A13" s="12" t="s">
        <v>290</v>
      </c>
      <c r="B13" s="12" t="s">
        <v>289</v>
      </c>
      <c r="C13" s="12">
        <v>189</v>
      </c>
      <c r="D13" s="12">
        <v>0.35931999999999997</v>
      </c>
    </row>
    <row r="14" spans="1:4" ht="14.25" customHeight="1" x14ac:dyDescent="0.3">
      <c r="A14" s="12" t="s">
        <v>291</v>
      </c>
      <c r="B14" s="12" t="s">
        <v>292</v>
      </c>
      <c r="C14" s="12">
        <v>1000</v>
      </c>
      <c r="D14" s="12">
        <v>1.4749300000000001</v>
      </c>
    </row>
    <row r="15" spans="1:4" ht="14.25" customHeight="1" x14ac:dyDescent="0.3">
      <c r="A15" s="12" t="s">
        <v>293</v>
      </c>
      <c r="B15" s="12" t="s">
        <v>292</v>
      </c>
      <c r="C15" s="12">
        <v>356</v>
      </c>
      <c r="D15" s="12">
        <v>0.52507000000000004</v>
      </c>
    </row>
    <row r="16" spans="1:4" ht="14.25" customHeight="1" x14ac:dyDescent="0.3">
      <c r="A16" s="12" t="s">
        <v>294</v>
      </c>
      <c r="B16" s="12" t="s">
        <v>295</v>
      </c>
      <c r="C16" s="12">
        <v>982</v>
      </c>
      <c r="D16" s="12">
        <v>1.2972300000000001</v>
      </c>
    </row>
    <row r="17" spans="1:4" ht="14.25" customHeight="1" x14ac:dyDescent="0.3">
      <c r="A17" s="12" t="s">
        <v>296</v>
      </c>
      <c r="B17" s="12" t="s">
        <v>295</v>
      </c>
      <c r="C17" s="12">
        <v>532</v>
      </c>
      <c r="D17" s="12">
        <v>0.70277000000000001</v>
      </c>
    </row>
    <row r="18" spans="1:4" ht="14.25" customHeight="1" x14ac:dyDescent="0.3">
      <c r="A18" s="12" t="s">
        <v>297</v>
      </c>
      <c r="B18" s="12" t="s">
        <v>4</v>
      </c>
      <c r="C18" s="12">
        <v>713</v>
      </c>
      <c r="D18" s="12">
        <v>1.6167800000000001</v>
      </c>
    </row>
    <row r="19" spans="1:4" ht="14.25" customHeight="1" x14ac:dyDescent="0.3">
      <c r="A19" s="12" t="s">
        <v>298</v>
      </c>
      <c r="B19" s="12" t="s">
        <v>4</v>
      </c>
      <c r="C19" s="12">
        <v>604</v>
      </c>
      <c r="D19" s="12">
        <v>1.36961</v>
      </c>
    </row>
    <row r="20" spans="1:4" ht="14.25" customHeight="1" x14ac:dyDescent="0.3">
      <c r="A20" s="12" t="s">
        <v>299</v>
      </c>
      <c r="B20" s="12" t="s">
        <v>4</v>
      </c>
      <c r="C20" s="12">
        <v>282</v>
      </c>
      <c r="D20" s="12">
        <v>0.63946000000000003</v>
      </c>
    </row>
    <row r="21" spans="1:4" ht="14.25" customHeight="1" x14ac:dyDescent="0.3">
      <c r="A21" s="12" t="s">
        <v>300</v>
      </c>
      <c r="B21" s="12" t="s">
        <v>4</v>
      </c>
      <c r="C21" s="12">
        <v>165</v>
      </c>
      <c r="D21" s="12">
        <v>0.37414999999999998</v>
      </c>
    </row>
    <row r="22" spans="1:4" ht="14.25" customHeight="1" x14ac:dyDescent="0.3">
      <c r="A22" s="12" t="s">
        <v>301</v>
      </c>
      <c r="B22" s="12" t="s">
        <v>302</v>
      </c>
      <c r="C22" s="12">
        <v>488</v>
      </c>
      <c r="D22" s="12">
        <v>1.5716600000000001</v>
      </c>
    </row>
    <row r="23" spans="1:4" ht="14.25" customHeight="1" x14ac:dyDescent="0.3">
      <c r="A23" s="12" t="s">
        <v>303</v>
      </c>
      <c r="B23" s="12" t="s">
        <v>302</v>
      </c>
      <c r="C23" s="12">
        <v>133</v>
      </c>
      <c r="D23" s="12">
        <v>0.42834</v>
      </c>
    </row>
    <row r="24" spans="1:4" ht="14.25" customHeight="1" x14ac:dyDescent="0.3">
      <c r="A24" s="12" t="s">
        <v>304</v>
      </c>
      <c r="B24" s="12" t="s">
        <v>305</v>
      </c>
      <c r="C24" s="12">
        <v>1144</v>
      </c>
      <c r="D24" s="12">
        <v>1.4786699999999999</v>
      </c>
    </row>
    <row r="25" spans="1:4" ht="14.25" customHeight="1" x14ac:dyDescent="0.3">
      <c r="A25" s="12" t="s">
        <v>306</v>
      </c>
      <c r="B25" s="12" t="s">
        <v>305</v>
      </c>
      <c r="C25" s="12">
        <v>724</v>
      </c>
      <c r="D25" s="12">
        <v>0.93579999999999997</v>
      </c>
    </row>
    <row r="26" spans="1:4" ht="14.25" customHeight="1" x14ac:dyDescent="0.3">
      <c r="A26" s="12" t="s">
        <v>307</v>
      </c>
      <c r="B26" s="12" t="s">
        <v>305</v>
      </c>
      <c r="C26" s="12">
        <v>453</v>
      </c>
      <c r="D26" s="12">
        <v>0.58552000000000004</v>
      </c>
    </row>
    <row r="27" spans="1:4" ht="14.25" customHeight="1" x14ac:dyDescent="0.3">
      <c r="A27" s="12" t="s">
        <v>308</v>
      </c>
      <c r="B27" s="12" t="s">
        <v>309</v>
      </c>
      <c r="C27" s="12">
        <v>1069</v>
      </c>
      <c r="D27" s="12">
        <v>1.4816400000000001</v>
      </c>
    </row>
    <row r="28" spans="1:4" ht="14.25" customHeight="1" x14ac:dyDescent="0.3">
      <c r="A28" s="12" t="s">
        <v>310</v>
      </c>
      <c r="B28" s="12" t="s">
        <v>309</v>
      </c>
      <c r="C28" s="12">
        <v>374</v>
      </c>
      <c r="D28" s="12">
        <v>0.51836000000000004</v>
      </c>
    </row>
    <row r="29" spans="1:4" ht="14.25" customHeight="1" x14ac:dyDescent="0.3">
      <c r="A29" s="12" t="s">
        <v>311</v>
      </c>
      <c r="B29" s="12" t="s">
        <v>312</v>
      </c>
      <c r="C29" s="12">
        <v>587</v>
      </c>
      <c r="D29" s="12">
        <v>1.7535499999999999</v>
      </c>
    </row>
    <row r="30" spans="1:4" ht="14.25" customHeight="1" x14ac:dyDescent="0.3">
      <c r="A30" s="12" t="s">
        <v>313</v>
      </c>
      <c r="B30" s="12" t="s">
        <v>312</v>
      </c>
      <c r="C30" s="12">
        <v>846</v>
      </c>
      <c r="D30" s="12">
        <v>1.1782699999999999</v>
      </c>
    </row>
    <row r="31" spans="1:4" ht="14.25" customHeight="1" x14ac:dyDescent="0.3">
      <c r="A31" s="12" t="s">
        <v>314</v>
      </c>
      <c r="B31" s="12" t="s">
        <v>312</v>
      </c>
      <c r="C31" s="12">
        <v>383</v>
      </c>
      <c r="D31" s="12">
        <v>1.1441399999999999</v>
      </c>
    </row>
    <row r="32" spans="1:4" ht="14.25" customHeight="1" x14ac:dyDescent="0.3">
      <c r="A32" s="12" t="s">
        <v>315</v>
      </c>
      <c r="B32" s="12" t="s">
        <v>312</v>
      </c>
      <c r="C32" s="12">
        <v>590</v>
      </c>
      <c r="D32" s="12">
        <v>0.82172999999999996</v>
      </c>
    </row>
    <row r="33" spans="1:4" ht="14.25" customHeight="1" x14ac:dyDescent="0.3">
      <c r="A33" s="12" t="s">
        <v>316</v>
      </c>
      <c r="B33" s="12" t="s">
        <v>312</v>
      </c>
      <c r="C33" s="12">
        <v>191</v>
      </c>
      <c r="D33" s="12">
        <v>0.57057999999999998</v>
      </c>
    </row>
    <row r="34" spans="1:4" ht="14.25" customHeight="1" x14ac:dyDescent="0.3">
      <c r="A34" s="12" t="s">
        <v>317</v>
      </c>
      <c r="B34" s="12" t="s">
        <v>312</v>
      </c>
      <c r="C34" s="12">
        <v>178</v>
      </c>
      <c r="D34" s="12">
        <v>0.53173999999999999</v>
      </c>
    </row>
    <row r="35" spans="1:4" ht="14.25" customHeight="1" x14ac:dyDescent="0.3">
      <c r="A35" s="12" t="s">
        <v>318</v>
      </c>
      <c r="B35" s="12" t="s">
        <v>319</v>
      </c>
      <c r="C35" s="12">
        <v>620</v>
      </c>
      <c r="D35" s="12">
        <v>1</v>
      </c>
    </row>
    <row r="36" spans="1:4" ht="14.25" customHeight="1" x14ac:dyDescent="0.3">
      <c r="A36" s="12" t="s">
        <v>320</v>
      </c>
      <c r="B36" s="12" t="s">
        <v>321</v>
      </c>
      <c r="C36" s="12">
        <v>1005</v>
      </c>
      <c r="D36" s="12">
        <v>1.55332</v>
      </c>
    </row>
    <row r="37" spans="1:4" ht="14.25" customHeight="1" x14ac:dyDescent="0.3">
      <c r="A37" s="12" t="s">
        <v>322</v>
      </c>
      <c r="B37" s="12" t="s">
        <v>321</v>
      </c>
      <c r="C37" s="12">
        <v>289</v>
      </c>
      <c r="D37" s="12">
        <v>0.44668000000000002</v>
      </c>
    </row>
    <row r="38" spans="1:4" ht="14.25" customHeight="1" x14ac:dyDescent="0.3">
      <c r="A38" s="12" t="s">
        <v>323</v>
      </c>
      <c r="B38" s="12" t="s">
        <v>324</v>
      </c>
      <c r="C38" s="12">
        <v>417</v>
      </c>
      <c r="D38" s="12">
        <v>1.5825400000000001</v>
      </c>
    </row>
    <row r="39" spans="1:4" ht="14.25" customHeight="1" x14ac:dyDescent="0.3">
      <c r="A39" s="12" t="s">
        <v>325</v>
      </c>
      <c r="B39" s="12" t="s">
        <v>324</v>
      </c>
      <c r="C39" s="12">
        <v>299</v>
      </c>
      <c r="D39" s="12">
        <v>1.13472</v>
      </c>
    </row>
    <row r="40" spans="1:4" ht="14.25" customHeight="1" x14ac:dyDescent="0.3">
      <c r="A40" s="12" t="s">
        <v>326</v>
      </c>
      <c r="B40" s="12" t="s">
        <v>324</v>
      </c>
      <c r="C40" s="12">
        <v>204</v>
      </c>
      <c r="D40" s="12">
        <v>0.77419000000000004</v>
      </c>
    </row>
    <row r="41" spans="1:4" ht="14.25" customHeight="1" x14ac:dyDescent="0.3">
      <c r="A41" s="12" t="s">
        <v>327</v>
      </c>
      <c r="B41" s="12" t="s">
        <v>324</v>
      </c>
      <c r="C41" s="12">
        <v>134</v>
      </c>
      <c r="D41" s="12">
        <v>0.50853999999999999</v>
      </c>
    </row>
    <row r="42" spans="1:4" ht="14.25" customHeight="1" x14ac:dyDescent="0.3">
      <c r="A42" s="12" t="s">
        <v>328</v>
      </c>
      <c r="B42" s="12" t="s">
        <v>329</v>
      </c>
      <c r="C42" s="12">
        <v>716</v>
      </c>
      <c r="D42" s="12">
        <v>1.55315</v>
      </c>
    </row>
    <row r="43" spans="1:4" ht="14.25" customHeight="1" x14ac:dyDescent="0.3">
      <c r="A43" s="12" t="s">
        <v>330</v>
      </c>
      <c r="B43" s="12" t="s">
        <v>329</v>
      </c>
      <c r="C43" s="12">
        <v>206</v>
      </c>
      <c r="D43" s="12">
        <v>0.44685000000000002</v>
      </c>
    </row>
    <row r="44" spans="1:4" ht="14.25" customHeight="1" x14ac:dyDescent="0.3">
      <c r="A44" s="12" t="s">
        <v>331</v>
      </c>
      <c r="B44" s="12" t="s">
        <v>332</v>
      </c>
      <c r="C44" s="12">
        <v>361</v>
      </c>
      <c r="D44" s="12">
        <v>1.56616</v>
      </c>
    </row>
    <row r="45" spans="1:4" ht="14.25" customHeight="1" x14ac:dyDescent="0.3">
      <c r="A45" s="12" t="s">
        <v>333</v>
      </c>
      <c r="B45" s="12" t="s">
        <v>332</v>
      </c>
      <c r="C45" s="12">
        <v>493</v>
      </c>
      <c r="D45" s="12">
        <v>1.4871799999999999</v>
      </c>
    </row>
    <row r="46" spans="1:4" ht="14.25" customHeight="1" x14ac:dyDescent="0.3">
      <c r="A46" s="12" t="s">
        <v>334</v>
      </c>
      <c r="B46" s="12" t="s">
        <v>332</v>
      </c>
      <c r="C46" s="12">
        <v>337</v>
      </c>
      <c r="D46" s="12">
        <v>1.46204</v>
      </c>
    </row>
    <row r="47" spans="1:4" ht="14.25" customHeight="1" x14ac:dyDescent="0.3">
      <c r="A47" s="12" t="s">
        <v>335</v>
      </c>
      <c r="B47" s="12" t="s">
        <v>332</v>
      </c>
      <c r="C47" s="12">
        <v>121</v>
      </c>
      <c r="D47" s="12">
        <v>0.52495000000000003</v>
      </c>
    </row>
    <row r="48" spans="1:4" ht="14.25" customHeight="1" x14ac:dyDescent="0.3">
      <c r="A48" s="12" t="s">
        <v>336</v>
      </c>
      <c r="B48" s="12" t="s">
        <v>332</v>
      </c>
      <c r="C48" s="12">
        <v>170</v>
      </c>
      <c r="D48" s="12">
        <v>0.51282000000000005</v>
      </c>
    </row>
    <row r="49" spans="1:4" ht="14.25" customHeight="1" x14ac:dyDescent="0.3">
      <c r="A49" s="12" t="s">
        <v>337</v>
      </c>
      <c r="B49" s="12" t="s">
        <v>332</v>
      </c>
      <c r="C49" s="12">
        <v>103</v>
      </c>
      <c r="D49" s="12">
        <v>0.44685000000000002</v>
      </c>
    </row>
    <row r="50" spans="1:4" ht="14.25" customHeight="1" x14ac:dyDescent="0.3">
      <c r="A50" s="12" t="s">
        <v>338</v>
      </c>
      <c r="B50" s="12" t="s">
        <v>339</v>
      </c>
      <c r="C50" s="12">
        <v>379</v>
      </c>
      <c r="D50" s="12">
        <v>1.5220899999999999</v>
      </c>
    </row>
    <row r="51" spans="1:4" ht="14.25" customHeight="1" x14ac:dyDescent="0.3">
      <c r="A51" s="12" t="s">
        <v>340</v>
      </c>
      <c r="B51" s="12" t="s">
        <v>339</v>
      </c>
      <c r="C51" s="12">
        <v>578</v>
      </c>
      <c r="D51" s="12">
        <v>1.5101199999999999</v>
      </c>
    </row>
    <row r="52" spans="1:4" ht="14.25" customHeight="1" x14ac:dyDescent="0.3">
      <c r="A52" s="12" t="s">
        <v>341</v>
      </c>
      <c r="B52" s="12" t="s">
        <v>339</v>
      </c>
      <c r="C52" s="12">
        <v>422</v>
      </c>
      <c r="D52" s="12">
        <v>1.1025499999999999</v>
      </c>
    </row>
    <row r="53" spans="1:4" ht="14.25" customHeight="1" x14ac:dyDescent="0.3">
      <c r="A53" s="12" t="s">
        <v>342</v>
      </c>
      <c r="B53" s="12" t="s">
        <v>339</v>
      </c>
      <c r="C53" s="12">
        <v>354</v>
      </c>
      <c r="D53" s="12">
        <v>0.92488999999999999</v>
      </c>
    </row>
    <row r="54" spans="1:4" ht="14.25" customHeight="1" x14ac:dyDescent="0.3">
      <c r="A54" s="12" t="s">
        <v>343</v>
      </c>
      <c r="B54" s="12" t="s">
        <v>339</v>
      </c>
      <c r="C54" s="12">
        <v>119</v>
      </c>
      <c r="D54" s="12">
        <v>0.47791</v>
      </c>
    </row>
    <row r="55" spans="1:4" ht="14.25" customHeight="1" x14ac:dyDescent="0.3">
      <c r="A55" s="12" t="s">
        <v>344</v>
      </c>
      <c r="B55" s="12" t="s">
        <v>339</v>
      </c>
      <c r="C55" s="12">
        <v>177</v>
      </c>
      <c r="D55" s="12">
        <v>0.46244000000000002</v>
      </c>
    </row>
    <row r="56" spans="1:4" ht="14.25" customHeight="1" x14ac:dyDescent="0.3">
      <c r="A56" s="12" t="s">
        <v>345</v>
      </c>
      <c r="B56" s="12" t="s">
        <v>346</v>
      </c>
      <c r="C56" s="12">
        <v>526</v>
      </c>
      <c r="D56" s="12">
        <v>1.6048800000000001</v>
      </c>
    </row>
    <row r="57" spans="1:4" ht="14.25" customHeight="1" x14ac:dyDescent="0.3">
      <c r="A57" s="12" t="s">
        <v>347</v>
      </c>
      <c r="B57" s="12" t="s">
        <v>346</v>
      </c>
      <c r="C57" s="12">
        <v>407</v>
      </c>
      <c r="D57" s="12">
        <v>1.2418</v>
      </c>
    </row>
    <row r="58" spans="1:4" ht="14.25" customHeight="1" x14ac:dyDescent="0.3">
      <c r="A58" s="12" t="s">
        <v>348</v>
      </c>
      <c r="B58" s="12" t="s">
        <v>346</v>
      </c>
      <c r="C58" s="12">
        <v>232</v>
      </c>
      <c r="D58" s="12">
        <v>0.70786000000000004</v>
      </c>
    </row>
    <row r="59" spans="1:4" ht="14.25" customHeight="1" x14ac:dyDescent="0.3">
      <c r="A59" s="12" t="s">
        <v>349</v>
      </c>
      <c r="B59" s="12" t="s">
        <v>346</v>
      </c>
      <c r="C59" s="12">
        <v>146</v>
      </c>
      <c r="D59" s="12">
        <v>0.44546000000000002</v>
      </c>
    </row>
    <row r="60" spans="1:4" ht="14.25" customHeight="1" x14ac:dyDescent="0.3">
      <c r="A60" s="12" t="s">
        <v>350</v>
      </c>
      <c r="B60" s="12" t="s">
        <v>351</v>
      </c>
      <c r="C60" s="12">
        <v>547</v>
      </c>
      <c r="D60" s="12">
        <v>1.5584</v>
      </c>
    </row>
    <row r="61" spans="1:4" ht="14.25" customHeight="1" x14ac:dyDescent="0.3">
      <c r="A61" s="12" t="s">
        <v>352</v>
      </c>
      <c r="B61" s="12" t="s">
        <v>351</v>
      </c>
      <c r="C61" s="12">
        <v>504</v>
      </c>
      <c r="D61" s="12">
        <v>1.4359</v>
      </c>
    </row>
    <row r="62" spans="1:4" ht="14.25" customHeight="1" x14ac:dyDescent="0.3">
      <c r="A62" s="12" t="s">
        <v>353</v>
      </c>
      <c r="B62" s="12" t="s">
        <v>351</v>
      </c>
      <c r="C62" s="12">
        <v>194</v>
      </c>
      <c r="D62" s="12">
        <v>0.55271000000000003</v>
      </c>
    </row>
    <row r="63" spans="1:4" ht="14.25" customHeight="1" x14ac:dyDescent="0.3">
      <c r="A63" s="12" t="s">
        <v>354</v>
      </c>
      <c r="B63" s="12" t="s">
        <v>351</v>
      </c>
      <c r="C63" s="12">
        <v>159</v>
      </c>
      <c r="D63" s="12">
        <v>0.45299</v>
      </c>
    </row>
    <row r="64" spans="1:4" ht="14.25" customHeight="1" x14ac:dyDescent="0.3">
      <c r="A64" s="12" t="s">
        <v>355</v>
      </c>
      <c r="B64" s="12" t="s">
        <v>356</v>
      </c>
      <c r="C64" s="12">
        <v>456</v>
      </c>
      <c r="D64" s="12">
        <v>1</v>
      </c>
    </row>
    <row r="65" spans="1:4" ht="14.25" customHeight="1" x14ac:dyDescent="0.3">
      <c r="A65" s="12" t="s">
        <v>357</v>
      </c>
      <c r="B65" s="12" t="s">
        <v>358</v>
      </c>
      <c r="C65" s="12">
        <v>782</v>
      </c>
      <c r="D65" s="12">
        <v>1.6140399999999999</v>
      </c>
    </row>
    <row r="66" spans="1:4" ht="14.25" customHeight="1" x14ac:dyDescent="0.3">
      <c r="A66" s="12" t="s">
        <v>359</v>
      </c>
      <c r="B66" s="12" t="s">
        <v>358</v>
      </c>
      <c r="C66" s="12">
        <v>187</v>
      </c>
      <c r="D66" s="12">
        <v>0.38596000000000003</v>
      </c>
    </row>
    <row r="67" spans="1:4" ht="14.25" customHeight="1" x14ac:dyDescent="0.3"/>
    <row r="68" spans="1:4" ht="14.25" customHeight="1" x14ac:dyDescent="0.3"/>
    <row r="69" spans="1:4" ht="14.25" customHeight="1" x14ac:dyDescent="0.3"/>
    <row r="70" spans="1:4" ht="14.25" customHeight="1" x14ac:dyDescent="0.3"/>
    <row r="71" spans="1:4" ht="14.25" customHeight="1" x14ac:dyDescent="0.3"/>
    <row r="72" spans="1:4" ht="14.25" customHeight="1" x14ac:dyDescent="0.3"/>
    <row r="73" spans="1:4" ht="14.25" customHeight="1" x14ac:dyDescent="0.3"/>
    <row r="74" spans="1:4" ht="14.25" customHeight="1" x14ac:dyDescent="0.3"/>
    <row r="75" spans="1:4" ht="14.25" customHeight="1" x14ac:dyDescent="0.3"/>
    <row r="76" spans="1:4" ht="14.25" customHeight="1" x14ac:dyDescent="0.3"/>
    <row r="77" spans="1:4" ht="14.25" customHeight="1" x14ac:dyDescent="0.3"/>
    <row r="78" spans="1:4" ht="14.25" customHeight="1" x14ac:dyDescent="0.3"/>
    <row r="79" spans="1:4" ht="14.25" customHeight="1" x14ac:dyDescent="0.3"/>
    <row r="80" spans="1:4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00"/>
  <sheetViews>
    <sheetView workbookViewId="0">
      <selection activeCell="A129" sqref="A129:F143"/>
    </sheetView>
  </sheetViews>
  <sheetFormatPr baseColWidth="10" defaultColWidth="14.44140625" defaultRowHeight="15" customHeight="1" x14ac:dyDescent="0.3"/>
  <cols>
    <col min="1" max="26" width="10.6640625" customWidth="1"/>
  </cols>
  <sheetData>
    <row r="1" spans="1:6" ht="14.25" customHeight="1" x14ac:dyDescent="0.3">
      <c r="A1" s="1" t="s">
        <v>512</v>
      </c>
    </row>
    <row r="2" spans="1:6" ht="14.25" customHeight="1" x14ac:dyDescent="0.3">
      <c r="A2" s="6" t="s">
        <v>360</v>
      </c>
      <c r="B2" s="6" t="s">
        <v>361</v>
      </c>
      <c r="C2" s="6" t="s">
        <v>362</v>
      </c>
      <c r="D2" s="6" t="s">
        <v>363</v>
      </c>
      <c r="E2" s="6" t="s">
        <v>364</v>
      </c>
      <c r="F2" s="6" t="s">
        <v>365</v>
      </c>
    </row>
    <row r="3" spans="1:6" ht="14.25" customHeight="1" x14ac:dyDescent="0.3">
      <c r="A3" s="13" t="s">
        <v>366</v>
      </c>
      <c r="B3" s="14">
        <v>2139</v>
      </c>
      <c r="C3" s="14">
        <v>2153</v>
      </c>
      <c r="D3" s="14">
        <v>15</v>
      </c>
      <c r="E3" s="14">
        <v>100</v>
      </c>
      <c r="F3" s="14" t="s">
        <v>346</v>
      </c>
    </row>
    <row r="4" spans="1:6" ht="14.25" customHeight="1" x14ac:dyDescent="0.3">
      <c r="A4" s="15"/>
      <c r="B4" s="2">
        <v>3970</v>
      </c>
      <c r="C4" s="2">
        <v>3979</v>
      </c>
      <c r="D4" s="2">
        <v>10</v>
      </c>
      <c r="E4" s="2">
        <v>100</v>
      </c>
      <c r="F4" s="2" t="s">
        <v>3</v>
      </c>
    </row>
    <row r="5" spans="1:6" ht="14.25" customHeight="1" x14ac:dyDescent="0.3">
      <c r="A5" s="15"/>
      <c r="B5" s="2">
        <v>4245</v>
      </c>
      <c r="C5" s="2">
        <v>4254</v>
      </c>
      <c r="D5" s="2">
        <v>10</v>
      </c>
      <c r="E5" s="2">
        <v>100</v>
      </c>
      <c r="F5" s="2" t="s">
        <v>346</v>
      </c>
    </row>
    <row r="6" spans="1:6" ht="14.25" customHeight="1" x14ac:dyDescent="0.3">
      <c r="A6" s="15"/>
      <c r="B6" s="2">
        <v>5913</v>
      </c>
      <c r="C6" s="2">
        <v>5932</v>
      </c>
      <c r="D6" s="2">
        <v>20</v>
      </c>
      <c r="E6" s="2">
        <v>95</v>
      </c>
      <c r="F6" s="2" t="s">
        <v>346</v>
      </c>
    </row>
    <row r="7" spans="1:6" ht="14.25" customHeight="1" x14ac:dyDescent="0.3">
      <c r="A7" s="15"/>
      <c r="B7" s="2">
        <v>6760</v>
      </c>
      <c r="C7" s="2">
        <v>6770</v>
      </c>
      <c r="D7" s="2">
        <v>11</v>
      </c>
      <c r="E7" s="2">
        <v>100</v>
      </c>
      <c r="F7" s="2" t="s">
        <v>346</v>
      </c>
    </row>
    <row r="8" spans="1:6" ht="14.25" customHeight="1" x14ac:dyDescent="0.3">
      <c r="A8" s="15"/>
      <c r="B8" s="2">
        <v>7339</v>
      </c>
      <c r="C8" s="2">
        <v>7351</v>
      </c>
      <c r="D8" s="2">
        <v>13</v>
      </c>
      <c r="E8" s="2">
        <v>92.31</v>
      </c>
      <c r="F8" s="2" t="s">
        <v>3</v>
      </c>
    </row>
    <row r="9" spans="1:6" ht="14.25" customHeight="1" x14ac:dyDescent="0.3">
      <c r="A9" s="15"/>
      <c r="B9" s="2">
        <v>7718</v>
      </c>
      <c r="C9" s="2">
        <v>7728</v>
      </c>
      <c r="D9" s="2">
        <v>11</v>
      </c>
      <c r="E9" s="2">
        <v>100</v>
      </c>
      <c r="F9" s="2" t="s">
        <v>3</v>
      </c>
    </row>
    <row r="10" spans="1:6" ht="14.25" customHeight="1" x14ac:dyDescent="0.3">
      <c r="A10" s="15"/>
      <c r="B10" s="2">
        <v>8374</v>
      </c>
      <c r="C10" s="2">
        <v>8383</v>
      </c>
      <c r="D10" s="2">
        <v>10</v>
      </c>
      <c r="E10" s="2">
        <v>100</v>
      </c>
      <c r="F10" s="2" t="s">
        <v>346</v>
      </c>
    </row>
    <row r="11" spans="1:6" ht="14.25" customHeight="1" x14ac:dyDescent="0.3">
      <c r="A11" s="15"/>
      <c r="B11" s="2">
        <v>9838</v>
      </c>
      <c r="C11" s="2">
        <v>9848</v>
      </c>
      <c r="D11" s="2">
        <v>11</v>
      </c>
      <c r="E11" s="2">
        <v>100</v>
      </c>
      <c r="F11" s="2" t="s">
        <v>3</v>
      </c>
    </row>
    <row r="12" spans="1:6" ht="14.25" customHeight="1" x14ac:dyDescent="0.3">
      <c r="A12" s="15"/>
      <c r="B12" s="2">
        <v>10250</v>
      </c>
      <c r="C12" s="2">
        <v>10261</v>
      </c>
      <c r="D12" s="2">
        <v>12</v>
      </c>
      <c r="E12" s="2">
        <v>100</v>
      </c>
      <c r="F12" s="2" t="s">
        <v>3</v>
      </c>
    </row>
    <row r="13" spans="1:6" ht="14.25" customHeight="1" x14ac:dyDescent="0.3">
      <c r="A13" s="15"/>
      <c r="B13" s="2">
        <v>10343</v>
      </c>
      <c r="C13" s="2">
        <v>10362</v>
      </c>
      <c r="D13" s="2">
        <v>20</v>
      </c>
      <c r="E13" s="2">
        <v>100</v>
      </c>
      <c r="F13" s="2" t="s">
        <v>3</v>
      </c>
    </row>
    <row r="14" spans="1:6" ht="14.25" customHeight="1" x14ac:dyDescent="0.3">
      <c r="A14" s="15"/>
      <c r="B14" s="2">
        <v>10929</v>
      </c>
      <c r="C14" s="2">
        <v>10939</v>
      </c>
      <c r="D14" s="2">
        <v>11</v>
      </c>
      <c r="E14" s="2">
        <v>100</v>
      </c>
      <c r="F14" s="2" t="s">
        <v>346</v>
      </c>
    </row>
    <row r="15" spans="1:6" ht="14.25" customHeight="1" x14ac:dyDescent="0.3">
      <c r="A15" s="15"/>
      <c r="B15" s="2">
        <v>14493</v>
      </c>
      <c r="C15" s="2">
        <v>14504</v>
      </c>
      <c r="D15" s="2">
        <v>12</v>
      </c>
      <c r="E15" s="2">
        <v>100</v>
      </c>
      <c r="F15" s="2" t="s">
        <v>3</v>
      </c>
    </row>
    <row r="16" spans="1:6" ht="14.25" customHeight="1" x14ac:dyDescent="0.3">
      <c r="A16" s="15"/>
      <c r="B16" s="2">
        <v>14586</v>
      </c>
      <c r="C16" s="2">
        <v>14597</v>
      </c>
      <c r="D16" s="2">
        <v>12</v>
      </c>
      <c r="E16" s="2">
        <v>100</v>
      </c>
      <c r="F16" s="2" t="s">
        <v>346</v>
      </c>
    </row>
    <row r="17" spans="1:6" ht="14.25" customHeight="1" x14ac:dyDescent="0.3">
      <c r="A17" s="15"/>
      <c r="B17" s="2">
        <v>14756</v>
      </c>
      <c r="C17" s="2">
        <v>14765</v>
      </c>
      <c r="D17" s="2">
        <v>10</v>
      </c>
      <c r="E17" s="2">
        <v>100</v>
      </c>
      <c r="F17" s="2" t="s">
        <v>346</v>
      </c>
    </row>
    <row r="18" spans="1:6" ht="14.25" customHeight="1" x14ac:dyDescent="0.3">
      <c r="A18" s="15"/>
      <c r="B18" s="2">
        <v>19171</v>
      </c>
      <c r="C18" s="2">
        <v>19180</v>
      </c>
      <c r="D18" s="2">
        <v>10</v>
      </c>
      <c r="E18" s="2">
        <v>100</v>
      </c>
      <c r="F18" s="2" t="s">
        <v>346</v>
      </c>
    </row>
    <row r="19" spans="1:6" ht="14.25" customHeight="1" x14ac:dyDescent="0.3">
      <c r="A19" s="15"/>
      <c r="B19" s="2">
        <v>19499</v>
      </c>
      <c r="C19" s="2">
        <v>19508</v>
      </c>
      <c r="D19" s="2">
        <v>10</v>
      </c>
      <c r="E19" s="2">
        <v>100</v>
      </c>
      <c r="F19" s="2" t="s">
        <v>346</v>
      </c>
    </row>
    <row r="20" spans="1:6" ht="14.25" customHeight="1" x14ac:dyDescent="0.3">
      <c r="A20" s="15"/>
      <c r="B20" s="2">
        <v>21298</v>
      </c>
      <c r="C20" s="2">
        <v>21309</v>
      </c>
      <c r="D20" s="2">
        <v>12</v>
      </c>
      <c r="E20" s="2">
        <v>100</v>
      </c>
      <c r="F20" s="2" t="s">
        <v>346</v>
      </c>
    </row>
    <row r="21" spans="1:6" ht="14.25" customHeight="1" x14ac:dyDescent="0.3">
      <c r="A21" s="15"/>
      <c r="B21" s="2">
        <v>21407</v>
      </c>
      <c r="C21" s="2">
        <v>21416</v>
      </c>
      <c r="D21" s="2">
        <v>10</v>
      </c>
      <c r="E21" s="2">
        <v>100</v>
      </c>
      <c r="F21" s="2" t="s">
        <v>346</v>
      </c>
    </row>
    <row r="22" spans="1:6" ht="14.25" customHeight="1" x14ac:dyDescent="0.3">
      <c r="A22" s="15"/>
      <c r="B22" s="2">
        <v>25679</v>
      </c>
      <c r="C22" s="2">
        <v>25692</v>
      </c>
      <c r="D22" s="2">
        <v>14</v>
      </c>
      <c r="E22" s="2">
        <v>92.86</v>
      </c>
      <c r="F22" s="2" t="s">
        <v>3</v>
      </c>
    </row>
    <row r="23" spans="1:6" ht="14.25" customHeight="1" x14ac:dyDescent="0.3">
      <c r="A23" s="15"/>
      <c r="B23" s="2">
        <v>25919</v>
      </c>
      <c r="C23" s="2">
        <v>25929</v>
      </c>
      <c r="D23" s="2">
        <v>11</v>
      </c>
      <c r="E23" s="2">
        <v>100</v>
      </c>
      <c r="F23" s="2" t="s">
        <v>3</v>
      </c>
    </row>
    <row r="24" spans="1:6" ht="14.25" customHeight="1" x14ac:dyDescent="0.3">
      <c r="A24" s="15"/>
      <c r="B24" s="2">
        <v>25936</v>
      </c>
      <c r="C24" s="2">
        <v>25947</v>
      </c>
      <c r="D24" s="2">
        <v>12</v>
      </c>
      <c r="E24" s="2">
        <v>100</v>
      </c>
      <c r="F24" s="2" t="s">
        <v>346</v>
      </c>
    </row>
    <row r="25" spans="1:6" ht="14.25" customHeight="1" x14ac:dyDescent="0.3">
      <c r="A25" s="15"/>
      <c r="B25" s="2">
        <v>30802</v>
      </c>
      <c r="C25" s="2">
        <v>30812</v>
      </c>
      <c r="D25" s="2">
        <v>11</v>
      </c>
      <c r="E25" s="2">
        <v>100</v>
      </c>
      <c r="F25" s="2" t="s">
        <v>346</v>
      </c>
    </row>
    <row r="26" spans="1:6" ht="14.25" customHeight="1" x14ac:dyDescent="0.3">
      <c r="A26" s="15"/>
      <c r="B26" s="2">
        <v>33274</v>
      </c>
      <c r="C26" s="2">
        <v>33290</v>
      </c>
      <c r="D26" s="2">
        <v>17</v>
      </c>
      <c r="E26" s="2">
        <v>94.12</v>
      </c>
      <c r="F26" s="2" t="s">
        <v>3</v>
      </c>
    </row>
    <row r="27" spans="1:6" ht="14.25" customHeight="1" x14ac:dyDescent="0.3">
      <c r="A27" s="15"/>
      <c r="B27" s="2">
        <v>37241</v>
      </c>
      <c r="C27" s="2">
        <v>37250</v>
      </c>
      <c r="D27" s="2">
        <v>10</v>
      </c>
      <c r="E27" s="2">
        <v>100</v>
      </c>
      <c r="F27" s="2" t="s">
        <v>346</v>
      </c>
    </row>
    <row r="28" spans="1:6" ht="14.25" customHeight="1" x14ac:dyDescent="0.3">
      <c r="A28" s="15"/>
      <c r="B28" s="2">
        <v>37661</v>
      </c>
      <c r="C28" s="2">
        <v>37670</v>
      </c>
      <c r="D28" s="2">
        <v>10</v>
      </c>
      <c r="E28" s="2">
        <v>100</v>
      </c>
      <c r="F28" s="2" t="s">
        <v>4</v>
      </c>
    </row>
    <row r="29" spans="1:6" ht="14.25" customHeight="1" x14ac:dyDescent="0.3">
      <c r="A29" s="15"/>
      <c r="B29" s="2">
        <v>40800</v>
      </c>
      <c r="C29" s="2">
        <v>40809</v>
      </c>
      <c r="D29" s="2">
        <v>10</v>
      </c>
      <c r="E29" s="2">
        <v>100</v>
      </c>
      <c r="F29" s="2" t="s">
        <v>3</v>
      </c>
    </row>
    <row r="30" spans="1:6" ht="14.25" customHeight="1" x14ac:dyDescent="0.3">
      <c r="A30" s="15"/>
      <c r="B30" s="2">
        <v>41354</v>
      </c>
      <c r="C30" s="2">
        <v>41363</v>
      </c>
      <c r="D30" s="2">
        <v>10</v>
      </c>
      <c r="E30" s="2">
        <v>100</v>
      </c>
      <c r="F30" s="2" t="s">
        <v>3</v>
      </c>
    </row>
    <row r="31" spans="1:6" ht="14.25" customHeight="1" x14ac:dyDescent="0.3">
      <c r="A31" s="15"/>
      <c r="B31" s="2">
        <v>48776</v>
      </c>
      <c r="C31" s="2">
        <v>48786</v>
      </c>
      <c r="D31" s="2">
        <v>11</v>
      </c>
      <c r="E31" s="2">
        <v>100</v>
      </c>
      <c r="F31" s="2" t="s">
        <v>346</v>
      </c>
    </row>
    <row r="32" spans="1:6" ht="14.25" customHeight="1" x14ac:dyDescent="0.3">
      <c r="A32" s="15"/>
      <c r="B32" s="2">
        <v>49473</v>
      </c>
      <c r="C32" s="2">
        <v>49482</v>
      </c>
      <c r="D32" s="2">
        <v>10</v>
      </c>
      <c r="E32" s="2">
        <v>100</v>
      </c>
      <c r="F32" s="2" t="s">
        <v>4</v>
      </c>
    </row>
    <row r="33" spans="1:6" ht="14.25" customHeight="1" x14ac:dyDescent="0.3">
      <c r="A33" s="15"/>
      <c r="B33" s="2">
        <v>53612</v>
      </c>
      <c r="C33" s="2">
        <v>53621</v>
      </c>
      <c r="D33" s="2">
        <v>10</v>
      </c>
      <c r="E33" s="2">
        <v>100</v>
      </c>
      <c r="F33" s="2" t="s">
        <v>346</v>
      </c>
    </row>
    <row r="34" spans="1:6" ht="14.25" customHeight="1" x14ac:dyDescent="0.3">
      <c r="A34" s="15"/>
      <c r="B34" s="2">
        <v>53941</v>
      </c>
      <c r="C34" s="2">
        <v>53960</v>
      </c>
      <c r="D34" s="2">
        <v>20</v>
      </c>
      <c r="E34" s="2">
        <v>95</v>
      </c>
      <c r="F34" s="2" t="s">
        <v>346</v>
      </c>
    </row>
    <row r="35" spans="1:6" ht="14.25" customHeight="1" x14ac:dyDescent="0.3">
      <c r="A35" s="15"/>
      <c r="B35" s="2">
        <v>54269</v>
      </c>
      <c r="C35" s="2">
        <v>54278</v>
      </c>
      <c r="D35" s="2">
        <v>10</v>
      </c>
      <c r="E35" s="2">
        <v>100</v>
      </c>
      <c r="F35" s="2" t="s">
        <v>346</v>
      </c>
    </row>
    <row r="36" spans="1:6" ht="14.25" customHeight="1" x14ac:dyDescent="0.3">
      <c r="A36" s="15"/>
      <c r="B36" s="2">
        <v>56579</v>
      </c>
      <c r="C36" s="2">
        <v>56592</v>
      </c>
      <c r="D36" s="2">
        <v>14</v>
      </c>
      <c r="E36" s="2">
        <v>100</v>
      </c>
      <c r="F36" s="2" t="s">
        <v>346</v>
      </c>
    </row>
    <row r="37" spans="1:6" ht="14.25" customHeight="1" x14ac:dyDescent="0.3">
      <c r="A37" s="15"/>
      <c r="B37" s="2">
        <v>60223</v>
      </c>
      <c r="C37" s="2">
        <v>60232</v>
      </c>
      <c r="D37" s="2">
        <v>10</v>
      </c>
      <c r="E37" s="2">
        <v>100</v>
      </c>
      <c r="F37" s="2" t="s">
        <v>346</v>
      </c>
    </row>
    <row r="38" spans="1:6" ht="14.25" customHeight="1" x14ac:dyDescent="0.3">
      <c r="A38" s="15"/>
      <c r="B38" s="2">
        <v>60294</v>
      </c>
      <c r="C38" s="2">
        <v>60303</v>
      </c>
      <c r="D38" s="2">
        <v>10</v>
      </c>
      <c r="E38" s="2">
        <v>100</v>
      </c>
      <c r="F38" s="2" t="s">
        <v>346</v>
      </c>
    </row>
    <row r="39" spans="1:6" ht="14.25" customHeight="1" x14ac:dyDescent="0.3">
      <c r="A39" s="15"/>
      <c r="B39" s="2">
        <v>60828</v>
      </c>
      <c r="C39" s="2">
        <v>60840</v>
      </c>
      <c r="D39" s="2">
        <v>13</v>
      </c>
      <c r="E39" s="2">
        <v>100</v>
      </c>
      <c r="F39" s="2" t="s">
        <v>3</v>
      </c>
    </row>
    <row r="40" spans="1:6" ht="14.25" customHeight="1" x14ac:dyDescent="0.3">
      <c r="A40" s="15"/>
      <c r="B40" s="2">
        <v>62832</v>
      </c>
      <c r="C40" s="2">
        <v>62841</v>
      </c>
      <c r="D40" s="2">
        <v>10</v>
      </c>
      <c r="E40" s="2">
        <v>100</v>
      </c>
      <c r="F40" s="2" t="s">
        <v>346</v>
      </c>
    </row>
    <row r="41" spans="1:6" ht="14.25" customHeight="1" x14ac:dyDescent="0.3">
      <c r="A41" s="15"/>
      <c r="B41" s="2">
        <v>65392</v>
      </c>
      <c r="C41" s="2">
        <v>65401</v>
      </c>
      <c r="D41" s="2">
        <v>10</v>
      </c>
      <c r="E41" s="2">
        <v>100</v>
      </c>
      <c r="F41" s="2" t="s">
        <v>346</v>
      </c>
    </row>
    <row r="42" spans="1:6" ht="14.25" customHeight="1" x14ac:dyDescent="0.3">
      <c r="A42" s="15"/>
      <c r="B42" s="2">
        <v>65944</v>
      </c>
      <c r="C42" s="2">
        <v>65953</v>
      </c>
      <c r="D42" s="2">
        <v>10</v>
      </c>
      <c r="E42" s="2">
        <v>100</v>
      </c>
      <c r="F42" s="2" t="s">
        <v>3</v>
      </c>
    </row>
    <row r="43" spans="1:6" ht="14.25" customHeight="1" x14ac:dyDescent="0.3">
      <c r="A43" s="15"/>
      <c r="B43" s="2">
        <v>66524</v>
      </c>
      <c r="C43" s="2">
        <v>66536</v>
      </c>
      <c r="D43" s="2">
        <v>13</v>
      </c>
      <c r="E43" s="2">
        <v>100</v>
      </c>
      <c r="F43" s="2" t="s">
        <v>3</v>
      </c>
    </row>
    <row r="44" spans="1:6" ht="14.25" customHeight="1" x14ac:dyDescent="0.3">
      <c r="A44" s="15"/>
      <c r="B44" s="2">
        <v>66562</v>
      </c>
      <c r="C44" s="2">
        <v>66576</v>
      </c>
      <c r="D44" s="2">
        <v>15</v>
      </c>
      <c r="E44" s="2">
        <v>100</v>
      </c>
      <c r="F44" s="2" t="s">
        <v>3</v>
      </c>
    </row>
    <row r="45" spans="1:6" ht="14.25" customHeight="1" x14ac:dyDescent="0.3">
      <c r="A45" s="15"/>
      <c r="B45" s="2">
        <v>69060</v>
      </c>
      <c r="C45" s="2">
        <v>69069</v>
      </c>
      <c r="D45" s="2">
        <v>10</v>
      </c>
      <c r="E45" s="2">
        <v>100</v>
      </c>
      <c r="F45" s="2" t="s">
        <v>346</v>
      </c>
    </row>
    <row r="46" spans="1:6" ht="14.25" customHeight="1" x14ac:dyDescent="0.3">
      <c r="A46" s="15"/>
      <c r="B46" s="2">
        <v>69653</v>
      </c>
      <c r="C46" s="2">
        <v>69662</v>
      </c>
      <c r="D46" s="2">
        <v>10</v>
      </c>
      <c r="E46" s="2">
        <v>100</v>
      </c>
      <c r="F46" s="2" t="s">
        <v>3</v>
      </c>
    </row>
    <row r="47" spans="1:6" ht="14.25" customHeight="1" x14ac:dyDescent="0.3">
      <c r="A47" s="15"/>
      <c r="B47" s="2">
        <v>71553</v>
      </c>
      <c r="C47" s="2">
        <v>71562</v>
      </c>
      <c r="D47" s="2">
        <v>10</v>
      </c>
      <c r="E47" s="2">
        <v>100</v>
      </c>
      <c r="F47" s="2" t="s">
        <v>346</v>
      </c>
    </row>
    <row r="48" spans="1:6" ht="14.25" customHeight="1" x14ac:dyDescent="0.3">
      <c r="A48" s="15"/>
      <c r="B48" s="2">
        <v>73289</v>
      </c>
      <c r="C48" s="2">
        <v>73301</v>
      </c>
      <c r="D48" s="2">
        <v>13</v>
      </c>
      <c r="E48" s="2">
        <v>92.31</v>
      </c>
      <c r="F48" s="2" t="s">
        <v>346</v>
      </c>
    </row>
    <row r="49" spans="1:6" ht="14.25" customHeight="1" x14ac:dyDescent="0.3">
      <c r="A49" s="15"/>
      <c r="B49" s="2">
        <v>73811</v>
      </c>
      <c r="C49" s="2">
        <v>73831</v>
      </c>
      <c r="D49" s="2">
        <v>21</v>
      </c>
      <c r="E49" s="2">
        <v>95.24</v>
      </c>
      <c r="F49" s="2" t="s">
        <v>346</v>
      </c>
    </row>
    <row r="50" spans="1:6" ht="14.25" customHeight="1" x14ac:dyDescent="0.3">
      <c r="A50" s="15"/>
      <c r="B50" s="2">
        <v>75127</v>
      </c>
      <c r="C50" s="2">
        <v>75139</v>
      </c>
      <c r="D50" s="2">
        <v>13</v>
      </c>
      <c r="E50" s="2">
        <v>100</v>
      </c>
      <c r="F50" s="2" t="s">
        <v>3</v>
      </c>
    </row>
    <row r="51" spans="1:6" ht="14.25" customHeight="1" x14ac:dyDescent="0.3">
      <c r="A51" s="15"/>
      <c r="B51" s="2">
        <v>76452</v>
      </c>
      <c r="C51" s="2">
        <v>76461</v>
      </c>
      <c r="D51" s="2">
        <v>10</v>
      </c>
      <c r="E51" s="2">
        <v>100</v>
      </c>
      <c r="F51" s="2" t="s">
        <v>346</v>
      </c>
    </row>
    <row r="52" spans="1:6" ht="14.25" customHeight="1" x14ac:dyDescent="0.3">
      <c r="A52" s="15"/>
      <c r="B52" s="2">
        <v>77419</v>
      </c>
      <c r="C52" s="2">
        <v>77431</v>
      </c>
      <c r="D52" s="2">
        <v>13</v>
      </c>
      <c r="E52" s="2">
        <v>100</v>
      </c>
      <c r="F52" s="2" t="s">
        <v>346</v>
      </c>
    </row>
    <row r="53" spans="1:6" ht="14.25" customHeight="1" x14ac:dyDescent="0.3">
      <c r="A53" s="15"/>
      <c r="B53" s="2">
        <v>82303</v>
      </c>
      <c r="C53" s="2">
        <v>82312</v>
      </c>
      <c r="D53" s="2">
        <v>10</v>
      </c>
      <c r="E53" s="2">
        <v>100</v>
      </c>
      <c r="F53" s="2" t="s">
        <v>346</v>
      </c>
    </row>
    <row r="54" spans="1:6" ht="14.25" customHeight="1" x14ac:dyDescent="0.3">
      <c r="A54" s="15"/>
      <c r="B54" s="2">
        <v>82423</v>
      </c>
      <c r="C54" s="2">
        <v>82432</v>
      </c>
      <c r="D54" s="2">
        <v>10</v>
      </c>
      <c r="E54" s="2">
        <v>100</v>
      </c>
      <c r="F54" s="2" t="s">
        <v>3</v>
      </c>
    </row>
    <row r="55" spans="1:6" ht="14.25" customHeight="1" x14ac:dyDescent="0.3">
      <c r="A55" s="15"/>
      <c r="B55" s="2">
        <v>84922</v>
      </c>
      <c r="C55" s="2">
        <v>84933</v>
      </c>
      <c r="D55" s="2">
        <v>12</v>
      </c>
      <c r="E55" s="2">
        <v>100</v>
      </c>
      <c r="F55" s="2" t="s">
        <v>346</v>
      </c>
    </row>
    <row r="56" spans="1:6" ht="14.25" customHeight="1" x14ac:dyDescent="0.3">
      <c r="A56" s="15"/>
      <c r="B56" s="2">
        <v>86552</v>
      </c>
      <c r="C56" s="2">
        <v>86572</v>
      </c>
      <c r="D56" s="2">
        <v>21</v>
      </c>
      <c r="E56" s="2">
        <v>95.24</v>
      </c>
      <c r="F56" s="2" t="s">
        <v>346</v>
      </c>
    </row>
    <row r="57" spans="1:6" ht="14.25" customHeight="1" x14ac:dyDescent="0.3">
      <c r="A57" s="15"/>
      <c r="B57" s="2">
        <v>87773</v>
      </c>
      <c r="C57" s="2">
        <v>87782</v>
      </c>
      <c r="D57" s="2">
        <v>10</v>
      </c>
      <c r="E57" s="2">
        <v>100</v>
      </c>
      <c r="F57" s="2" t="s">
        <v>346</v>
      </c>
    </row>
    <row r="58" spans="1:6" ht="14.25" customHeight="1" x14ac:dyDescent="0.3">
      <c r="A58" s="15"/>
      <c r="B58" s="2">
        <v>87804</v>
      </c>
      <c r="C58" s="2">
        <v>87813</v>
      </c>
      <c r="D58" s="2">
        <v>10</v>
      </c>
      <c r="E58" s="2">
        <v>100</v>
      </c>
      <c r="F58" s="2" t="s">
        <v>346</v>
      </c>
    </row>
    <row r="59" spans="1:6" ht="14.25" customHeight="1" x14ac:dyDescent="0.3">
      <c r="A59" s="15"/>
      <c r="B59" s="2">
        <v>87859</v>
      </c>
      <c r="C59" s="2">
        <v>87868</v>
      </c>
      <c r="D59" s="2">
        <v>10</v>
      </c>
      <c r="E59" s="2">
        <v>100</v>
      </c>
      <c r="F59" s="2" t="s">
        <v>346</v>
      </c>
    </row>
    <row r="60" spans="1:6" ht="14.25" customHeight="1" x14ac:dyDescent="0.3">
      <c r="A60" s="15"/>
      <c r="B60" s="2">
        <v>88438</v>
      </c>
      <c r="C60" s="2">
        <v>88449</v>
      </c>
      <c r="D60" s="2">
        <v>12</v>
      </c>
      <c r="E60" s="2">
        <v>100</v>
      </c>
      <c r="F60" s="2" t="s">
        <v>3</v>
      </c>
    </row>
    <row r="61" spans="1:6" ht="14.25" customHeight="1" x14ac:dyDescent="0.3">
      <c r="A61" s="15"/>
      <c r="B61" s="2">
        <v>88465</v>
      </c>
      <c r="C61" s="2">
        <v>88478</v>
      </c>
      <c r="D61" s="2">
        <v>14</v>
      </c>
      <c r="E61" s="2">
        <v>100</v>
      </c>
      <c r="F61" s="2" t="s">
        <v>3</v>
      </c>
    </row>
    <row r="62" spans="1:6" ht="14.25" customHeight="1" x14ac:dyDescent="0.3">
      <c r="A62" s="15"/>
      <c r="B62" s="2">
        <v>90177</v>
      </c>
      <c r="C62" s="2">
        <v>90189</v>
      </c>
      <c r="D62" s="2">
        <v>13</v>
      </c>
      <c r="E62" s="2">
        <v>92.31</v>
      </c>
      <c r="F62" s="2" t="s">
        <v>346</v>
      </c>
    </row>
    <row r="63" spans="1:6" ht="14.25" customHeight="1" x14ac:dyDescent="0.3">
      <c r="A63" s="15"/>
      <c r="B63" s="2">
        <v>91118</v>
      </c>
      <c r="C63" s="2">
        <v>91128</v>
      </c>
      <c r="D63" s="2">
        <v>11</v>
      </c>
      <c r="E63" s="2">
        <v>100</v>
      </c>
      <c r="F63" s="2" t="s">
        <v>346</v>
      </c>
    </row>
    <row r="64" spans="1:6" ht="14.25" customHeight="1" x14ac:dyDescent="0.3">
      <c r="A64" s="15"/>
      <c r="B64" s="2">
        <v>118536</v>
      </c>
      <c r="C64" s="2">
        <v>118545</v>
      </c>
      <c r="D64" s="2">
        <v>10</v>
      </c>
      <c r="E64" s="2">
        <v>100</v>
      </c>
      <c r="F64" s="2" t="s">
        <v>346</v>
      </c>
    </row>
    <row r="65" spans="1:6" ht="14.25" customHeight="1" x14ac:dyDescent="0.3">
      <c r="A65" s="15"/>
      <c r="B65" s="2">
        <v>120003</v>
      </c>
      <c r="C65" s="2">
        <v>120022</v>
      </c>
      <c r="D65" s="2">
        <v>20</v>
      </c>
      <c r="E65" s="2">
        <v>95</v>
      </c>
      <c r="F65" s="2" t="s">
        <v>3</v>
      </c>
    </row>
    <row r="66" spans="1:6" ht="14.25" customHeight="1" x14ac:dyDescent="0.3">
      <c r="A66" s="15"/>
      <c r="B66" s="2">
        <v>120225</v>
      </c>
      <c r="C66" s="2">
        <v>120234</v>
      </c>
      <c r="D66" s="2">
        <v>10</v>
      </c>
      <c r="E66" s="2">
        <v>100</v>
      </c>
      <c r="F66" s="2" t="s">
        <v>346</v>
      </c>
    </row>
    <row r="67" spans="1:6" ht="14.25" customHeight="1" x14ac:dyDescent="0.3">
      <c r="A67" s="15"/>
      <c r="B67" s="2">
        <v>121719</v>
      </c>
      <c r="C67" s="2">
        <v>121730</v>
      </c>
      <c r="D67" s="2">
        <v>12</v>
      </c>
      <c r="E67" s="2">
        <v>100</v>
      </c>
      <c r="F67" s="2" t="s">
        <v>346</v>
      </c>
    </row>
    <row r="68" spans="1:6" ht="14.25" customHeight="1" x14ac:dyDescent="0.3">
      <c r="A68" s="15"/>
      <c r="B68" s="2">
        <v>123028</v>
      </c>
      <c r="C68" s="2">
        <v>123038</v>
      </c>
      <c r="D68" s="2">
        <v>11</v>
      </c>
      <c r="E68" s="2">
        <v>100</v>
      </c>
      <c r="F68" s="2" t="s">
        <v>346</v>
      </c>
    </row>
    <row r="69" spans="1:6" ht="14.25" customHeight="1" x14ac:dyDescent="0.3">
      <c r="A69" s="15"/>
      <c r="B69" s="2">
        <v>128848</v>
      </c>
      <c r="C69" s="2">
        <v>128857</v>
      </c>
      <c r="D69" s="2">
        <v>10</v>
      </c>
      <c r="E69" s="2">
        <v>100</v>
      </c>
      <c r="F69" s="2" t="s">
        <v>346</v>
      </c>
    </row>
    <row r="70" spans="1:6" ht="14.25" customHeight="1" x14ac:dyDescent="0.3">
      <c r="A70" s="15"/>
      <c r="B70" s="2">
        <v>131671</v>
      </c>
      <c r="C70" s="2">
        <v>131683</v>
      </c>
      <c r="D70" s="2">
        <v>13</v>
      </c>
      <c r="E70" s="2">
        <v>92.31</v>
      </c>
      <c r="F70" s="2" t="s">
        <v>3</v>
      </c>
    </row>
    <row r="71" spans="1:6" ht="14.25" customHeight="1" x14ac:dyDescent="0.3">
      <c r="A71" s="15"/>
      <c r="B71" s="2">
        <v>132659</v>
      </c>
      <c r="C71" s="2">
        <v>132670</v>
      </c>
      <c r="D71" s="2">
        <v>12</v>
      </c>
      <c r="E71" s="2">
        <v>100</v>
      </c>
      <c r="F71" s="2" t="s">
        <v>346</v>
      </c>
    </row>
    <row r="72" spans="1:6" ht="14.25" customHeight="1" x14ac:dyDescent="0.3">
      <c r="A72" s="15"/>
      <c r="B72" s="2">
        <v>132885</v>
      </c>
      <c r="C72" s="2">
        <v>132895</v>
      </c>
      <c r="D72" s="2">
        <v>11</v>
      </c>
      <c r="E72" s="2">
        <v>100</v>
      </c>
      <c r="F72" s="2" t="s">
        <v>346</v>
      </c>
    </row>
    <row r="73" spans="1:6" ht="14.25" customHeight="1" x14ac:dyDescent="0.3">
      <c r="A73" s="15"/>
      <c r="B73" s="2">
        <v>133091</v>
      </c>
      <c r="C73" s="2">
        <v>133102</v>
      </c>
      <c r="D73" s="2">
        <v>12</v>
      </c>
      <c r="E73" s="2">
        <v>100</v>
      </c>
      <c r="F73" s="2" t="s">
        <v>346</v>
      </c>
    </row>
    <row r="74" spans="1:6" ht="14.25" customHeight="1" x14ac:dyDescent="0.3">
      <c r="A74" s="15"/>
      <c r="B74" s="2">
        <v>133243</v>
      </c>
      <c r="C74" s="2">
        <v>133254</v>
      </c>
      <c r="D74" s="2">
        <v>12</v>
      </c>
      <c r="E74" s="2">
        <v>100</v>
      </c>
      <c r="F74" s="2" t="s">
        <v>346</v>
      </c>
    </row>
    <row r="75" spans="1:6" ht="14.25" customHeight="1" x14ac:dyDescent="0.3">
      <c r="A75" s="15"/>
      <c r="B75" s="2">
        <v>134276</v>
      </c>
      <c r="C75" s="2">
        <v>134289</v>
      </c>
      <c r="D75" s="2">
        <v>14</v>
      </c>
      <c r="E75" s="2">
        <v>92.86</v>
      </c>
      <c r="F75" s="2" t="s">
        <v>346</v>
      </c>
    </row>
    <row r="76" spans="1:6" ht="14.25" customHeight="1" x14ac:dyDescent="0.3">
      <c r="A76" s="15"/>
      <c r="B76" s="2">
        <v>134419</v>
      </c>
      <c r="C76" s="2">
        <v>134434</v>
      </c>
      <c r="D76" s="2">
        <v>16</v>
      </c>
      <c r="E76" s="2">
        <v>93.75</v>
      </c>
      <c r="F76" s="2" t="s">
        <v>346</v>
      </c>
    </row>
    <row r="77" spans="1:6" ht="14.25" customHeight="1" x14ac:dyDescent="0.3">
      <c r="A77" s="15"/>
      <c r="B77" s="2">
        <v>135487</v>
      </c>
      <c r="C77" s="2">
        <v>135499</v>
      </c>
      <c r="D77" s="2">
        <v>13</v>
      </c>
      <c r="E77" s="2">
        <v>100</v>
      </c>
      <c r="F77" s="2" t="s">
        <v>346</v>
      </c>
    </row>
    <row r="78" spans="1:6" ht="14.25" customHeight="1" x14ac:dyDescent="0.3">
      <c r="A78" s="15"/>
      <c r="B78" s="2">
        <v>135596</v>
      </c>
      <c r="C78" s="2">
        <v>135605</v>
      </c>
      <c r="D78" s="2">
        <v>10</v>
      </c>
      <c r="E78" s="2">
        <v>100</v>
      </c>
      <c r="F78" s="2" t="s">
        <v>3</v>
      </c>
    </row>
    <row r="79" spans="1:6" ht="14.25" customHeight="1" x14ac:dyDescent="0.3">
      <c r="A79" s="15"/>
      <c r="B79" s="2">
        <v>136366</v>
      </c>
      <c r="C79" s="2">
        <v>136375</v>
      </c>
      <c r="D79" s="2">
        <v>10</v>
      </c>
      <c r="E79" s="2">
        <v>100</v>
      </c>
      <c r="F79" s="2" t="s">
        <v>346</v>
      </c>
    </row>
    <row r="80" spans="1:6" ht="14.25" customHeight="1" x14ac:dyDescent="0.3">
      <c r="A80" s="16"/>
      <c r="B80" s="4">
        <v>136411</v>
      </c>
      <c r="C80" s="4">
        <v>136423</v>
      </c>
      <c r="D80" s="4">
        <v>13</v>
      </c>
      <c r="E80" s="4">
        <v>92.31</v>
      </c>
      <c r="F80" s="4" t="s">
        <v>346</v>
      </c>
    </row>
    <row r="81" spans="1:6" ht="14.25" customHeight="1" x14ac:dyDescent="0.3">
      <c r="A81" s="17" t="s">
        <v>513</v>
      </c>
      <c r="B81" s="14">
        <v>41555</v>
      </c>
      <c r="C81" s="14">
        <v>41575</v>
      </c>
      <c r="D81" s="14">
        <v>23</v>
      </c>
      <c r="E81" s="14">
        <v>91.3</v>
      </c>
      <c r="F81" s="14" t="s">
        <v>367</v>
      </c>
    </row>
    <row r="82" spans="1:6" ht="14.25" customHeight="1" x14ac:dyDescent="0.3">
      <c r="A82" s="18"/>
      <c r="B82" s="2">
        <v>62757</v>
      </c>
      <c r="C82" s="2">
        <v>62772</v>
      </c>
      <c r="D82" s="2">
        <v>17</v>
      </c>
      <c r="E82" s="2">
        <v>94.12</v>
      </c>
      <c r="F82" s="2" t="s">
        <v>367</v>
      </c>
    </row>
    <row r="83" spans="1:6" ht="14.25" customHeight="1" x14ac:dyDescent="0.3">
      <c r="A83" s="19"/>
      <c r="B83" s="4">
        <v>74686</v>
      </c>
      <c r="C83" s="4">
        <v>74715</v>
      </c>
      <c r="D83" s="4">
        <v>31</v>
      </c>
      <c r="E83" s="4">
        <v>93.55</v>
      </c>
      <c r="F83" s="4" t="s">
        <v>367</v>
      </c>
    </row>
    <row r="84" spans="1:6" ht="14.25" customHeight="1" x14ac:dyDescent="0.3">
      <c r="A84" s="13" t="s">
        <v>368</v>
      </c>
      <c r="B84" s="14">
        <v>4845</v>
      </c>
      <c r="C84" s="14">
        <v>4875</v>
      </c>
      <c r="D84" s="14">
        <v>31</v>
      </c>
      <c r="E84" s="14">
        <v>90.32</v>
      </c>
      <c r="F84" s="14" t="s">
        <v>369</v>
      </c>
    </row>
    <row r="85" spans="1:6" ht="14.25" customHeight="1" x14ac:dyDescent="0.3">
      <c r="A85" s="15"/>
      <c r="B85" s="2">
        <v>5020</v>
      </c>
      <c r="C85" s="2">
        <v>5033</v>
      </c>
      <c r="D85" s="2">
        <v>15</v>
      </c>
      <c r="E85" s="2">
        <v>93.33</v>
      </c>
      <c r="F85" s="2" t="s">
        <v>370</v>
      </c>
    </row>
    <row r="86" spans="1:6" ht="14.25" customHeight="1" x14ac:dyDescent="0.3">
      <c r="A86" s="15"/>
      <c r="B86" s="2">
        <v>8564</v>
      </c>
      <c r="C86" s="2">
        <v>8578</v>
      </c>
      <c r="D86" s="2">
        <v>14</v>
      </c>
      <c r="E86" s="2">
        <v>92.86</v>
      </c>
      <c r="F86" s="2" t="s">
        <v>369</v>
      </c>
    </row>
    <row r="87" spans="1:6" ht="14.25" customHeight="1" x14ac:dyDescent="0.3">
      <c r="A87" s="15"/>
      <c r="B87" s="2">
        <v>9994</v>
      </c>
      <c r="C87" s="2">
        <v>10008</v>
      </c>
      <c r="D87" s="2">
        <v>14</v>
      </c>
      <c r="E87" s="2">
        <v>92.86</v>
      </c>
      <c r="F87" s="2" t="s">
        <v>371</v>
      </c>
    </row>
    <row r="88" spans="1:6" ht="14.25" customHeight="1" x14ac:dyDescent="0.3">
      <c r="A88" s="15"/>
      <c r="B88" s="2">
        <v>15283</v>
      </c>
      <c r="C88" s="2">
        <v>15294</v>
      </c>
      <c r="D88" s="2">
        <v>12</v>
      </c>
      <c r="E88" s="2">
        <v>100</v>
      </c>
      <c r="F88" s="2" t="s">
        <v>372</v>
      </c>
    </row>
    <row r="89" spans="1:6" ht="14.25" customHeight="1" x14ac:dyDescent="0.3">
      <c r="A89" s="15"/>
      <c r="B89" s="2">
        <v>17603</v>
      </c>
      <c r="C89" s="2">
        <v>17617</v>
      </c>
      <c r="D89" s="2">
        <v>15</v>
      </c>
      <c r="E89" s="2">
        <v>93.33</v>
      </c>
      <c r="F89" s="2" t="s">
        <v>322</v>
      </c>
    </row>
    <row r="90" spans="1:6" ht="14.25" customHeight="1" x14ac:dyDescent="0.3">
      <c r="A90" s="15"/>
      <c r="B90" s="2">
        <v>31737</v>
      </c>
      <c r="C90" s="2">
        <v>31759</v>
      </c>
      <c r="D90" s="2">
        <v>23</v>
      </c>
      <c r="E90" s="2">
        <v>91.3</v>
      </c>
      <c r="F90" s="2" t="s">
        <v>373</v>
      </c>
    </row>
    <row r="91" spans="1:6" ht="14.25" customHeight="1" x14ac:dyDescent="0.3">
      <c r="A91" s="15"/>
      <c r="B91" s="2">
        <v>52320</v>
      </c>
      <c r="C91" s="2">
        <v>52336</v>
      </c>
      <c r="D91" s="2">
        <v>16</v>
      </c>
      <c r="E91" s="2">
        <v>93.75</v>
      </c>
      <c r="F91" s="2" t="s">
        <v>371</v>
      </c>
    </row>
    <row r="92" spans="1:6" ht="14.25" customHeight="1" x14ac:dyDescent="0.3">
      <c r="A92" s="15"/>
      <c r="B92" s="2">
        <v>56697</v>
      </c>
      <c r="C92" s="2">
        <v>56709</v>
      </c>
      <c r="D92" s="2">
        <v>13</v>
      </c>
      <c r="E92" s="2">
        <v>100</v>
      </c>
      <c r="F92" s="2" t="s">
        <v>372</v>
      </c>
    </row>
    <row r="93" spans="1:6" ht="14.25" customHeight="1" x14ac:dyDescent="0.3">
      <c r="A93" s="15"/>
      <c r="B93" s="2">
        <v>56937</v>
      </c>
      <c r="C93" s="2">
        <v>56967</v>
      </c>
      <c r="D93" s="2">
        <v>34</v>
      </c>
      <c r="E93" s="2">
        <v>91.18</v>
      </c>
      <c r="F93" s="2" t="s">
        <v>372</v>
      </c>
    </row>
    <row r="94" spans="1:6" ht="14.25" customHeight="1" x14ac:dyDescent="0.3">
      <c r="A94" s="15"/>
      <c r="B94" s="2">
        <v>57157</v>
      </c>
      <c r="C94" s="2">
        <v>57171</v>
      </c>
      <c r="D94" s="2">
        <v>15</v>
      </c>
      <c r="E94" s="2">
        <v>93.33</v>
      </c>
      <c r="F94" s="2" t="s">
        <v>374</v>
      </c>
    </row>
    <row r="95" spans="1:6" ht="14.25" customHeight="1" x14ac:dyDescent="0.3">
      <c r="A95" s="15"/>
      <c r="B95" s="2">
        <v>60761</v>
      </c>
      <c r="C95" s="2">
        <v>60774</v>
      </c>
      <c r="D95" s="2">
        <v>14</v>
      </c>
      <c r="E95" s="2">
        <v>100</v>
      </c>
      <c r="F95" s="2" t="s">
        <v>369</v>
      </c>
    </row>
    <row r="96" spans="1:6" ht="14.25" customHeight="1" x14ac:dyDescent="0.3">
      <c r="A96" s="15"/>
      <c r="B96" s="2">
        <v>65154</v>
      </c>
      <c r="C96" s="2">
        <v>65177</v>
      </c>
      <c r="D96" s="2">
        <v>24</v>
      </c>
      <c r="E96" s="2">
        <v>91.67</v>
      </c>
      <c r="F96" s="2" t="s">
        <v>375</v>
      </c>
    </row>
    <row r="97" spans="1:6" ht="14.25" customHeight="1" x14ac:dyDescent="0.3">
      <c r="A97" s="15"/>
      <c r="B97" s="2">
        <v>65159</v>
      </c>
      <c r="C97" s="2">
        <v>65181</v>
      </c>
      <c r="D97" s="2">
        <v>23</v>
      </c>
      <c r="E97" s="2">
        <v>91.3</v>
      </c>
      <c r="F97" s="2" t="s">
        <v>369</v>
      </c>
    </row>
    <row r="98" spans="1:6" ht="14.25" customHeight="1" x14ac:dyDescent="0.3">
      <c r="A98" s="15"/>
      <c r="B98" s="2">
        <v>69498</v>
      </c>
      <c r="C98" s="2">
        <v>69511</v>
      </c>
      <c r="D98" s="2">
        <v>15</v>
      </c>
      <c r="E98" s="2">
        <v>93.33</v>
      </c>
      <c r="F98" s="2" t="s">
        <v>376</v>
      </c>
    </row>
    <row r="99" spans="1:6" ht="14.25" customHeight="1" x14ac:dyDescent="0.3">
      <c r="A99" s="15"/>
      <c r="B99" s="2">
        <v>73327</v>
      </c>
      <c r="C99" s="2">
        <v>73339</v>
      </c>
      <c r="D99" s="2">
        <v>13</v>
      </c>
      <c r="E99" s="2">
        <v>100</v>
      </c>
      <c r="F99" s="2" t="s">
        <v>373</v>
      </c>
    </row>
    <row r="100" spans="1:6" ht="14.25" customHeight="1" x14ac:dyDescent="0.3">
      <c r="A100" s="15"/>
      <c r="B100" s="2">
        <v>76419</v>
      </c>
      <c r="C100" s="2">
        <v>76443</v>
      </c>
      <c r="D100" s="2">
        <v>23</v>
      </c>
      <c r="E100" s="2">
        <v>91.3</v>
      </c>
      <c r="F100" s="2" t="s">
        <v>369</v>
      </c>
    </row>
    <row r="101" spans="1:6" ht="14.25" customHeight="1" x14ac:dyDescent="0.3">
      <c r="A101" s="16"/>
      <c r="B101" s="4">
        <v>89990</v>
      </c>
      <c r="C101" s="4">
        <v>90001</v>
      </c>
      <c r="D101" s="4">
        <v>12</v>
      </c>
      <c r="E101" s="4">
        <v>100</v>
      </c>
      <c r="F101" s="4" t="s">
        <v>377</v>
      </c>
    </row>
    <row r="102" spans="1:6" ht="14.25" customHeight="1" x14ac:dyDescent="0.3">
      <c r="A102" s="13" t="s">
        <v>378</v>
      </c>
      <c r="B102" s="14">
        <v>4805</v>
      </c>
      <c r="C102" s="14">
        <v>4820</v>
      </c>
      <c r="D102" s="14">
        <v>15</v>
      </c>
      <c r="E102" s="14">
        <v>93.33</v>
      </c>
      <c r="F102" s="14" t="s">
        <v>379</v>
      </c>
    </row>
    <row r="103" spans="1:6" ht="14.25" customHeight="1" x14ac:dyDescent="0.3">
      <c r="A103" s="15"/>
      <c r="B103" s="2">
        <v>9331</v>
      </c>
      <c r="C103" s="2">
        <v>9346</v>
      </c>
      <c r="D103" s="2">
        <v>16</v>
      </c>
      <c r="E103" s="2">
        <v>100</v>
      </c>
      <c r="F103" s="2" t="s">
        <v>380</v>
      </c>
    </row>
    <row r="104" spans="1:6" ht="14.25" customHeight="1" x14ac:dyDescent="0.3">
      <c r="A104" s="15"/>
      <c r="B104" s="2">
        <v>12059</v>
      </c>
      <c r="C104" s="2">
        <v>12074</v>
      </c>
      <c r="D104" s="2">
        <v>16</v>
      </c>
      <c r="E104" s="2">
        <v>93.75</v>
      </c>
      <c r="F104" s="2" t="s">
        <v>381</v>
      </c>
    </row>
    <row r="105" spans="1:6" ht="14.25" customHeight="1" x14ac:dyDescent="0.3">
      <c r="A105" s="15"/>
      <c r="B105" s="2">
        <v>16855</v>
      </c>
      <c r="C105" s="2">
        <v>16870</v>
      </c>
      <c r="D105" s="2">
        <v>16</v>
      </c>
      <c r="E105" s="2">
        <v>93.75</v>
      </c>
      <c r="F105" s="2" t="s">
        <v>382</v>
      </c>
    </row>
    <row r="106" spans="1:6" ht="14.25" customHeight="1" x14ac:dyDescent="0.3">
      <c r="A106" s="15"/>
      <c r="B106" s="2">
        <v>30517</v>
      </c>
      <c r="C106" s="2">
        <v>30532</v>
      </c>
      <c r="D106" s="2">
        <v>16</v>
      </c>
      <c r="E106" s="2">
        <v>100</v>
      </c>
      <c r="F106" s="2" t="s">
        <v>383</v>
      </c>
    </row>
    <row r="107" spans="1:6" ht="14.25" customHeight="1" x14ac:dyDescent="0.3">
      <c r="A107" s="15"/>
      <c r="B107" s="2">
        <v>48810</v>
      </c>
      <c r="C107" s="2">
        <v>48832</v>
      </c>
      <c r="D107" s="2">
        <v>23</v>
      </c>
      <c r="E107" s="2">
        <v>91.3</v>
      </c>
      <c r="F107" s="2" t="s">
        <v>384</v>
      </c>
    </row>
    <row r="108" spans="1:6" ht="14.25" customHeight="1" x14ac:dyDescent="0.3">
      <c r="A108" s="15"/>
      <c r="B108" s="2">
        <v>52309</v>
      </c>
      <c r="C108" s="2">
        <v>52328</v>
      </c>
      <c r="D108" s="2">
        <v>20</v>
      </c>
      <c r="E108" s="2">
        <v>95</v>
      </c>
      <c r="F108" s="2" t="s">
        <v>385</v>
      </c>
    </row>
    <row r="109" spans="1:6" ht="14.25" customHeight="1" x14ac:dyDescent="0.3">
      <c r="A109" s="15"/>
      <c r="B109" s="2">
        <v>62709</v>
      </c>
      <c r="C109" s="2">
        <v>62726</v>
      </c>
      <c r="D109" s="2">
        <v>18</v>
      </c>
      <c r="E109" s="2">
        <v>94.44</v>
      </c>
      <c r="F109" s="2" t="s">
        <v>386</v>
      </c>
    </row>
    <row r="110" spans="1:6" ht="14.25" customHeight="1" x14ac:dyDescent="0.3">
      <c r="A110" s="15"/>
      <c r="B110" s="2">
        <v>69844</v>
      </c>
      <c r="C110" s="2">
        <v>69859</v>
      </c>
      <c r="D110" s="2">
        <v>17</v>
      </c>
      <c r="E110" s="2">
        <v>94.12</v>
      </c>
      <c r="F110" s="2" t="s">
        <v>386</v>
      </c>
    </row>
    <row r="111" spans="1:6" ht="14.25" customHeight="1" x14ac:dyDescent="0.3">
      <c r="A111" s="15"/>
      <c r="B111" s="2">
        <v>76773</v>
      </c>
      <c r="C111" s="2">
        <v>76789</v>
      </c>
      <c r="D111" s="2">
        <v>18</v>
      </c>
      <c r="E111" s="2">
        <v>94.44</v>
      </c>
      <c r="F111" s="2" t="s">
        <v>387</v>
      </c>
    </row>
    <row r="112" spans="1:6" ht="14.25" customHeight="1" x14ac:dyDescent="0.3">
      <c r="A112" s="15"/>
      <c r="B112" s="2">
        <v>89765</v>
      </c>
      <c r="C112" s="2">
        <v>89780</v>
      </c>
      <c r="D112" s="2">
        <v>16</v>
      </c>
      <c r="E112" s="2">
        <v>93.75</v>
      </c>
      <c r="F112" s="2" t="s">
        <v>388</v>
      </c>
    </row>
    <row r="113" spans="1:6" ht="14.25" customHeight="1" x14ac:dyDescent="0.3">
      <c r="A113" s="15"/>
      <c r="B113" s="2">
        <v>89969</v>
      </c>
      <c r="C113" s="2">
        <v>89990</v>
      </c>
      <c r="D113" s="2">
        <v>22</v>
      </c>
      <c r="E113" s="2">
        <v>100</v>
      </c>
      <c r="F113" s="2" t="s">
        <v>387</v>
      </c>
    </row>
    <row r="114" spans="1:6" ht="14.25" customHeight="1" x14ac:dyDescent="0.3">
      <c r="A114" s="15"/>
      <c r="B114" s="2">
        <v>117698</v>
      </c>
      <c r="C114" s="2">
        <v>117719</v>
      </c>
      <c r="D114" s="2">
        <v>23</v>
      </c>
      <c r="E114" s="2">
        <v>91.3</v>
      </c>
      <c r="F114" s="2" t="s">
        <v>379</v>
      </c>
    </row>
    <row r="115" spans="1:6" ht="14.25" customHeight="1" x14ac:dyDescent="0.3">
      <c r="A115" s="15"/>
      <c r="B115" s="2">
        <v>120835</v>
      </c>
      <c r="C115" s="2">
        <v>120850</v>
      </c>
      <c r="D115" s="2">
        <v>15</v>
      </c>
      <c r="E115" s="2">
        <v>93.33</v>
      </c>
      <c r="F115" s="2" t="s">
        <v>389</v>
      </c>
    </row>
    <row r="116" spans="1:6" ht="14.25" customHeight="1" x14ac:dyDescent="0.3">
      <c r="A116" s="16"/>
      <c r="B116" s="4">
        <v>136468</v>
      </c>
      <c r="C116" s="4">
        <v>136485</v>
      </c>
      <c r="D116" s="4">
        <v>18</v>
      </c>
      <c r="E116" s="4">
        <v>94.44</v>
      </c>
      <c r="F116" s="4" t="s">
        <v>390</v>
      </c>
    </row>
    <row r="117" spans="1:6" ht="14.25" customHeight="1" x14ac:dyDescent="0.3">
      <c r="A117" s="13" t="s">
        <v>391</v>
      </c>
      <c r="B117" s="14">
        <v>9903</v>
      </c>
      <c r="C117" s="14">
        <v>9917</v>
      </c>
      <c r="D117" s="14">
        <v>15</v>
      </c>
      <c r="E117" s="14">
        <v>100</v>
      </c>
      <c r="F117" s="14" t="s">
        <v>392</v>
      </c>
    </row>
    <row r="118" spans="1:6" ht="14.25" customHeight="1" x14ac:dyDescent="0.3">
      <c r="A118" s="15"/>
      <c r="B118" s="2">
        <v>17080</v>
      </c>
      <c r="C118" s="2">
        <v>17098</v>
      </c>
      <c r="D118" s="2">
        <v>18</v>
      </c>
      <c r="E118" s="2">
        <v>94.44</v>
      </c>
      <c r="F118" s="2" t="s">
        <v>393</v>
      </c>
    </row>
    <row r="119" spans="1:6" ht="14.25" customHeight="1" x14ac:dyDescent="0.3">
      <c r="A119" s="15"/>
      <c r="B119" s="2">
        <v>17128</v>
      </c>
      <c r="C119" s="2">
        <v>17152</v>
      </c>
      <c r="D119" s="2">
        <v>25</v>
      </c>
      <c r="E119" s="2">
        <v>92</v>
      </c>
      <c r="F119" s="2" t="s">
        <v>394</v>
      </c>
    </row>
    <row r="120" spans="1:6" ht="14.25" customHeight="1" x14ac:dyDescent="0.3">
      <c r="A120" s="15"/>
      <c r="B120" s="2">
        <v>23720</v>
      </c>
      <c r="C120" s="2">
        <v>23736</v>
      </c>
      <c r="D120" s="2">
        <v>18</v>
      </c>
      <c r="E120" s="2">
        <v>94.44</v>
      </c>
      <c r="F120" s="2" t="s">
        <v>395</v>
      </c>
    </row>
    <row r="121" spans="1:6" ht="14.25" customHeight="1" x14ac:dyDescent="0.3">
      <c r="A121" s="15"/>
      <c r="B121" s="2">
        <v>31696</v>
      </c>
      <c r="C121" s="2">
        <v>31712</v>
      </c>
      <c r="D121" s="2">
        <v>16</v>
      </c>
      <c r="E121" s="2">
        <v>93.75</v>
      </c>
      <c r="F121" s="2" t="s">
        <v>392</v>
      </c>
    </row>
    <row r="122" spans="1:6" ht="14.25" customHeight="1" x14ac:dyDescent="0.3">
      <c r="A122" s="15"/>
      <c r="B122" s="2">
        <v>37384</v>
      </c>
      <c r="C122" s="2">
        <v>37400</v>
      </c>
      <c r="D122" s="2">
        <v>18</v>
      </c>
      <c r="E122" s="2">
        <v>94.44</v>
      </c>
      <c r="F122" s="2" t="s">
        <v>396</v>
      </c>
    </row>
    <row r="123" spans="1:6" ht="14.25" customHeight="1" x14ac:dyDescent="0.3">
      <c r="A123" s="15"/>
      <c r="B123" s="2">
        <v>41373</v>
      </c>
      <c r="C123" s="2">
        <v>41391</v>
      </c>
      <c r="D123" s="2">
        <v>20</v>
      </c>
      <c r="E123" s="2">
        <v>95</v>
      </c>
      <c r="F123" s="2" t="s">
        <v>397</v>
      </c>
    </row>
    <row r="124" spans="1:6" ht="14.25" customHeight="1" x14ac:dyDescent="0.3">
      <c r="A124" s="15"/>
      <c r="B124" s="2">
        <v>41557</v>
      </c>
      <c r="C124" s="2">
        <v>41588</v>
      </c>
      <c r="D124" s="2">
        <v>32</v>
      </c>
      <c r="E124" s="2">
        <v>90.63</v>
      </c>
      <c r="F124" s="2" t="s">
        <v>398</v>
      </c>
    </row>
    <row r="125" spans="1:6" ht="14.25" customHeight="1" x14ac:dyDescent="0.3">
      <c r="A125" s="15"/>
      <c r="B125" s="2">
        <v>72009</v>
      </c>
      <c r="C125" s="2">
        <v>72031</v>
      </c>
      <c r="D125" s="2">
        <v>21</v>
      </c>
      <c r="E125" s="2">
        <v>90.48</v>
      </c>
      <c r="F125" s="2" t="s">
        <v>398</v>
      </c>
    </row>
    <row r="126" spans="1:6" ht="14.25" customHeight="1" x14ac:dyDescent="0.3">
      <c r="A126" s="15"/>
      <c r="B126" s="2">
        <v>74135</v>
      </c>
      <c r="C126" s="2">
        <v>74152</v>
      </c>
      <c r="D126" s="2">
        <v>17</v>
      </c>
      <c r="E126" s="2">
        <v>94.12</v>
      </c>
      <c r="F126" s="2" t="s">
        <v>399</v>
      </c>
    </row>
    <row r="127" spans="1:6" ht="14.25" customHeight="1" x14ac:dyDescent="0.3">
      <c r="A127" s="15"/>
      <c r="B127" s="2">
        <v>102238</v>
      </c>
      <c r="C127" s="2">
        <v>102254</v>
      </c>
      <c r="D127" s="2">
        <v>17</v>
      </c>
      <c r="E127" s="2">
        <v>100</v>
      </c>
      <c r="F127" s="2" t="s">
        <v>400</v>
      </c>
    </row>
    <row r="128" spans="1:6" ht="14.25" customHeight="1" x14ac:dyDescent="0.3">
      <c r="A128" s="16"/>
      <c r="B128" s="4">
        <v>151933</v>
      </c>
      <c r="C128" s="4">
        <v>151949</v>
      </c>
      <c r="D128" s="4">
        <v>17</v>
      </c>
      <c r="E128" s="4">
        <v>100</v>
      </c>
      <c r="F128" s="4" t="s">
        <v>401</v>
      </c>
    </row>
    <row r="129" spans="1:6" ht="14.25" customHeight="1" x14ac:dyDescent="0.3">
      <c r="A129" s="13" t="s">
        <v>402</v>
      </c>
      <c r="B129" s="14">
        <v>4580</v>
      </c>
      <c r="C129" s="14">
        <v>4597</v>
      </c>
      <c r="D129" s="14">
        <v>17</v>
      </c>
      <c r="E129" s="14">
        <v>94.12</v>
      </c>
      <c r="F129" s="14" t="s">
        <v>403</v>
      </c>
    </row>
    <row r="130" spans="1:6" ht="14.25" customHeight="1" x14ac:dyDescent="0.3">
      <c r="A130" s="15"/>
      <c r="B130" s="2">
        <v>7279</v>
      </c>
      <c r="C130" s="2">
        <v>7299</v>
      </c>
      <c r="D130" s="2">
        <v>22</v>
      </c>
      <c r="E130" s="2">
        <v>95.46</v>
      </c>
      <c r="F130" s="2" t="s">
        <v>404</v>
      </c>
    </row>
    <row r="131" spans="1:6" ht="14.25" customHeight="1" x14ac:dyDescent="0.3">
      <c r="A131" s="15"/>
      <c r="B131" s="2">
        <v>11473</v>
      </c>
      <c r="C131" s="2">
        <v>11491</v>
      </c>
      <c r="D131" s="2">
        <v>20</v>
      </c>
      <c r="E131" s="2">
        <v>95</v>
      </c>
      <c r="F131" s="2" t="s">
        <v>405</v>
      </c>
    </row>
    <row r="132" spans="1:6" ht="14.25" customHeight="1" x14ac:dyDescent="0.3">
      <c r="A132" s="15"/>
      <c r="B132" s="2">
        <v>15796</v>
      </c>
      <c r="C132" s="2">
        <v>15813</v>
      </c>
      <c r="D132" s="2">
        <v>19</v>
      </c>
      <c r="E132" s="2">
        <v>94.74</v>
      </c>
      <c r="F132" s="2" t="s">
        <v>406</v>
      </c>
    </row>
    <row r="133" spans="1:6" ht="14.25" customHeight="1" x14ac:dyDescent="0.3">
      <c r="A133" s="15"/>
      <c r="B133" s="2">
        <v>31589</v>
      </c>
      <c r="C133" s="2">
        <v>31608</v>
      </c>
      <c r="D133" s="2">
        <v>20</v>
      </c>
      <c r="E133" s="2">
        <v>95</v>
      </c>
      <c r="F133" s="2" t="s">
        <v>407</v>
      </c>
    </row>
    <row r="134" spans="1:6" ht="14.25" customHeight="1" x14ac:dyDescent="0.3">
      <c r="A134" s="15"/>
      <c r="B134" s="2">
        <v>56894</v>
      </c>
      <c r="C134" s="2">
        <v>56912</v>
      </c>
      <c r="D134" s="2">
        <v>18</v>
      </c>
      <c r="E134" s="2">
        <v>94.44</v>
      </c>
      <c r="F134" s="2" t="s">
        <v>405</v>
      </c>
    </row>
    <row r="135" spans="1:6" ht="14.25" customHeight="1" x14ac:dyDescent="0.3">
      <c r="A135" s="15"/>
      <c r="B135" s="2">
        <v>62838</v>
      </c>
      <c r="C135" s="2">
        <v>62865</v>
      </c>
      <c r="D135" s="2">
        <v>28</v>
      </c>
      <c r="E135" s="2">
        <v>92.86</v>
      </c>
      <c r="F135" s="2" t="s">
        <v>408</v>
      </c>
    </row>
    <row r="136" spans="1:6" ht="14.25" customHeight="1" x14ac:dyDescent="0.3">
      <c r="A136" s="15"/>
      <c r="B136" s="2">
        <v>73565</v>
      </c>
      <c r="C136" s="2">
        <v>73585</v>
      </c>
      <c r="D136" s="2">
        <v>20</v>
      </c>
      <c r="E136" s="2">
        <v>95</v>
      </c>
      <c r="F136" s="2" t="s">
        <v>409</v>
      </c>
    </row>
    <row r="137" spans="1:6" ht="14.25" customHeight="1" x14ac:dyDescent="0.3">
      <c r="A137" s="15"/>
      <c r="B137" s="2">
        <v>78243</v>
      </c>
      <c r="C137" s="2">
        <v>78264</v>
      </c>
      <c r="D137" s="2">
        <v>24</v>
      </c>
      <c r="E137" s="2">
        <v>91.67</v>
      </c>
      <c r="F137" s="2" t="s">
        <v>405</v>
      </c>
    </row>
    <row r="138" spans="1:6" ht="14.25" customHeight="1" x14ac:dyDescent="0.3">
      <c r="A138" s="15"/>
      <c r="B138" s="2">
        <v>87723</v>
      </c>
      <c r="C138" s="2">
        <v>87762</v>
      </c>
      <c r="D138" s="2">
        <v>41</v>
      </c>
      <c r="E138" s="2">
        <v>90.24</v>
      </c>
      <c r="F138" s="2" t="s">
        <v>405</v>
      </c>
    </row>
    <row r="139" spans="1:6" ht="14.25" customHeight="1" x14ac:dyDescent="0.3">
      <c r="A139" s="15"/>
      <c r="B139" s="2">
        <v>107313</v>
      </c>
      <c r="C139" s="2">
        <v>107341</v>
      </c>
      <c r="D139" s="2">
        <v>31</v>
      </c>
      <c r="E139" s="2">
        <v>93.55</v>
      </c>
      <c r="F139" s="2" t="s">
        <v>410</v>
      </c>
    </row>
    <row r="140" spans="1:6" ht="14.25" customHeight="1" x14ac:dyDescent="0.3">
      <c r="A140" s="15"/>
      <c r="B140" s="2">
        <v>108348</v>
      </c>
      <c r="C140" s="2">
        <v>108365</v>
      </c>
      <c r="D140" s="2">
        <v>17</v>
      </c>
      <c r="E140" s="2">
        <v>94.12</v>
      </c>
      <c r="F140" s="2" t="s">
        <v>411</v>
      </c>
    </row>
    <row r="141" spans="1:6" ht="14.25" customHeight="1" x14ac:dyDescent="0.3">
      <c r="A141" s="15"/>
      <c r="B141" s="2">
        <v>128691</v>
      </c>
      <c r="C141" s="2">
        <v>128710</v>
      </c>
      <c r="D141" s="2">
        <v>19</v>
      </c>
      <c r="E141" s="2">
        <v>94.74</v>
      </c>
      <c r="F141" s="2" t="s">
        <v>412</v>
      </c>
    </row>
    <row r="142" spans="1:6" ht="14.25" customHeight="1" x14ac:dyDescent="0.3">
      <c r="A142" s="15"/>
      <c r="B142" s="2">
        <v>145822</v>
      </c>
      <c r="C142" s="2">
        <v>145839</v>
      </c>
      <c r="D142" s="2">
        <v>17</v>
      </c>
      <c r="E142" s="2">
        <v>94.12</v>
      </c>
      <c r="F142" s="2" t="s">
        <v>411</v>
      </c>
    </row>
    <row r="143" spans="1:6" ht="14.25" customHeight="1" x14ac:dyDescent="0.3">
      <c r="A143" s="16"/>
      <c r="B143" s="4">
        <v>146846</v>
      </c>
      <c r="C143" s="4">
        <v>146874</v>
      </c>
      <c r="D143" s="4">
        <v>31</v>
      </c>
      <c r="E143" s="4">
        <v>93.55</v>
      </c>
      <c r="F143" s="4" t="s">
        <v>410</v>
      </c>
    </row>
    <row r="144" spans="1:6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6">
    <mergeCell ref="A84:A101"/>
    <mergeCell ref="A102:A116"/>
    <mergeCell ref="A117:A128"/>
    <mergeCell ref="A129:A143"/>
    <mergeCell ref="A3:A80"/>
    <mergeCell ref="A81:A83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00"/>
  <sheetViews>
    <sheetView workbookViewId="0">
      <selection activeCell="A2" sqref="A2:F26"/>
    </sheetView>
  </sheetViews>
  <sheetFormatPr baseColWidth="10" defaultColWidth="14.44140625" defaultRowHeight="15" customHeight="1" x14ac:dyDescent="0.3"/>
  <cols>
    <col min="1" max="5" width="10.6640625" customWidth="1"/>
    <col min="6" max="6" width="27.109375" customWidth="1"/>
    <col min="7" max="26" width="10.6640625" customWidth="1"/>
  </cols>
  <sheetData>
    <row r="1" spans="1:6" ht="14.25" customHeight="1" x14ac:dyDescent="0.3">
      <c r="A1" s="1" t="s">
        <v>514</v>
      </c>
    </row>
    <row r="2" spans="1:6" ht="14.25" customHeight="1" x14ac:dyDescent="0.3">
      <c r="A2" s="6" t="s">
        <v>413</v>
      </c>
      <c r="B2" s="6" t="s">
        <v>361</v>
      </c>
      <c r="C2" s="6" t="s">
        <v>362</v>
      </c>
      <c r="D2" s="6" t="s">
        <v>363</v>
      </c>
      <c r="E2" s="6" t="s">
        <v>364</v>
      </c>
      <c r="F2" s="6" t="s">
        <v>414</v>
      </c>
    </row>
    <row r="3" spans="1:6" ht="14.25" customHeight="1" x14ac:dyDescent="0.3">
      <c r="A3" s="2">
        <v>15</v>
      </c>
      <c r="B3" s="2">
        <v>5551</v>
      </c>
      <c r="C3" s="2">
        <v>5591</v>
      </c>
      <c r="D3" s="2">
        <v>41</v>
      </c>
      <c r="E3" s="2">
        <v>100</v>
      </c>
      <c r="F3" s="2" t="s">
        <v>415</v>
      </c>
    </row>
    <row r="4" spans="1:6" ht="14.25" customHeight="1" x14ac:dyDescent="0.3">
      <c r="A4" s="2">
        <v>15</v>
      </c>
      <c r="B4" s="2">
        <v>5804</v>
      </c>
      <c r="C4" s="2">
        <v>5833</v>
      </c>
      <c r="D4" s="2">
        <v>30</v>
      </c>
      <c r="E4" s="2">
        <v>100</v>
      </c>
      <c r="F4" s="2" t="s">
        <v>416</v>
      </c>
    </row>
    <row r="5" spans="1:6" ht="14.25" customHeight="1" x14ac:dyDescent="0.3">
      <c r="A5" s="2">
        <v>15</v>
      </c>
      <c r="B5" s="2">
        <v>10115</v>
      </c>
      <c r="C5" s="2">
        <v>10145</v>
      </c>
      <c r="D5" s="2">
        <v>31</v>
      </c>
      <c r="E5" s="2">
        <v>100</v>
      </c>
      <c r="F5" s="2" t="s">
        <v>417</v>
      </c>
    </row>
    <row r="6" spans="1:6" ht="14.25" customHeight="1" x14ac:dyDescent="0.3">
      <c r="A6" s="2">
        <v>15</v>
      </c>
      <c r="B6" s="2">
        <v>12185</v>
      </c>
      <c r="C6" s="2">
        <v>12233</v>
      </c>
      <c r="D6" s="2">
        <v>47</v>
      </c>
      <c r="E6" s="2">
        <v>93.62</v>
      </c>
      <c r="F6" s="2" t="s">
        <v>418</v>
      </c>
    </row>
    <row r="7" spans="1:6" ht="14.25" customHeight="1" x14ac:dyDescent="0.3">
      <c r="A7" s="2">
        <v>15</v>
      </c>
      <c r="B7" s="2">
        <v>51661</v>
      </c>
      <c r="C7" s="2">
        <v>51691</v>
      </c>
      <c r="D7" s="2">
        <v>31</v>
      </c>
      <c r="E7" s="2">
        <v>100</v>
      </c>
      <c r="F7" s="2" t="s">
        <v>419</v>
      </c>
    </row>
    <row r="8" spans="1:6" ht="14.25" customHeight="1" x14ac:dyDescent="0.3">
      <c r="A8" s="2">
        <v>15</v>
      </c>
      <c r="B8" s="2">
        <v>62738</v>
      </c>
      <c r="C8" s="2">
        <v>62767</v>
      </c>
      <c r="D8" s="2">
        <v>30</v>
      </c>
      <c r="E8" s="2">
        <v>100</v>
      </c>
      <c r="F8" s="2" t="s">
        <v>420</v>
      </c>
    </row>
    <row r="9" spans="1:6" ht="14.25" customHeight="1" x14ac:dyDescent="0.3">
      <c r="A9" s="2">
        <v>15</v>
      </c>
      <c r="B9" s="2">
        <v>69466</v>
      </c>
      <c r="C9" s="2">
        <v>69496</v>
      </c>
      <c r="D9" s="2">
        <v>31</v>
      </c>
      <c r="E9" s="2">
        <v>100</v>
      </c>
      <c r="F9" s="2" t="s">
        <v>421</v>
      </c>
    </row>
    <row r="10" spans="1:6" ht="14.25" customHeight="1" x14ac:dyDescent="0.3">
      <c r="A10" s="2">
        <v>15</v>
      </c>
      <c r="B10" s="2">
        <v>74118</v>
      </c>
      <c r="C10" s="2">
        <v>74147</v>
      </c>
      <c r="D10" s="2">
        <v>30</v>
      </c>
      <c r="E10" s="2">
        <v>100</v>
      </c>
      <c r="F10" s="2" t="s">
        <v>422</v>
      </c>
    </row>
    <row r="11" spans="1:6" ht="14.25" customHeight="1" x14ac:dyDescent="0.3">
      <c r="A11" s="2">
        <v>15</v>
      </c>
      <c r="B11" s="2">
        <v>91517</v>
      </c>
      <c r="C11" s="2">
        <v>91555</v>
      </c>
      <c r="D11" s="2">
        <v>39</v>
      </c>
      <c r="E11" s="2">
        <v>97.44</v>
      </c>
      <c r="F11" s="2" t="s">
        <v>423</v>
      </c>
    </row>
    <row r="12" spans="1:6" ht="14.25" customHeight="1" x14ac:dyDescent="0.3">
      <c r="A12" s="2">
        <v>15</v>
      </c>
      <c r="B12" s="2">
        <v>128933</v>
      </c>
      <c r="C12" s="2">
        <v>128962</v>
      </c>
      <c r="D12" s="2">
        <v>30</v>
      </c>
      <c r="E12" s="2">
        <v>100</v>
      </c>
      <c r="F12" s="2" t="s">
        <v>424</v>
      </c>
    </row>
    <row r="13" spans="1:6" ht="14.25" customHeight="1" x14ac:dyDescent="0.3">
      <c r="A13" s="2">
        <v>17</v>
      </c>
      <c r="B13" s="2">
        <v>4742</v>
      </c>
      <c r="C13" s="2">
        <v>4792</v>
      </c>
      <c r="D13" s="2">
        <v>51</v>
      </c>
      <c r="E13" s="2">
        <v>100</v>
      </c>
      <c r="F13" s="2" t="s">
        <v>425</v>
      </c>
    </row>
    <row r="14" spans="1:6" ht="14.25" customHeight="1" x14ac:dyDescent="0.3">
      <c r="A14" s="2">
        <v>17</v>
      </c>
      <c r="B14" s="2">
        <v>36132</v>
      </c>
      <c r="C14" s="2">
        <v>36165</v>
      </c>
      <c r="D14" s="2">
        <v>34</v>
      </c>
      <c r="E14" s="2">
        <v>100</v>
      </c>
      <c r="F14" s="2" t="s">
        <v>426</v>
      </c>
    </row>
    <row r="15" spans="1:6" ht="14.25" customHeight="1" x14ac:dyDescent="0.3">
      <c r="A15" s="2">
        <v>17</v>
      </c>
      <c r="B15" s="2">
        <v>41944</v>
      </c>
      <c r="C15" s="2">
        <v>41979</v>
      </c>
      <c r="D15" s="2">
        <v>36</v>
      </c>
      <c r="E15" s="2">
        <v>100</v>
      </c>
      <c r="F15" s="2" t="s">
        <v>427</v>
      </c>
    </row>
    <row r="16" spans="1:6" ht="14.25" customHeight="1" x14ac:dyDescent="0.3">
      <c r="A16" s="2">
        <v>17</v>
      </c>
      <c r="B16" s="2">
        <v>51960</v>
      </c>
      <c r="C16" s="2">
        <v>51994</v>
      </c>
      <c r="D16" s="2">
        <v>35</v>
      </c>
      <c r="E16" s="2">
        <v>100</v>
      </c>
      <c r="F16" s="2" t="s">
        <v>428</v>
      </c>
    </row>
    <row r="17" spans="1:6" ht="14.25" customHeight="1" x14ac:dyDescent="0.3">
      <c r="A17" s="2">
        <v>17</v>
      </c>
      <c r="B17" s="2">
        <v>56715</v>
      </c>
      <c r="C17" s="2">
        <v>56761</v>
      </c>
      <c r="D17" s="2">
        <v>49</v>
      </c>
      <c r="E17" s="2">
        <v>95.92</v>
      </c>
      <c r="F17" s="2" t="s">
        <v>429</v>
      </c>
    </row>
    <row r="18" spans="1:6" ht="14.25" customHeight="1" x14ac:dyDescent="0.3">
      <c r="A18" s="2">
        <v>17</v>
      </c>
      <c r="B18" s="2">
        <v>65086</v>
      </c>
      <c r="C18" s="2">
        <v>65121</v>
      </c>
      <c r="D18" s="2">
        <v>36</v>
      </c>
      <c r="E18" s="2">
        <v>100</v>
      </c>
      <c r="F18" s="2" t="s">
        <v>430</v>
      </c>
    </row>
    <row r="19" spans="1:6" ht="14.25" customHeight="1" x14ac:dyDescent="0.3">
      <c r="A19" s="2">
        <v>19</v>
      </c>
      <c r="B19" s="2">
        <v>2037</v>
      </c>
      <c r="C19" s="2">
        <v>2122</v>
      </c>
      <c r="D19" s="2">
        <v>86</v>
      </c>
      <c r="E19" s="2">
        <v>100</v>
      </c>
      <c r="F19" s="2" t="s">
        <v>431</v>
      </c>
    </row>
    <row r="20" spans="1:6" ht="14.25" customHeight="1" x14ac:dyDescent="0.3">
      <c r="A20" s="2">
        <v>19</v>
      </c>
      <c r="B20" s="2">
        <v>128780</v>
      </c>
      <c r="C20" s="2">
        <v>128844</v>
      </c>
      <c r="D20" s="2">
        <v>66</v>
      </c>
      <c r="E20" s="2">
        <v>98.49</v>
      </c>
      <c r="F20" s="2" t="s">
        <v>432</v>
      </c>
    </row>
    <row r="21" spans="1:6" ht="14.25" customHeight="1" x14ac:dyDescent="0.3">
      <c r="A21" s="2">
        <v>20</v>
      </c>
      <c r="B21" s="2">
        <v>15402</v>
      </c>
      <c r="C21" s="2">
        <v>15451</v>
      </c>
      <c r="D21" s="2">
        <v>50</v>
      </c>
      <c r="E21" s="2">
        <v>100</v>
      </c>
      <c r="F21" s="2" t="s">
        <v>433</v>
      </c>
    </row>
    <row r="22" spans="1:6" ht="14.25" customHeight="1" x14ac:dyDescent="0.3">
      <c r="A22" s="2">
        <v>20</v>
      </c>
      <c r="B22" s="2">
        <v>56965</v>
      </c>
      <c r="C22" s="2">
        <v>57024</v>
      </c>
      <c r="D22" s="2">
        <v>60</v>
      </c>
      <c r="E22" s="2">
        <v>100</v>
      </c>
      <c r="F22" s="2" t="s">
        <v>434</v>
      </c>
    </row>
    <row r="23" spans="1:6" ht="14.25" customHeight="1" x14ac:dyDescent="0.3">
      <c r="A23" s="2">
        <v>22</v>
      </c>
      <c r="B23" s="2">
        <v>31602</v>
      </c>
      <c r="C23" s="2">
        <v>31647</v>
      </c>
      <c r="D23" s="2">
        <v>46</v>
      </c>
      <c r="E23" s="2">
        <v>100</v>
      </c>
      <c r="F23" s="2" t="s">
        <v>435</v>
      </c>
    </row>
    <row r="24" spans="1:6" ht="14.25" customHeight="1" x14ac:dyDescent="0.3">
      <c r="A24" s="2">
        <v>22</v>
      </c>
      <c r="B24" s="2">
        <v>36618</v>
      </c>
      <c r="C24" s="2">
        <v>36661</v>
      </c>
      <c r="D24" s="2">
        <v>44</v>
      </c>
      <c r="E24" s="2">
        <v>100</v>
      </c>
      <c r="F24" s="2" t="s">
        <v>436</v>
      </c>
    </row>
    <row r="25" spans="1:6" ht="14.25" customHeight="1" x14ac:dyDescent="0.3">
      <c r="A25" s="2">
        <v>22</v>
      </c>
      <c r="B25" s="2">
        <v>69800</v>
      </c>
      <c r="C25" s="2">
        <v>69843</v>
      </c>
      <c r="D25" s="2">
        <v>44</v>
      </c>
      <c r="E25" s="2">
        <v>100</v>
      </c>
      <c r="F25" s="2" t="s">
        <v>437</v>
      </c>
    </row>
    <row r="26" spans="1:6" ht="14.25" customHeight="1" x14ac:dyDescent="0.3">
      <c r="A26" s="4">
        <v>24</v>
      </c>
      <c r="B26" s="4">
        <v>12236</v>
      </c>
      <c r="C26" s="4">
        <v>12289</v>
      </c>
      <c r="D26" s="4">
        <v>54</v>
      </c>
      <c r="E26" s="4">
        <v>98.15</v>
      </c>
      <c r="F26" s="4" t="s">
        <v>438</v>
      </c>
    </row>
    <row r="27" spans="1:6" ht="14.25" customHeight="1" x14ac:dyDescent="0.3"/>
    <row r="28" spans="1:6" ht="14.25" customHeight="1" x14ac:dyDescent="0.3"/>
    <row r="29" spans="1:6" ht="14.25" customHeight="1" x14ac:dyDescent="0.3"/>
    <row r="30" spans="1:6" ht="14.25" customHeight="1" x14ac:dyDescent="0.3"/>
    <row r="31" spans="1:6" ht="14.25" customHeight="1" x14ac:dyDescent="0.3"/>
    <row r="32" spans="1:6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000"/>
  <sheetViews>
    <sheetView topLeftCell="A504" workbookViewId="0">
      <selection activeCell="A283" sqref="A283:P522"/>
    </sheetView>
  </sheetViews>
  <sheetFormatPr baseColWidth="10" defaultColWidth="14.44140625" defaultRowHeight="15" customHeight="1" x14ac:dyDescent="0.3"/>
  <cols>
    <col min="1" max="26" width="10.6640625" customWidth="1"/>
  </cols>
  <sheetData>
    <row r="1" spans="1:16" ht="14.25" customHeight="1" x14ac:dyDescent="0.3">
      <c r="A1" s="1" t="s">
        <v>515</v>
      </c>
    </row>
    <row r="2" spans="1:16" ht="14.25" customHeight="1" x14ac:dyDescent="0.3">
      <c r="A2" s="6" t="s">
        <v>439</v>
      </c>
      <c r="B2" s="6" t="s">
        <v>440</v>
      </c>
      <c r="C2" s="6" t="s">
        <v>441</v>
      </c>
      <c r="D2" s="6" t="s">
        <v>442</v>
      </c>
      <c r="E2" s="6" t="s">
        <v>443</v>
      </c>
      <c r="F2" s="6" t="s">
        <v>444</v>
      </c>
      <c r="G2" s="6" t="s">
        <v>445</v>
      </c>
      <c r="H2" s="6" t="s">
        <v>446</v>
      </c>
      <c r="I2" s="6" t="s">
        <v>447</v>
      </c>
      <c r="J2" s="6" t="s">
        <v>448</v>
      </c>
      <c r="K2" s="6" t="s">
        <v>449</v>
      </c>
      <c r="L2" s="6" t="s">
        <v>450</v>
      </c>
      <c r="M2" s="6" t="s">
        <v>451</v>
      </c>
      <c r="N2" s="6" t="s">
        <v>452</v>
      </c>
      <c r="O2" s="6" t="s">
        <v>453</v>
      </c>
      <c r="P2" s="6" t="s">
        <v>363</v>
      </c>
    </row>
    <row r="3" spans="1:16" ht="14.25" customHeight="1" x14ac:dyDescent="0.3">
      <c r="A3" s="13" t="s">
        <v>454</v>
      </c>
      <c r="B3" s="14">
        <v>23654</v>
      </c>
      <c r="C3" s="14">
        <v>23669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4">
        <v>16</v>
      </c>
    </row>
    <row r="4" spans="1:16" ht="14.25" customHeight="1" x14ac:dyDescent="0.3">
      <c r="A4" s="15"/>
      <c r="B4" s="2">
        <v>32114</v>
      </c>
      <c r="C4" s="2">
        <v>32129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2">
        <v>16</v>
      </c>
    </row>
    <row r="5" spans="1:16" ht="14.25" customHeight="1" x14ac:dyDescent="0.3">
      <c r="A5" s="15"/>
      <c r="B5" s="2">
        <v>32117</v>
      </c>
      <c r="C5" s="2">
        <v>32132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2">
        <v>16</v>
      </c>
    </row>
    <row r="6" spans="1:16" ht="14.25" customHeight="1" x14ac:dyDescent="0.3">
      <c r="A6" s="15"/>
      <c r="B6" s="2">
        <v>37898</v>
      </c>
      <c r="C6" s="2">
        <v>37913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2">
        <v>16</v>
      </c>
    </row>
    <row r="7" spans="1:16" ht="14.25" customHeight="1" x14ac:dyDescent="0.3">
      <c r="A7" s="15"/>
      <c r="B7" s="2">
        <v>52023</v>
      </c>
      <c r="C7" s="2">
        <v>52038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2">
        <v>16</v>
      </c>
    </row>
    <row r="8" spans="1:16" ht="14.25" customHeight="1" x14ac:dyDescent="0.3">
      <c r="A8" s="15"/>
      <c r="B8" s="2">
        <v>65112</v>
      </c>
      <c r="C8" s="2">
        <v>65127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2">
        <v>16</v>
      </c>
    </row>
    <row r="9" spans="1:16" ht="14.25" customHeight="1" x14ac:dyDescent="0.3">
      <c r="A9" s="15"/>
      <c r="B9" s="2">
        <v>65462</v>
      </c>
      <c r="C9" s="2">
        <v>65477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2">
        <v>16</v>
      </c>
    </row>
    <row r="10" spans="1:16" ht="14.25" customHeight="1" x14ac:dyDescent="0.3">
      <c r="A10" s="15"/>
      <c r="B10" s="2">
        <v>72982</v>
      </c>
      <c r="C10" s="2">
        <v>72997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2">
        <v>16</v>
      </c>
    </row>
    <row r="11" spans="1:16" ht="14.25" customHeight="1" x14ac:dyDescent="0.3">
      <c r="A11" s="15"/>
      <c r="B11" s="2">
        <v>73427</v>
      </c>
      <c r="C11" s="2">
        <v>73442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2">
        <v>16</v>
      </c>
    </row>
    <row r="12" spans="1:16" ht="14.25" customHeight="1" x14ac:dyDescent="0.3">
      <c r="A12" s="15"/>
      <c r="B12" s="2">
        <v>74701</v>
      </c>
      <c r="C12" s="2">
        <v>74716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2">
        <v>16</v>
      </c>
    </row>
    <row r="13" spans="1:16" ht="14.25" customHeight="1" x14ac:dyDescent="0.3">
      <c r="A13" s="15"/>
      <c r="B13" s="2">
        <v>110154</v>
      </c>
      <c r="C13" s="2">
        <v>110169</v>
      </c>
      <c r="D13" s="2">
        <v>144018</v>
      </c>
      <c r="E13" s="2">
        <v>144033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2">
        <v>16</v>
      </c>
    </row>
    <row r="14" spans="1:16" ht="14.25" customHeight="1" x14ac:dyDescent="0.3">
      <c r="A14" s="15"/>
      <c r="B14" s="2">
        <v>123069</v>
      </c>
      <c r="C14" s="2">
        <v>123084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2">
        <v>16</v>
      </c>
    </row>
    <row r="15" spans="1:16" ht="14.25" customHeight="1" x14ac:dyDescent="0.3">
      <c r="A15" s="15"/>
      <c r="B15" s="2">
        <v>128726</v>
      </c>
      <c r="C15" s="2">
        <v>128741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2">
        <v>16</v>
      </c>
    </row>
    <row r="16" spans="1:16" ht="14.25" customHeight="1" x14ac:dyDescent="0.3">
      <c r="A16" s="15"/>
      <c r="B16" s="2">
        <v>131709</v>
      </c>
      <c r="C16" s="2">
        <v>131724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2">
        <v>16</v>
      </c>
    </row>
    <row r="17" spans="1:16" ht="14.25" customHeight="1" x14ac:dyDescent="0.3">
      <c r="A17" s="15"/>
      <c r="B17" s="2">
        <v>27320</v>
      </c>
      <c r="C17" s="2">
        <v>27337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2">
        <v>18</v>
      </c>
    </row>
    <row r="18" spans="1:16" ht="14.25" customHeight="1" x14ac:dyDescent="0.3">
      <c r="A18" s="15"/>
      <c r="B18" s="2">
        <v>32114</v>
      </c>
      <c r="C18" s="2">
        <v>32131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2">
        <v>18</v>
      </c>
    </row>
    <row r="19" spans="1:16" ht="14.25" customHeight="1" x14ac:dyDescent="0.3">
      <c r="A19" s="15"/>
      <c r="B19" s="2">
        <v>32115</v>
      </c>
      <c r="C19" s="2">
        <v>32132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2">
        <v>18</v>
      </c>
    </row>
    <row r="20" spans="1:16" ht="14.25" customHeight="1" x14ac:dyDescent="0.3">
      <c r="A20" s="15"/>
      <c r="B20" s="2">
        <v>52272</v>
      </c>
      <c r="C20" s="2">
        <v>52289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2">
        <v>18</v>
      </c>
    </row>
    <row r="21" spans="1:16" ht="14.25" customHeight="1" x14ac:dyDescent="0.3">
      <c r="A21" s="15"/>
      <c r="B21" s="2">
        <v>81425</v>
      </c>
      <c r="C21" s="2">
        <v>81442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2">
        <v>18</v>
      </c>
    </row>
    <row r="22" spans="1:16" ht="14.25" customHeight="1" x14ac:dyDescent="0.3">
      <c r="A22" s="15"/>
      <c r="B22" s="2">
        <v>89969</v>
      </c>
      <c r="C22" s="2">
        <v>89986</v>
      </c>
      <c r="D22" s="2">
        <v>89973</v>
      </c>
      <c r="E22" s="2">
        <v>89990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2">
        <v>18</v>
      </c>
    </row>
    <row r="23" spans="1:16" ht="14.25" customHeight="1" x14ac:dyDescent="0.3">
      <c r="A23" s="15"/>
      <c r="B23" s="2">
        <v>97315</v>
      </c>
      <c r="C23" s="2">
        <v>97332</v>
      </c>
      <c r="D23" s="2">
        <v>156855</v>
      </c>
      <c r="E23" s="2">
        <v>156872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2">
        <v>18</v>
      </c>
    </row>
    <row r="24" spans="1:16" ht="14.25" customHeight="1" x14ac:dyDescent="0.3">
      <c r="A24" s="15"/>
      <c r="B24" s="2">
        <v>8570</v>
      </c>
      <c r="C24" s="2">
        <v>8589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2">
        <v>20</v>
      </c>
    </row>
    <row r="25" spans="1:16" ht="14.25" customHeight="1" x14ac:dyDescent="0.3">
      <c r="A25" s="15"/>
      <c r="B25" s="2">
        <v>37201</v>
      </c>
      <c r="C25" s="2">
        <v>37220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2">
        <v>20</v>
      </c>
    </row>
    <row r="26" spans="1:16" ht="14.25" customHeight="1" x14ac:dyDescent="0.3">
      <c r="A26" s="15"/>
      <c r="B26" s="2">
        <v>41555</v>
      </c>
      <c r="C26" s="2">
        <v>41574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2">
        <v>20</v>
      </c>
    </row>
    <row r="27" spans="1:16" ht="14.25" customHeight="1" x14ac:dyDescent="0.3">
      <c r="A27" s="15"/>
      <c r="B27" s="2">
        <v>65192</v>
      </c>
      <c r="C27" s="2">
        <v>65211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2">
        <v>20</v>
      </c>
    </row>
    <row r="28" spans="1:16" ht="14.25" customHeight="1" x14ac:dyDescent="0.3">
      <c r="A28" s="15"/>
      <c r="B28" s="2">
        <v>5098</v>
      </c>
      <c r="C28" s="2">
        <v>5119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2">
        <v>22</v>
      </c>
    </row>
    <row r="29" spans="1:16" ht="14.25" customHeight="1" x14ac:dyDescent="0.3">
      <c r="A29" s="15"/>
      <c r="B29" s="2">
        <v>8449</v>
      </c>
      <c r="C29" s="2">
        <v>8472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2">
        <v>24</v>
      </c>
    </row>
    <row r="30" spans="1:16" ht="14.25" customHeight="1" x14ac:dyDescent="0.3">
      <c r="A30" s="15"/>
      <c r="B30" s="2">
        <v>89968</v>
      </c>
      <c r="C30" s="2">
        <v>89991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2">
        <v>24</v>
      </c>
    </row>
    <row r="31" spans="1:16" ht="14.25" customHeight="1" x14ac:dyDescent="0.3">
      <c r="A31" s="15"/>
      <c r="B31" s="2">
        <v>81248</v>
      </c>
      <c r="C31" s="2">
        <v>81291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2">
        <v>44</v>
      </c>
    </row>
    <row r="32" spans="1:16" ht="14.25" customHeight="1" x14ac:dyDescent="0.3">
      <c r="A32" s="16"/>
      <c r="B32" s="4">
        <v>121440</v>
      </c>
      <c r="C32" s="4">
        <v>121507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4">
        <v>68</v>
      </c>
    </row>
    <row r="33" spans="1:16" ht="14.25" customHeight="1" x14ac:dyDescent="0.3">
      <c r="A33" s="13" t="s">
        <v>455</v>
      </c>
      <c r="B33" s="14">
        <v>214</v>
      </c>
      <c r="C33" s="14">
        <v>228</v>
      </c>
      <c r="D33" s="14">
        <v>154252</v>
      </c>
      <c r="E33" s="14">
        <v>154266</v>
      </c>
      <c r="F33" s="9"/>
      <c r="G33" s="9"/>
      <c r="H33" s="9"/>
      <c r="I33" s="9"/>
      <c r="J33" s="9"/>
      <c r="K33" s="9"/>
      <c r="L33" s="9"/>
      <c r="M33" s="9"/>
      <c r="N33" s="9"/>
      <c r="O33" s="9"/>
      <c r="P33" s="14">
        <v>15</v>
      </c>
    </row>
    <row r="34" spans="1:16" ht="14.25" customHeight="1" x14ac:dyDescent="0.3">
      <c r="A34" s="15"/>
      <c r="B34" s="2">
        <v>304</v>
      </c>
      <c r="C34" s="2">
        <v>318</v>
      </c>
      <c r="D34" s="2">
        <v>10721</v>
      </c>
      <c r="E34" s="2">
        <v>10735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2">
        <v>15</v>
      </c>
    </row>
    <row r="35" spans="1:16" ht="14.25" customHeight="1" x14ac:dyDescent="0.3">
      <c r="A35" s="15"/>
      <c r="B35" s="2">
        <v>2134</v>
      </c>
      <c r="C35" s="2">
        <v>2148</v>
      </c>
      <c r="D35" s="2">
        <v>19494</v>
      </c>
      <c r="E35" s="2">
        <v>19508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2">
        <v>15</v>
      </c>
    </row>
    <row r="36" spans="1:16" ht="14.25" customHeight="1" x14ac:dyDescent="0.3">
      <c r="A36" s="15"/>
      <c r="B36" s="2">
        <v>2142</v>
      </c>
      <c r="C36" s="2">
        <v>2156</v>
      </c>
      <c r="D36" s="2">
        <v>53949</v>
      </c>
      <c r="E36" s="2">
        <v>53963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2">
        <v>15</v>
      </c>
    </row>
    <row r="37" spans="1:16" ht="14.25" customHeight="1" x14ac:dyDescent="0.3">
      <c r="A37" s="15"/>
      <c r="B37" s="2">
        <v>2229</v>
      </c>
      <c r="C37" s="2">
        <v>2243</v>
      </c>
      <c r="D37" s="2">
        <v>129050</v>
      </c>
      <c r="E37" s="2">
        <v>129064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2">
        <v>15</v>
      </c>
    </row>
    <row r="38" spans="1:16" ht="14.25" customHeight="1" x14ac:dyDescent="0.3">
      <c r="A38" s="15"/>
      <c r="B38" s="2">
        <v>4581</v>
      </c>
      <c r="C38" s="2">
        <v>4595</v>
      </c>
      <c r="D38" s="2">
        <v>74048</v>
      </c>
      <c r="E38" s="2">
        <v>74062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2">
        <v>15</v>
      </c>
    </row>
    <row r="39" spans="1:16" ht="14.25" customHeight="1" x14ac:dyDescent="0.3">
      <c r="A39" s="15"/>
      <c r="B39" s="2">
        <v>4844</v>
      </c>
      <c r="C39" s="2">
        <v>4858</v>
      </c>
      <c r="D39" s="2">
        <v>56438</v>
      </c>
      <c r="E39" s="2">
        <v>56452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2">
        <v>15</v>
      </c>
    </row>
    <row r="40" spans="1:16" ht="14.25" customHeight="1" x14ac:dyDescent="0.3">
      <c r="A40" s="15"/>
      <c r="B40" s="2">
        <v>5546</v>
      </c>
      <c r="C40" s="2">
        <v>5560</v>
      </c>
      <c r="D40" s="2">
        <v>65206</v>
      </c>
      <c r="E40" s="2">
        <v>65220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2">
        <v>15</v>
      </c>
    </row>
    <row r="41" spans="1:16" ht="14.25" customHeight="1" x14ac:dyDescent="0.3">
      <c r="A41" s="15"/>
      <c r="B41" s="2">
        <v>5804</v>
      </c>
      <c r="C41" s="2">
        <v>5818</v>
      </c>
      <c r="D41" s="2">
        <v>5819</v>
      </c>
      <c r="E41" s="2">
        <v>5833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2">
        <v>15</v>
      </c>
    </row>
    <row r="42" spans="1:16" ht="14.25" customHeight="1" x14ac:dyDescent="0.3">
      <c r="A42" s="15"/>
      <c r="B42" s="2">
        <v>5919</v>
      </c>
      <c r="C42" s="2">
        <v>5933</v>
      </c>
      <c r="D42" s="2">
        <v>56579</v>
      </c>
      <c r="E42" s="2">
        <v>56593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2">
        <v>15</v>
      </c>
    </row>
    <row r="43" spans="1:16" ht="14.25" customHeight="1" x14ac:dyDescent="0.3">
      <c r="A43" s="15"/>
      <c r="B43" s="2">
        <v>5925</v>
      </c>
      <c r="C43" s="2">
        <v>5939</v>
      </c>
      <c r="D43" s="2">
        <v>8260</v>
      </c>
      <c r="E43" s="2">
        <v>8274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2">
        <v>15</v>
      </c>
    </row>
    <row r="44" spans="1:16" ht="14.25" customHeight="1" x14ac:dyDescent="0.3">
      <c r="A44" s="15"/>
      <c r="B44" s="2">
        <v>5926</v>
      </c>
      <c r="C44" s="2">
        <v>5940</v>
      </c>
      <c r="D44" s="2">
        <v>117705</v>
      </c>
      <c r="E44" s="2">
        <v>117719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2">
        <v>15</v>
      </c>
    </row>
    <row r="45" spans="1:16" ht="14.25" customHeight="1" x14ac:dyDescent="0.3">
      <c r="A45" s="15"/>
      <c r="B45" s="2">
        <v>5928</v>
      </c>
      <c r="C45" s="2">
        <v>5942</v>
      </c>
      <c r="D45" s="2">
        <v>56527</v>
      </c>
      <c r="E45" s="2">
        <v>56541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2">
        <v>15</v>
      </c>
    </row>
    <row r="46" spans="1:16" ht="14.25" customHeight="1" x14ac:dyDescent="0.3">
      <c r="A46" s="15"/>
      <c r="B46" s="2">
        <v>7471</v>
      </c>
      <c r="C46" s="2">
        <v>7485</v>
      </c>
      <c r="D46" s="2">
        <v>9843</v>
      </c>
      <c r="E46" s="2">
        <v>9857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2">
        <v>15</v>
      </c>
    </row>
    <row r="47" spans="1:16" ht="14.25" customHeight="1" x14ac:dyDescent="0.3">
      <c r="A47" s="15"/>
      <c r="B47" s="2">
        <v>7472</v>
      </c>
      <c r="C47" s="2">
        <v>7486</v>
      </c>
      <c r="D47" s="2">
        <v>17900</v>
      </c>
      <c r="E47" s="2">
        <v>17914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2">
        <v>15</v>
      </c>
    </row>
    <row r="48" spans="1:16" ht="14.25" customHeight="1" x14ac:dyDescent="0.3">
      <c r="A48" s="15"/>
      <c r="B48" s="2">
        <v>7475</v>
      </c>
      <c r="C48" s="2">
        <v>7489</v>
      </c>
      <c r="D48" s="2">
        <v>9294</v>
      </c>
      <c r="E48" s="2">
        <v>9308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2">
        <v>15</v>
      </c>
    </row>
    <row r="49" spans="1:16" ht="14.25" customHeight="1" x14ac:dyDescent="0.3">
      <c r="A49" s="15"/>
      <c r="B49" s="2">
        <v>7489</v>
      </c>
      <c r="C49" s="2">
        <v>7503</v>
      </c>
      <c r="D49" s="2">
        <v>8571</v>
      </c>
      <c r="E49" s="2">
        <v>8585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2">
        <v>15</v>
      </c>
    </row>
    <row r="50" spans="1:16" ht="14.25" customHeight="1" x14ac:dyDescent="0.3">
      <c r="A50" s="15"/>
      <c r="B50" s="2">
        <v>7509</v>
      </c>
      <c r="C50" s="2">
        <v>7523</v>
      </c>
      <c r="D50" s="2">
        <v>78280</v>
      </c>
      <c r="E50" s="2">
        <v>78294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2">
        <v>15</v>
      </c>
    </row>
    <row r="51" spans="1:16" ht="14.25" customHeight="1" x14ac:dyDescent="0.3">
      <c r="A51" s="15"/>
      <c r="B51" s="2">
        <v>7718</v>
      </c>
      <c r="C51" s="2">
        <v>7732</v>
      </c>
      <c r="D51" s="2">
        <v>25919</v>
      </c>
      <c r="E51" s="2">
        <v>25933</v>
      </c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2">
        <v>15</v>
      </c>
    </row>
    <row r="52" spans="1:16" ht="14.25" customHeight="1" x14ac:dyDescent="0.3">
      <c r="A52" s="15"/>
      <c r="B52" s="2">
        <v>8271</v>
      </c>
      <c r="C52" s="2">
        <v>8285</v>
      </c>
      <c r="D52" s="2">
        <v>9596</v>
      </c>
      <c r="E52" s="2">
        <v>9610</v>
      </c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2">
        <v>15</v>
      </c>
    </row>
    <row r="53" spans="1:16" ht="14.25" customHeight="1" x14ac:dyDescent="0.3">
      <c r="A53" s="15"/>
      <c r="B53" s="2">
        <v>8348</v>
      </c>
      <c r="C53" s="2">
        <v>8362</v>
      </c>
      <c r="D53" s="2">
        <v>120459</v>
      </c>
      <c r="E53" s="2">
        <v>120473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2">
        <v>15</v>
      </c>
    </row>
    <row r="54" spans="1:16" ht="14.25" customHeight="1" x14ac:dyDescent="0.3">
      <c r="A54" s="15"/>
      <c r="B54" s="2">
        <v>8455</v>
      </c>
      <c r="C54" s="2">
        <v>8469</v>
      </c>
      <c r="D54" s="2">
        <v>52107</v>
      </c>
      <c r="E54" s="2">
        <v>52121</v>
      </c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2">
        <v>15</v>
      </c>
    </row>
    <row r="55" spans="1:16" ht="14.25" customHeight="1" x14ac:dyDescent="0.3">
      <c r="A55" s="15"/>
      <c r="B55" s="2">
        <v>8506</v>
      </c>
      <c r="C55" s="2">
        <v>8520</v>
      </c>
      <c r="D55" s="2">
        <v>66854</v>
      </c>
      <c r="E55" s="2">
        <v>66868</v>
      </c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2">
        <v>15</v>
      </c>
    </row>
    <row r="56" spans="1:16" ht="14.25" customHeight="1" x14ac:dyDescent="0.3">
      <c r="A56" s="15"/>
      <c r="B56" s="2">
        <v>8576</v>
      </c>
      <c r="C56" s="2">
        <v>8590</v>
      </c>
      <c r="D56" s="2">
        <v>52047</v>
      </c>
      <c r="E56" s="2">
        <v>52061</v>
      </c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2">
        <v>15</v>
      </c>
    </row>
    <row r="57" spans="1:16" ht="14.25" customHeight="1" x14ac:dyDescent="0.3">
      <c r="A57" s="15"/>
      <c r="B57" s="2">
        <v>9000</v>
      </c>
      <c r="C57" s="2">
        <v>9014</v>
      </c>
      <c r="D57" s="2">
        <v>122274</v>
      </c>
      <c r="E57" s="2">
        <v>122288</v>
      </c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2">
        <v>15</v>
      </c>
    </row>
    <row r="58" spans="1:16" ht="14.25" customHeight="1" x14ac:dyDescent="0.3">
      <c r="A58" s="15"/>
      <c r="B58" s="2">
        <v>9293</v>
      </c>
      <c r="C58" s="2">
        <v>9307</v>
      </c>
      <c r="D58" s="2">
        <v>52452</v>
      </c>
      <c r="E58" s="2">
        <v>52466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2">
        <v>15</v>
      </c>
    </row>
    <row r="59" spans="1:16" ht="14.25" customHeight="1" x14ac:dyDescent="0.3">
      <c r="A59" s="15"/>
      <c r="B59" s="2">
        <v>9315</v>
      </c>
      <c r="C59" s="2">
        <v>9329</v>
      </c>
      <c r="D59" s="2">
        <v>33273</v>
      </c>
      <c r="E59" s="2">
        <v>33287</v>
      </c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2">
        <v>15</v>
      </c>
    </row>
    <row r="60" spans="1:16" ht="14.25" customHeight="1" x14ac:dyDescent="0.3">
      <c r="A60" s="15"/>
      <c r="B60" s="2">
        <v>9412</v>
      </c>
      <c r="C60" s="2">
        <v>9426</v>
      </c>
      <c r="D60" s="2">
        <v>40561</v>
      </c>
      <c r="E60" s="2">
        <v>40575</v>
      </c>
      <c r="F60" s="2">
        <v>138069</v>
      </c>
      <c r="G60" s="2">
        <v>138083</v>
      </c>
      <c r="H60" s="10"/>
      <c r="I60" s="10"/>
      <c r="J60" s="10"/>
      <c r="K60" s="10"/>
      <c r="L60" s="10"/>
      <c r="M60" s="10"/>
      <c r="N60" s="10"/>
      <c r="O60" s="10"/>
      <c r="P60" s="2">
        <v>15</v>
      </c>
    </row>
    <row r="61" spans="1:16" ht="14.25" customHeight="1" x14ac:dyDescent="0.3">
      <c r="A61" s="15"/>
      <c r="B61" s="2">
        <v>9513</v>
      </c>
      <c r="C61" s="2">
        <v>9527</v>
      </c>
      <c r="D61" s="2">
        <v>51810</v>
      </c>
      <c r="E61" s="2">
        <v>51824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2">
        <v>15</v>
      </c>
    </row>
    <row r="62" spans="1:16" ht="14.25" customHeight="1" x14ac:dyDescent="0.3">
      <c r="A62" s="15"/>
      <c r="B62" s="2">
        <v>9561</v>
      </c>
      <c r="C62" s="2">
        <v>9575</v>
      </c>
      <c r="D62" s="2">
        <v>15381</v>
      </c>
      <c r="E62" s="2">
        <v>15395</v>
      </c>
      <c r="F62" s="2">
        <v>78252</v>
      </c>
      <c r="G62" s="2">
        <v>78266</v>
      </c>
      <c r="H62" s="10"/>
      <c r="I62" s="10"/>
      <c r="J62" s="10"/>
      <c r="K62" s="10"/>
      <c r="L62" s="10"/>
      <c r="M62" s="10"/>
      <c r="N62" s="10"/>
      <c r="O62" s="10"/>
      <c r="P62" s="2">
        <v>15</v>
      </c>
    </row>
    <row r="63" spans="1:16" ht="14.25" customHeight="1" x14ac:dyDescent="0.3">
      <c r="A63" s="15"/>
      <c r="B63" s="2">
        <v>9592</v>
      </c>
      <c r="C63" s="2">
        <v>9606</v>
      </c>
      <c r="D63" s="2">
        <v>65475</v>
      </c>
      <c r="E63" s="2">
        <v>65489</v>
      </c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2">
        <v>15</v>
      </c>
    </row>
    <row r="64" spans="1:16" ht="14.25" customHeight="1" x14ac:dyDescent="0.3">
      <c r="A64" s="15"/>
      <c r="B64" s="2">
        <v>9994</v>
      </c>
      <c r="C64" s="2">
        <v>10008</v>
      </c>
      <c r="D64" s="2">
        <v>41492</v>
      </c>
      <c r="E64" s="2">
        <v>41506</v>
      </c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2">
        <v>15</v>
      </c>
    </row>
    <row r="65" spans="1:16" ht="14.25" customHeight="1" x14ac:dyDescent="0.3">
      <c r="A65" s="15"/>
      <c r="B65" s="2">
        <v>10065</v>
      </c>
      <c r="C65" s="2">
        <v>10079</v>
      </c>
      <c r="D65" s="2">
        <v>36983</v>
      </c>
      <c r="E65" s="2">
        <v>36997</v>
      </c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2">
        <v>15</v>
      </c>
    </row>
    <row r="66" spans="1:16" ht="14.25" customHeight="1" x14ac:dyDescent="0.3">
      <c r="A66" s="15"/>
      <c r="B66" s="2">
        <v>10113</v>
      </c>
      <c r="C66" s="2">
        <v>10127</v>
      </c>
      <c r="D66" s="2">
        <v>129252</v>
      </c>
      <c r="E66" s="2">
        <v>129266</v>
      </c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2">
        <v>15</v>
      </c>
    </row>
    <row r="67" spans="1:16" ht="14.25" customHeight="1" x14ac:dyDescent="0.3">
      <c r="A67" s="15"/>
      <c r="B67" s="2">
        <v>10122</v>
      </c>
      <c r="C67" s="2">
        <v>10136</v>
      </c>
      <c r="D67" s="2">
        <v>62712</v>
      </c>
      <c r="E67" s="2">
        <v>62726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2">
        <v>15</v>
      </c>
    </row>
    <row r="68" spans="1:16" ht="14.25" customHeight="1" x14ac:dyDescent="0.3">
      <c r="A68" s="15"/>
      <c r="B68" s="2">
        <v>10128</v>
      </c>
      <c r="C68" s="2">
        <v>10142</v>
      </c>
      <c r="D68" s="2">
        <v>74665</v>
      </c>
      <c r="E68" s="2">
        <v>74679</v>
      </c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2">
        <v>15</v>
      </c>
    </row>
    <row r="69" spans="1:16" ht="14.25" customHeight="1" x14ac:dyDescent="0.3">
      <c r="A69" s="15"/>
      <c r="B69" s="2">
        <v>10338</v>
      </c>
      <c r="C69" s="2">
        <v>10352</v>
      </c>
      <c r="D69" s="2">
        <v>82418</v>
      </c>
      <c r="E69" s="2">
        <v>82432</v>
      </c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2">
        <v>15</v>
      </c>
    </row>
    <row r="70" spans="1:16" ht="14.25" customHeight="1" x14ac:dyDescent="0.3">
      <c r="A70" s="15"/>
      <c r="B70" s="2">
        <v>10343</v>
      </c>
      <c r="C70" s="2">
        <v>10357</v>
      </c>
      <c r="D70" s="2">
        <v>10344</v>
      </c>
      <c r="E70" s="2">
        <v>10358</v>
      </c>
      <c r="F70" s="2">
        <v>10345</v>
      </c>
      <c r="G70" s="2">
        <v>10359</v>
      </c>
      <c r="H70" s="2">
        <v>10346</v>
      </c>
      <c r="I70" s="2">
        <v>10360</v>
      </c>
      <c r="J70" s="2">
        <v>10347</v>
      </c>
      <c r="K70" s="2">
        <v>10361</v>
      </c>
      <c r="L70" s="2">
        <v>10348</v>
      </c>
      <c r="M70" s="2">
        <v>10362</v>
      </c>
      <c r="N70" s="2">
        <v>66562</v>
      </c>
      <c r="O70" s="2">
        <v>66576</v>
      </c>
      <c r="P70" s="2">
        <v>15</v>
      </c>
    </row>
    <row r="71" spans="1:16" ht="14.25" customHeight="1" x14ac:dyDescent="0.3">
      <c r="A71" s="15"/>
      <c r="B71" s="2">
        <v>10351</v>
      </c>
      <c r="C71" s="2">
        <v>10365</v>
      </c>
      <c r="D71" s="2">
        <v>88438</v>
      </c>
      <c r="E71" s="2">
        <v>88452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2">
        <v>15</v>
      </c>
    </row>
    <row r="72" spans="1:16" ht="14.25" customHeight="1" x14ac:dyDescent="0.3">
      <c r="A72" s="15"/>
      <c r="B72" s="2">
        <v>10369</v>
      </c>
      <c r="C72" s="2">
        <v>10383</v>
      </c>
      <c r="D72" s="2">
        <v>142103</v>
      </c>
      <c r="E72" s="2">
        <v>142117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2">
        <v>15</v>
      </c>
    </row>
    <row r="73" spans="1:16" ht="14.25" customHeight="1" x14ac:dyDescent="0.3">
      <c r="A73" s="15"/>
      <c r="B73" s="2">
        <v>10922</v>
      </c>
      <c r="C73" s="2">
        <v>10936</v>
      </c>
      <c r="D73" s="2">
        <v>63899</v>
      </c>
      <c r="E73" s="2">
        <v>63913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2">
        <v>15</v>
      </c>
    </row>
    <row r="74" spans="1:16" ht="14.25" customHeight="1" x14ac:dyDescent="0.3">
      <c r="A74" s="15"/>
      <c r="B74" s="2">
        <v>11470</v>
      </c>
      <c r="C74" s="2">
        <v>11484</v>
      </c>
      <c r="D74" s="2">
        <v>128893</v>
      </c>
      <c r="E74" s="2">
        <v>128907</v>
      </c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2">
        <v>15</v>
      </c>
    </row>
    <row r="75" spans="1:16" ht="14.25" customHeight="1" x14ac:dyDescent="0.3">
      <c r="A75" s="15"/>
      <c r="B75" s="2">
        <v>11473</v>
      </c>
      <c r="C75" s="2">
        <v>11487</v>
      </c>
      <c r="D75" s="2">
        <v>128769</v>
      </c>
      <c r="E75" s="2">
        <v>128783</v>
      </c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2">
        <v>15</v>
      </c>
    </row>
    <row r="76" spans="1:16" ht="14.25" customHeight="1" x14ac:dyDescent="0.3">
      <c r="A76" s="15"/>
      <c r="B76" s="2">
        <v>11481</v>
      </c>
      <c r="C76" s="2">
        <v>11495</v>
      </c>
      <c r="D76" s="2">
        <v>91563</v>
      </c>
      <c r="E76" s="2">
        <v>91577</v>
      </c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2">
        <v>15</v>
      </c>
    </row>
    <row r="77" spans="1:16" ht="14.25" customHeight="1" x14ac:dyDescent="0.3">
      <c r="A77" s="15"/>
      <c r="B77" s="2">
        <v>11509</v>
      </c>
      <c r="C77" s="2">
        <v>11523</v>
      </c>
      <c r="D77" s="2">
        <v>57044</v>
      </c>
      <c r="E77" s="2">
        <v>57058</v>
      </c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2">
        <v>15</v>
      </c>
    </row>
    <row r="78" spans="1:16" ht="14.25" customHeight="1" x14ac:dyDescent="0.3">
      <c r="A78" s="15"/>
      <c r="B78" s="2">
        <v>11606</v>
      </c>
      <c r="C78" s="2">
        <v>11620</v>
      </c>
      <c r="D78" s="2">
        <v>52116</v>
      </c>
      <c r="E78" s="2">
        <v>52130</v>
      </c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2">
        <v>15</v>
      </c>
    </row>
    <row r="79" spans="1:16" ht="14.25" customHeight="1" x14ac:dyDescent="0.3">
      <c r="A79" s="15"/>
      <c r="B79" s="2">
        <v>13881</v>
      </c>
      <c r="C79" s="2">
        <v>13895</v>
      </c>
      <c r="D79" s="2">
        <v>35582</v>
      </c>
      <c r="E79" s="2">
        <v>35596</v>
      </c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2">
        <v>15</v>
      </c>
    </row>
    <row r="80" spans="1:16" ht="14.25" customHeight="1" x14ac:dyDescent="0.3">
      <c r="A80" s="15"/>
      <c r="B80" s="2">
        <v>14588</v>
      </c>
      <c r="C80" s="2">
        <v>14602</v>
      </c>
      <c r="D80" s="2">
        <v>19171</v>
      </c>
      <c r="E80" s="2">
        <v>19185</v>
      </c>
      <c r="F80" s="2">
        <v>77422</v>
      </c>
      <c r="G80" s="2">
        <v>77436</v>
      </c>
      <c r="H80" s="10"/>
      <c r="I80" s="10"/>
      <c r="J80" s="10"/>
      <c r="K80" s="10"/>
      <c r="L80" s="10"/>
      <c r="M80" s="10"/>
      <c r="N80" s="10"/>
      <c r="O80" s="10"/>
      <c r="P80" s="2">
        <v>15</v>
      </c>
    </row>
    <row r="81" spans="1:16" ht="14.25" customHeight="1" x14ac:dyDescent="0.3">
      <c r="A81" s="15"/>
      <c r="B81" s="2">
        <v>14681</v>
      </c>
      <c r="C81" s="2">
        <v>14695</v>
      </c>
      <c r="D81" s="2">
        <v>121977</v>
      </c>
      <c r="E81" s="2">
        <v>121991</v>
      </c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2">
        <v>15</v>
      </c>
    </row>
    <row r="82" spans="1:16" ht="14.25" customHeight="1" x14ac:dyDescent="0.3">
      <c r="A82" s="15"/>
      <c r="B82" s="2">
        <v>16094</v>
      </c>
      <c r="C82" s="2">
        <v>16108</v>
      </c>
      <c r="D82" s="2">
        <v>95696</v>
      </c>
      <c r="E82" s="2">
        <v>95710</v>
      </c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2">
        <v>15</v>
      </c>
    </row>
    <row r="83" spans="1:16" ht="14.25" customHeight="1" x14ac:dyDescent="0.3">
      <c r="A83" s="15"/>
      <c r="B83" s="2">
        <v>16248</v>
      </c>
      <c r="C83" s="2">
        <v>16262</v>
      </c>
      <c r="D83" s="2">
        <v>121261</v>
      </c>
      <c r="E83" s="2">
        <v>121275</v>
      </c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2">
        <v>15</v>
      </c>
    </row>
    <row r="84" spans="1:16" ht="14.25" customHeight="1" x14ac:dyDescent="0.3">
      <c r="A84" s="15"/>
      <c r="B84" s="2">
        <v>17118</v>
      </c>
      <c r="C84" s="2">
        <v>17132</v>
      </c>
      <c r="D84" s="2">
        <v>72423</v>
      </c>
      <c r="E84" s="2">
        <v>72437</v>
      </c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2">
        <v>15</v>
      </c>
    </row>
    <row r="85" spans="1:16" ht="14.25" customHeight="1" x14ac:dyDescent="0.3">
      <c r="A85" s="15"/>
      <c r="B85" s="2">
        <v>17167</v>
      </c>
      <c r="C85" s="2">
        <v>17181</v>
      </c>
      <c r="D85" s="2">
        <v>19183</v>
      </c>
      <c r="E85" s="2">
        <v>19197</v>
      </c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2">
        <v>15</v>
      </c>
    </row>
    <row r="86" spans="1:16" ht="14.25" customHeight="1" x14ac:dyDescent="0.3">
      <c r="A86" s="15"/>
      <c r="B86" s="2">
        <v>17369</v>
      </c>
      <c r="C86" s="2">
        <v>17383</v>
      </c>
      <c r="D86" s="2">
        <v>48821</v>
      </c>
      <c r="E86" s="2">
        <v>48835</v>
      </c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2">
        <v>15</v>
      </c>
    </row>
    <row r="87" spans="1:16" ht="14.25" customHeight="1" x14ac:dyDescent="0.3">
      <c r="A87" s="15"/>
      <c r="B87" s="2">
        <v>19430</v>
      </c>
      <c r="C87" s="2">
        <v>19444</v>
      </c>
      <c r="D87" s="2">
        <v>107784</v>
      </c>
      <c r="E87" s="2">
        <v>107798</v>
      </c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2">
        <v>15</v>
      </c>
    </row>
    <row r="88" spans="1:16" ht="14.25" customHeight="1" x14ac:dyDescent="0.3">
      <c r="A88" s="15"/>
      <c r="B88" s="2">
        <v>19496</v>
      </c>
      <c r="C88" s="2">
        <v>19510</v>
      </c>
      <c r="D88" s="2">
        <v>69057</v>
      </c>
      <c r="E88" s="2">
        <v>69071</v>
      </c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2">
        <v>15</v>
      </c>
    </row>
    <row r="89" spans="1:16" ht="14.25" customHeight="1" x14ac:dyDescent="0.3">
      <c r="A89" s="15"/>
      <c r="B89" s="2">
        <v>19753</v>
      </c>
      <c r="C89" s="2">
        <v>19767</v>
      </c>
      <c r="D89" s="2">
        <v>92458</v>
      </c>
      <c r="E89" s="2">
        <v>92472</v>
      </c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2">
        <v>15</v>
      </c>
    </row>
    <row r="90" spans="1:16" ht="14.25" customHeight="1" x14ac:dyDescent="0.3">
      <c r="A90" s="15"/>
      <c r="B90" s="2">
        <v>20649</v>
      </c>
      <c r="C90" s="2">
        <v>20663</v>
      </c>
      <c r="D90" s="2">
        <v>133700</v>
      </c>
      <c r="E90" s="2">
        <v>133714</v>
      </c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2">
        <v>15</v>
      </c>
    </row>
    <row r="91" spans="1:16" ht="14.25" customHeight="1" x14ac:dyDescent="0.3">
      <c r="A91" s="15"/>
      <c r="B91" s="2">
        <v>20829</v>
      </c>
      <c r="C91" s="2">
        <v>20843</v>
      </c>
      <c r="D91" s="2">
        <v>117589</v>
      </c>
      <c r="E91" s="2">
        <v>117603</v>
      </c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2">
        <v>15</v>
      </c>
    </row>
    <row r="92" spans="1:16" ht="14.25" customHeight="1" x14ac:dyDescent="0.3">
      <c r="A92" s="15"/>
      <c r="B92" s="2">
        <v>21266</v>
      </c>
      <c r="C92" s="2">
        <v>21280</v>
      </c>
      <c r="D92" s="2">
        <v>120273</v>
      </c>
      <c r="E92" s="2">
        <v>120287</v>
      </c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2">
        <v>15</v>
      </c>
    </row>
    <row r="93" spans="1:16" ht="14.25" customHeight="1" x14ac:dyDescent="0.3">
      <c r="A93" s="15"/>
      <c r="B93" s="2">
        <v>21402</v>
      </c>
      <c r="C93" s="2">
        <v>21416</v>
      </c>
      <c r="D93" s="2">
        <v>48771</v>
      </c>
      <c r="E93" s="2">
        <v>48785</v>
      </c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2">
        <v>15</v>
      </c>
    </row>
    <row r="94" spans="1:16" ht="14.25" customHeight="1" x14ac:dyDescent="0.3">
      <c r="A94" s="15"/>
      <c r="B94" s="2">
        <v>29999</v>
      </c>
      <c r="C94" s="2">
        <v>30013</v>
      </c>
      <c r="D94" s="2">
        <v>56883</v>
      </c>
      <c r="E94" s="2">
        <v>56897</v>
      </c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2">
        <v>15</v>
      </c>
    </row>
    <row r="95" spans="1:16" ht="14.25" customHeight="1" x14ac:dyDescent="0.3">
      <c r="A95" s="15"/>
      <c r="B95" s="2">
        <v>30504</v>
      </c>
      <c r="C95" s="2">
        <v>30518</v>
      </c>
      <c r="D95" s="2">
        <v>30528</v>
      </c>
      <c r="E95" s="2">
        <v>30542</v>
      </c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2">
        <v>15</v>
      </c>
    </row>
    <row r="96" spans="1:16" ht="14.25" customHeight="1" x14ac:dyDescent="0.3">
      <c r="A96" s="15"/>
      <c r="B96" s="2">
        <v>30800</v>
      </c>
      <c r="C96" s="2">
        <v>30814</v>
      </c>
      <c r="D96" s="2">
        <v>123026</v>
      </c>
      <c r="E96" s="2">
        <v>123040</v>
      </c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2">
        <v>15</v>
      </c>
    </row>
    <row r="97" spans="1:16" ht="14.25" customHeight="1" x14ac:dyDescent="0.3">
      <c r="A97" s="15"/>
      <c r="B97" s="2">
        <v>31596</v>
      </c>
      <c r="C97" s="2">
        <v>31610</v>
      </c>
      <c r="D97" s="2">
        <v>84984</v>
      </c>
      <c r="E97" s="2">
        <v>84998</v>
      </c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2">
        <v>15</v>
      </c>
    </row>
    <row r="98" spans="1:16" ht="14.25" customHeight="1" x14ac:dyDescent="0.3">
      <c r="A98" s="15"/>
      <c r="B98" s="2">
        <v>31682</v>
      </c>
      <c r="C98" s="2">
        <v>31696</v>
      </c>
      <c r="D98" s="2">
        <v>74964</v>
      </c>
      <c r="E98" s="2">
        <v>74978</v>
      </c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2">
        <v>15</v>
      </c>
    </row>
    <row r="99" spans="1:16" ht="14.25" customHeight="1" x14ac:dyDescent="0.3">
      <c r="A99" s="15"/>
      <c r="B99" s="2">
        <v>31737</v>
      </c>
      <c r="C99" s="2">
        <v>31751</v>
      </c>
      <c r="D99" s="2">
        <v>47932</v>
      </c>
      <c r="E99" s="2">
        <v>47946</v>
      </c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2">
        <v>15</v>
      </c>
    </row>
    <row r="100" spans="1:16" ht="14.25" customHeight="1" x14ac:dyDescent="0.3">
      <c r="A100" s="15"/>
      <c r="B100" s="2">
        <v>32114</v>
      </c>
      <c r="C100" s="2">
        <v>32128</v>
      </c>
      <c r="D100" s="2">
        <v>32116</v>
      </c>
      <c r="E100" s="2">
        <v>32130</v>
      </c>
      <c r="F100" s="2">
        <v>32118</v>
      </c>
      <c r="G100" s="2">
        <v>32132</v>
      </c>
      <c r="H100" s="2">
        <v>121161</v>
      </c>
      <c r="I100" s="2">
        <v>121175</v>
      </c>
      <c r="J100" s="10"/>
      <c r="K100" s="10"/>
      <c r="L100" s="10"/>
      <c r="M100" s="10"/>
      <c r="N100" s="10"/>
      <c r="O100" s="10"/>
      <c r="P100" s="2">
        <v>15</v>
      </c>
    </row>
    <row r="101" spans="1:16" ht="14.25" customHeight="1" x14ac:dyDescent="0.3">
      <c r="A101" s="15"/>
      <c r="B101" s="2">
        <v>32120</v>
      </c>
      <c r="C101" s="2">
        <v>32134</v>
      </c>
      <c r="D101" s="2">
        <v>74686</v>
      </c>
      <c r="E101" s="2">
        <v>74700</v>
      </c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2">
        <v>15</v>
      </c>
    </row>
    <row r="102" spans="1:16" ht="14.25" customHeight="1" x14ac:dyDescent="0.3">
      <c r="A102" s="15"/>
      <c r="B102" s="2">
        <v>32123</v>
      </c>
      <c r="C102" s="2">
        <v>32137</v>
      </c>
      <c r="D102" s="2">
        <v>56309</v>
      </c>
      <c r="E102" s="2">
        <v>56323</v>
      </c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2">
        <v>15</v>
      </c>
    </row>
    <row r="103" spans="1:16" ht="14.25" customHeight="1" x14ac:dyDescent="0.3">
      <c r="A103" s="15"/>
      <c r="B103" s="2">
        <v>32413</v>
      </c>
      <c r="C103" s="2">
        <v>32427</v>
      </c>
      <c r="D103" s="2">
        <v>65599</v>
      </c>
      <c r="E103" s="2">
        <v>65613</v>
      </c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2">
        <v>15</v>
      </c>
    </row>
    <row r="104" spans="1:16" ht="14.25" customHeight="1" x14ac:dyDescent="0.3">
      <c r="A104" s="15"/>
      <c r="B104" s="2">
        <v>36460</v>
      </c>
      <c r="C104" s="2">
        <v>36474</v>
      </c>
      <c r="D104" s="2">
        <v>91587</v>
      </c>
      <c r="E104" s="2">
        <v>91601</v>
      </c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2">
        <v>15</v>
      </c>
    </row>
    <row r="105" spans="1:16" ht="14.25" customHeight="1" x14ac:dyDescent="0.3">
      <c r="A105" s="15"/>
      <c r="B105" s="2">
        <v>36674</v>
      </c>
      <c r="C105" s="2">
        <v>36688</v>
      </c>
      <c r="D105" s="2">
        <v>87939</v>
      </c>
      <c r="E105" s="2">
        <v>87953</v>
      </c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2">
        <v>15</v>
      </c>
    </row>
    <row r="106" spans="1:16" ht="14.25" customHeight="1" x14ac:dyDescent="0.3">
      <c r="A106" s="15"/>
      <c r="B106" s="2">
        <v>36786</v>
      </c>
      <c r="C106" s="2">
        <v>36800</v>
      </c>
      <c r="D106" s="2">
        <v>134054</v>
      </c>
      <c r="E106" s="2">
        <v>134068</v>
      </c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2">
        <v>15</v>
      </c>
    </row>
    <row r="107" spans="1:16" ht="14.25" customHeight="1" x14ac:dyDescent="0.3">
      <c r="A107" s="15"/>
      <c r="B107" s="2">
        <v>36988</v>
      </c>
      <c r="C107" s="2">
        <v>37002</v>
      </c>
      <c r="D107" s="2">
        <v>124010</v>
      </c>
      <c r="E107" s="2">
        <v>124024</v>
      </c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2">
        <v>15</v>
      </c>
    </row>
    <row r="108" spans="1:16" ht="14.25" customHeight="1" x14ac:dyDescent="0.3">
      <c r="A108" s="15"/>
      <c r="B108" s="2">
        <v>37213</v>
      </c>
      <c r="C108" s="2">
        <v>37227</v>
      </c>
      <c r="D108" s="2">
        <v>73971</v>
      </c>
      <c r="E108" s="2">
        <v>73985</v>
      </c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2">
        <v>15</v>
      </c>
    </row>
    <row r="109" spans="1:16" ht="14.25" customHeight="1" x14ac:dyDescent="0.3">
      <c r="A109" s="15"/>
      <c r="B109" s="2">
        <v>38446</v>
      </c>
      <c r="C109" s="2">
        <v>38460</v>
      </c>
      <c r="D109" s="2">
        <v>138281</v>
      </c>
      <c r="E109" s="2">
        <v>138295</v>
      </c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2">
        <v>15</v>
      </c>
    </row>
    <row r="110" spans="1:16" ht="14.25" customHeight="1" x14ac:dyDescent="0.3">
      <c r="A110" s="15"/>
      <c r="B110" s="2">
        <v>40521</v>
      </c>
      <c r="C110" s="2">
        <v>40535</v>
      </c>
      <c r="D110" s="2">
        <v>41374</v>
      </c>
      <c r="E110" s="2">
        <v>41388</v>
      </c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2">
        <v>15</v>
      </c>
    </row>
    <row r="111" spans="1:16" ht="14.25" customHeight="1" x14ac:dyDescent="0.3">
      <c r="A111" s="15"/>
      <c r="B111" s="2">
        <v>40522</v>
      </c>
      <c r="C111" s="2">
        <v>40536</v>
      </c>
      <c r="D111" s="2">
        <v>122851</v>
      </c>
      <c r="E111" s="2">
        <v>122865</v>
      </c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2">
        <v>15</v>
      </c>
    </row>
    <row r="112" spans="1:16" ht="14.25" customHeight="1" x14ac:dyDescent="0.3">
      <c r="A112" s="15"/>
      <c r="B112" s="2">
        <v>43103</v>
      </c>
      <c r="C112" s="2">
        <v>43117</v>
      </c>
      <c r="D112" s="2">
        <v>71484</v>
      </c>
      <c r="E112" s="2">
        <v>71498</v>
      </c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2">
        <v>15</v>
      </c>
    </row>
    <row r="113" spans="1:16" ht="14.25" customHeight="1" x14ac:dyDescent="0.3">
      <c r="A113" s="15"/>
      <c r="B113" s="2">
        <v>47159</v>
      </c>
      <c r="C113" s="2">
        <v>47173</v>
      </c>
      <c r="D113" s="2">
        <v>160096</v>
      </c>
      <c r="E113" s="2">
        <v>160110</v>
      </c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2">
        <v>15</v>
      </c>
    </row>
    <row r="114" spans="1:16" ht="14.25" customHeight="1" x14ac:dyDescent="0.3">
      <c r="A114" s="15"/>
      <c r="B114" s="2">
        <v>47859</v>
      </c>
      <c r="C114" s="2">
        <v>47873</v>
      </c>
      <c r="D114" s="2">
        <v>69658</v>
      </c>
      <c r="E114" s="2">
        <v>69672</v>
      </c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2">
        <v>15</v>
      </c>
    </row>
    <row r="115" spans="1:16" ht="14.25" customHeight="1" x14ac:dyDescent="0.3">
      <c r="A115" s="15"/>
      <c r="B115" s="2">
        <v>49142</v>
      </c>
      <c r="C115" s="2">
        <v>49156</v>
      </c>
      <c r="D115" s="2">
        <v>89004</v>
      </c>
      <c r="E115" s="2">
        <v>89018</v>
      </c>
      <c r="F115" s="2">
        <v>106431</v>
      </c>
      <c r="G115" s="2">
        <v>106445</v>
      </c>
      <c r="H115" s="2">
        <v>127783</v>
      </c>
      <c r="I115" s="2">
        <v>127797</v>
      </c>
      <c r="J115" s="10"/>
      <c r="K115" s="10"/>
      <c r="L115" s="10"/>
      <c r="M115" s="10"/>
      <c r="N115" s="10"/>
      <c r="O115" s="10"/>
      <c r="P115" s="2">
        <v>15</v>
      </c>
    </row>
    <row r="116" spans="1:16" ht="14.25" customHeight="1" x14ac:dyDescent="0.3">
      <c r="A116" s="15"/>
      <c r="B116" s="2">
        <v>50239</v>
      </c>
      <c r="C116" s="2">
        <v>50253</v>
      </c>
      <c r="D116" s="2">
        <v>116104</v>
      </c>
      <c r="E116" s="2">
        <v>116118</v>
      </c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2">
        <v>15</v>
      </c>
    </row>
    <row r="117" spans="1:16" ht="14.25" customHeight="1" x14ac:dyDescent="0.3">
      <c r="A117" s="15"/>
      <c r="B117" s="2">
        <v>51277</v>
      </c>
      <c r="C117" s="2">
        <v>51291</v>
      </c>
      <c r="D117" s="2">
        <v>90082</v>
      </c>
      <c r="E117" s="2">
        <v>90096</v>
      </c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2">
        <v>15</v>
      </c>
    </row>
    <row r="118" spans="1:16" ht="14.25" customHeight="1" x14ac:dyDescent="0.3">
      <c r="A118" s="15"/>
      <c r="B118" s="2">
        <v>51312</v>
      </c>
      <c r="C118" s="2">
        <v>51326</v>
      </c>
      <c r="D118" s="2">
        <v>74603</v>
      </c>
      <c r="E118" s="2">
        <v>74617</v>
      </c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2">
        <v>15</v>
      </c>
    </row>
    <row r="119" spans="1:16" ht="14.25" customHeight="1" x14ac:dyDescent="0.3">
      <c r="A119" s="15"/>
      <c r="B119" s="2">
        <v>51688</v>
      </c>
      <c r="C119" s="2">
        <v>51702</v>
      </c>
      <c r="D119" s="2">
        <v>51729</v>
      </c>
      <c r="E119" s="2">
        <v>51743</v>
      </c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2">
        <v>15</v>
      </c>
    </row>
    <row r="120" spans="1:16" ht="14.25" customHeight="1" x14ac:dyDescent="0.3">
      <c r="A120" s="15"/>
      <c r="B120" s="2">
        <v>51861</v>
      </c>
      <c r="C120" s="2">
        <v>51875</v>
      </c>
      <c r="D120" s="2">
        <v>134816</v>
      </c>
      <c r="E120" s="2">
        <v>134830</v>
      </c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2">
        <v>15</v>
      </c>
    </row>
    <row r="121" spans="1:16" ht="14.25" customHeight="1" x14ac:dyDescent="0.3">
      <c r="A121" s="15"/>
      <c r="B121" s="2">
        <v>52303</v>
      </c>
      <c r="C121" s="2">
        <v>52317</v>
      </c>
      <c r="D121" s="2">
        <v>72015</v>
      </c>
      <c r="E121" s="2">
        <v>72029</v>
      </c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2">
        <v>15</v>
      </c>
    </row>
    <row r="122" spans="1:16" ht="14.25" customHeight="1" x14ac:dyDescent="0.3">
      <c r="A122" s="15"/>
      <c r="B122" s="2">
        <v>53946</v>
      </c>
      <c r="C122" s="2">
        <v>53960</v>
      </c>
      <c r="D122" s="2">
        <v>56576</v>
      </c>
      <c r="E122" s="2">
        <v>56590</v>
      </c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2">
        <v>15</v>
      </c>
    </row>
    <row r="123" spans="1:16" ht="14.25" customHeight="1" x14ac:dyDescent="0.3">
      <c r="A123" s="15"/>
      <c r="B123" s="2">
        <v>53947</v>
      </c>
      <c r="C123" s="2">
        <v>53961</v>
      </c>
      <c r="D123" s="2">
        <v>132657</v>
      </c>
      <c r="E123" s="2">
        <v>132671</v>
      </c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2">
        <v>15</v>
      </c>
    </row>
    <row r="124" spans="1:16" ht="14.25" customHeight="1" x14ac:dyDescent="0.3">
      <c r="A124" s="15"/>
      <c r="B124" s="2">
        <v>56434</v>
      </c>
      <c r="C124" s="2">
        <v>56448</v>
      </c>
      <c r="D124" s="2">
        <v>69849</v>
      </c>
      <c r="E124" s="2">
        <v>69863</v>
      </c>
      <c r="F124" s="2">
        <v>69872</v>
      </c>
      <c r="G124" s="2">
        <v>69886</v>
      </c>
      <c r="H124" s="10"/>
      <c r="I124" s="10"/>
      <c r="J124" s="10"/>
      <c r="K124" s="10"/>
      <c r="L124" s="10"/>
      <c r="M124" s="10"/>
      <c r="N124" s="10"/>
      <c r="O124" s="10"/>
      <c r="P124" s="2">
        <v>15</v>
      </c>
    </row>
    <row r="125" spans="1:16" ht="14.25" customHeight="1" x14ac:dyDescent="0.3">
      <c r="A125" s="15"/>
      <c r="B125" s="2">
        <v>56580</v>
      </c>
      <c r="C125" s="2">
        <v>56594</v>
      </c>
      <c r="D125" s="2">
        <v>73819</v>
      </c>
      <c r="E125" s="2">
        <v>73833</v>
      </c>
      <c r="F125" s="2">
        <v>135487</v>
      </c>
      <c r="G125" s="2">
        <v>135501</v>
      </c>
      <c r="H125" s="10"/>
      <c r="I125" s="10"/>
      <c r="J125" s="10"/>
      <c r="K125" s="10"/>
      <c r="L125" s="10"/>
      <c r="M125" s="10"/>
      <c r="N125" s="10"/>
      <c r="O125" s="10"/>
      <c r="P125" s="2">
        <v>15</v>
      </c>
    </row>
    <row r="126" spans="1:16" ht="14.25" customHeight="1" x14ac:dyDescent="0.3">
      <c r="A126" s="15"/>
      <c r="B126" s="2">
        <v>56690</v>
      </c>
      <c r="C126" s="2">
        <v>56704</v>
      </c>
      <c r="D126" s="2">
        <v>129251</v>
      </c>
      <c r="E126" s="2">
        <v>129265</v>
      </c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2">
        <v>15</v>
      </c>
    </row>
    <row r="127" spans="1:16" ht="14.25" customHeight="1" x14ac:dyDescent="0.3">
      <c r="A127" s="15"/>
      <c r="B127" s="2">
        <v>56696</v>
      </c>
      <c r="C127" s="2">
        <v>56710</v>
      </c>
      <c r="D127" s="2">
        <v>56936</v>
      </c>
      <c r="E127" s="2">
        <v>56950</v>
      </c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2">
        <v>15</v>
      </c>
    </row>
    <row r="128" spans="1:16" ht="14.25" customHeight="1" x14ac:dyDescent="0.3">
      <c r="A128" s="15"/>
      <c r="B128" s="2">
        <v>56940</v>
      </c>
      <c r="C128" s="2">
        <v>56954</v>
      </c>
      <c r="D128" s="2">
        <v>65159</v>
      </c>
      <c r="E128" s="2">
        <v>65173</v>
      </c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2">
        <v>15</v>
      </c>
    </row>
    <row r="129" spans="1:16" ht="14.25" customHeight="1" x14ac:dyDescent="0.3">
      <c r="A129" s="15"/>
      <c r="B129" s="2">
        <v>57635</v>
      </c>
      <c r="C129" s="2">
        <v>57649</v>
      </c>
      <c r="D129" s="2">
        <v>142063</v>
      </c>
      <c r="E129" s="2">
        <v>142077</v>
      </c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2">
        <v>15</v>
      </c>
    </row>
    <row r="130" spans="1:16" ht="14.25" customHeight="1" x14ac:dyDescent="0.3">
      <c r="A130" s="15"/>
      <c r="B130" s="2">
        <v>62738</v>
      </c>
      <c r="C130" s="2">
        <v>62752</v>
      </c>
      <c r="D130" s="2">
        <v>62753</v>
      </c>
      <c r="E130" s="2">
        <v>62767</v>
      </c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2">
        <v>15</v>
      </c>
    </row>
    <row r="131" spans="1:16" ht="14.25" customHeight="1" x14ac:dyDescent="0.3">
      <c r="A131" s="15"/>
      <c r="B131" s="2">
        <v>62754</v>
      </c>
      <c r="C131" s="2">
        <v>62768</v>
      </c>
      <c r="D131" s="2">
        <v>121209</v>
      </c>
      <c r="E131" s="2">
        <v>121223</v>
      </c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2">
        <v>15</v>
      </c>
    </row>
    <row r="132" spans="1:16" ht="14.25" customHeight="1" x14ac:dyDescent="0.3">
      <c r="A132" s="15"/>
      <c r="B132" s="2">
        <v>62832</v>
      </c>
      <c r="C132" s="2">
        <v>62846</v>
      </c>
      <c r="D132" s="2">
        <v>133245</v>
      </c>
      <c r="E132" s="2">
        <v>133259</v>
      </c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2">
        <v>15</v>
      </c>
    </row>
    <row r="133" spans="1:16" ht="14.25" customHeight="1" x14ac:dyDescent="0.3">
      <c r="A133" s="15"/>
      <c r="B133" s="2">
        <v>63280</v>
      </c>
      <c r="C133" s="2">
        <v>63294</v>
      </c>
      <c r="D133" s="2">
        <v>72032</v>
      </c>
      <c r="E133" s="2">
        <v>72046</v>
      </c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2">
        <v>15</v>
      </c>
    </row>
    <row r="134" spans="1:16" ht="14.25" customHeight="1" x14ac:dyDescent="0.3">
      <c r="A134" s="15"/>
      <c r="B134" s="2">
        <v>65110</v>
      </c>
      <c r="C134" s="2">
        <v>65124</v>
      </c>
      <c r="D134" s="2">
        <v>87778</v>
      </c>
      <c r="E134" s="2">
        <v>87792</v>
      </c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2">
        <v>15</v>
      </c>
    </row>
    <row r="135" spans="1:16" ht="14.25" customHeight="1" x14ac:dyDescent="0.3">
      <c r="A135" s="15"/>
      <c r="B135" s="2">
        <v>65602</v>
      </c>
      <c r="C135" s="2">
        <v>65616</v>
      </c>
      <c r="D135" s="2">
        <v>84286</v>
      </c>
      <c r="E135" s="2">
        <v>84300</v>
      </c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2">
        <v>15</v>
      </c>
    </row>
    <row r="136" spans="1:16" ht="14.25" customHeight="1" x14ac:dyDescent="0.3">
      <c r="A136" s="15"/>
      <c r="B136" s="2">
        <v>69055</v>
      </c>
      <c r="C136" s="2">
        <v>69069</v>
      </c>
      <c r="D136" s="2">
        <v>77414</v>
      </c>
      <c r="E136" s="2">
        <v>77428</v>
      </c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2">
        <v>15</v>
      </c>
    </row>
    <row r="137" spans="1:16" ht="14.25" customHeight="1" x14ac:dyDescent="0.3">
      <c r="A137" s="15"/>
      <c r="B137" s="2">
        <v>69392</v>
      </c>
      <c r="C137" s="2">
        <v>69406</v>
      </c>
      <c r="D137" s="2">
        <v>87798</v>
      </c>
      <c r="E137" s="2">
        <v>87812</v>
      </c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2">
        <v>15</v>
      </c>
    </row>
    <row r="138" spans="1:16" ht="14.25" customHeight="1" x14ac:dyDescent="0.3">
      <c r="A138" s="15"/>
      <c r="B138" s="2">
        <v>69666</v>
      </c>
      <c r="C138" s="2">
        <v>69680</v>
      </c>
      <c r="D138" s="2">
        <v>69684</v>
      </c>
      <c r="E138" s="2">
        <v>69698</v>
      </c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2">
        <v>15</v>
      </c>
    </row>
    <row r="139" spans="1:16" ht="14.25" customHeight="1" x14ac:dyDescent="0.3">
      <c r="A139" s="15"/>
      <c r="B139" s="2">
        <v>71198</v>
      </c>
      <c r="C139" s="2">
        <v>71212</v>
      </c>
      <c r="D139" s="2">
        <v>131228</v>
      </c>
      <c r="E139" s="2">
        <v>131242</v>
      </c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2">
        <v>15</v>
      </c>
    </row>
    <row r="140" spans="1:16" ht="14.25" customHeight="1" x14ac:dyDescent="0.3">
      <c r="A140" s="15"/>
      <c r="B140" s="2">
        <v>74118</v>
      </c>
      <c r="C140" s="2">
        <v>74132</v>
      </c>
      <c r="D140" s="2">
        <v>74133</v>
      </c>
      <c r="E140" s="2">
        <v>74147</v>
      </c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2">
        <v>15</v>
      </c>
    </row>
    <row r="141" spans="1:16" ht="14.25" customHeight="1" x14ac:dyDescent="0.3">
      <c r="A141" s="15"/>
      <c r="B141" s="2">
        <v>74217</v>
      </c>
      <c r="C141" s="2">
        <v>74231</v>
      </c>
      <c r="D141" s="2">
        <v>74672</v>
      </c>
      <c r="E141" s="2">
        <v>74686</v>
      </c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2">
        <v>15</v>
      </c>
    </row>
    <row r="142" spans="1:16" ht="14.25" customHeight="1" x14ac:dyDescent="0.3">
      <c r="A142" s="15"/>
      <c r="B142" s="2">
        <v>74702</v>
      </c>
      <c r="C142" s="2">
        <v>74716</v>
      </c>
      <c r="D142" s="2">
        <v>121162</v>
      </c>
      <c r="E142" s="2">
        <v>121176</v>
      </c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2">
        <v>15</v>
      </c>
    </row>
    <row r="143" spans="1:16" ht="14.25" customHeight="1" x14ac:dyDescent="0.3">
      <c r="A143" s="15"/>
      <c r="B143" s="2">
        <v>76452</v>
      </c>
      <c r="C143" s="2">
        <v>76466</v>
      </c>
      <c r="D143" s="2">
        <v>123029</v>
      </c>
      <c r="E143" s="2">
        <v>123043</v>
      </c>
      <c r="F143" s="2">
        <v>134425</v>
      </c>
      <c r="G143" s="2">
        <v>134439</v>
      </c>
      <c r="H143" s="10"/>
      <c r="I143" s="10"/>
      <c r="J143" s="10"/>
      <c r="K143" s="10"/>
      <c r="L143" s="10"/>
      <c r="M143" s="10"/>
      <c r="N143" s="10"/>
      <c r="O143" s="10"/>
      <c r="P143" s="2">
        <v>15</v>
      </c>
    </row>
    <row r="144" spans="1:16" ht="14.25" customHeight="1" x14ac:dyDescent="0.3">
      <c r="A144" s="15"/>
      <c r="B144" s="2">
        <v>77335</v>
      </c>
      <c r="C144" s="2">
        <v>77349</v>
      </c>
      <c r="D144" s="2">
        <v>121382</v>
      </c>
      <c r="E144" s="2">
        <v>121396</v>
      </c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2">
        <v>15</v>
      </c>
    </row>
    <row r="145" spans="1:16" ht="14.25" customHeight="1" x14ac:dyDescent="0.3">
      <c r="A145" s="15"/>
      <c r="B145" s="2">
        <v>86548</v>
      </c>
      <c r="C145" s="2">
        <v>86562</v>
      </c>
      <c r="D145" s="2">
        <v>91114</v>
      </c>
      <c r="E145" s="2">
        <v>91128</v>
      </c>
      <c r="F145" s="2">
        <v>123024</v>
      </c>
      <c r="G145" s="2">
        <v>123038</v>
      </c>
      <c r="H145" s="2">
        <v>133239</v>
      </c>
      <c r="I145" s="2">
        <v>133253</v>
      </c>
      <c r="J145" s="2">
        <v>135483</v>
      </c>
      <c r="K145" s="2">
        <v>135497</v>
      </c>
      <c r="L145" s="10"/>
      <c r="M145" s="10"/>
      <c r="N145" s="10"/>
      <c r="O145" s="10"/>
      <c r="P145" s="2">
        <v>15</v>
      </c>
    </row>
    <row r="146" spans="1:16" ht="14.25" customHeight="1" x14ac:dyDescent="0.3">
      <c r="A146" s="15"/>
      <c r="B146" s="2">
        <v>86554</v>
      </c>
      <c r="C146" s="2">
        <v>86568</v>
      </c>
      <c r="D146" s="2">
        <v>128848</v>
      </c>
      <c r="E146" s="2">
        <v>128862</v>
      </c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2">
        <v>15</v>
      </c>
    </row>
    <row r="147" spans="1:16" ht="14.25" customHeight="1" x14ac:dyDescent="0.3">
      <c r="A147" s="15"/>
      <c r="B147" s="2">
        <v>86605</v>
      </c>
      <c r="C147" s="2">
        <v>86619</v>
      </c>
      <c r="D147" s="2">
        <v>133248</v>
      </c>
      <c r="E147" s="2">
        <v>133262</v>
      </c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2">
        <v>15</v>
      </c>
    </row>
    <row r="148" spans="1:16" ht="14.25" customHeight="1" x14ac:dyDescent="0.3">
      <c r="A148" s="15"/>
      <c r="B148" s="2">
        <v>96532</v>
      </c>
      <c r="C148" s="2">
        <v>96546</v>
      </c>
      <c r="D148" s="2">
        <v>129289</v>
      </c>
      <c r="E148" s="2">
        <v>129303</v>
      </c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2">
        <v>15</v>
      </c>
    </row>
    <row r="149" spans="1:16" ht="14.25" customHeight="1" x14ac:dyDescent="0.3">
      <c r="A149" s="15"/>
      <c r="B149" s="2">
        <v>100705</v>
      </c>
      <c r="C149" s="2">
        <v>100719</v>
      </c>
      <c r="D149" s="2">
        <v>105885</v>
      </c>
      <c r="E149" s="2">
        <v>105899</v>
      </c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2">
        <v>15</v>
      </c>
    </row>
    <row r="150" spans="1:16" ht="14.25" customHeight="1" x14ac:dyDescent="0.3">
      <c r="A150" s="15"/>
      <c r="B150" s="2">
        <v>101918</v>
      </c>
      <c r="C150" s="2">
        <v>101932</v>
      </c>
      <c r="D150" s="2">
        <v>130096</v>
      </c>
      <c r="E150" s="2">
        <v>130110</v>
      </c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2">
        <v>15</v>
      </c>
    </row>
    <row r="151" spans="1:16" ht="14.25" customHeight="1" x14ac:dyDescent="0.3">
      <c r="A151" s="15"/>
      <c r="B151" s="2">
        <v>117713</v>
      </c>
      <c r="C151" s="2">
        <v>117727</v>
      </c>
      <c r="D151" s="2">
        <v>136415</v>
      </c>
      <c r="E151" s="2">
        <v>136429</v>
      </c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2">
        <v>15</v>
      </c>
    </row>
    <row r="152" spans="1:16" ht="14.25" customHeight="1" x14ac:dyDescent="0.3">
      <c r="A152" s="15"/>
      <c r="B152" s="2">
        <v>120014</v>
      </c>
      <c r="C152" s="2">
        <v>120028</v>
      </c>
      <c r="D152" s="2">
        <v>120974</v>
      </c>
      <c r="E152" s="2">
        <v>120988</v>
      </c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2">
        <v>15</v>
      </c>
    </row>
    <row r="153" spans="1:16" ht="14.25" customHeight="1" x14ac:dyDescent="0.3">
      <c r="A153" s="15"/>
      <c r="B153" s="2">
        <v>120457</v>
      </c>
      <c r="C153" s="2">
        <v>120471</v>
      </c>
      <c r="D153" s="2">
        <v>152960</v>
      </c>
      <c r="E153" s="2">
        <v>152974</v>
      </c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2">
        <v>15</v>
      </c>
    </row>
    <row r="154" spans="1:16" ht="14.25" customHeight="1" x14ac:dyDescent="0.3">
      <c r="A154" s="15"/>
      <c r="B154" s="2">
        <v>120478</v>
      </c>
      <c r="C154" s="2">
        <v>120492</v>
      </c>
      <c r="D154" s="2">
        <v>160931</v>
      </c>
      <c r="E154" s="2">
        <v>160945</v>
      </c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2">
        <v>15</v>
      </c>
    </row>
    <row r="155" spans="1:16" ht="14.25" customHeight="1" x14ac:dyDescent="0.3">
      <c r="A155" s="15"/>
      <c r="B155" s="2">
        <v>123350</v>
      </c>
      <c r="C155" s="2">
        <v>123364</v>
      </c>
      <c r="D155" s="2">
        <v>128968</v>
      </c>
      <c r="E155" s="2">
        <v>128982</v>
      </c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2">
        <v>15</v>
      </c>
    </row>
    <row r="156" spans="1:16" ht="14.25" customHeight="1" x14ac:dyDescent="0.3">
      <c r="A156" s="15"/>
      <c r="B156" s="2">
        <v>128933</v>
      </c>
      <c r="C156" s="2">
        <v>128947</v>
      </c>
      <c r="D156" s="2">
        <v>128948</v>
      </c>
      <c r="E156" s="2">
        <v>128962</v>
      </c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2">
        <v>15</v>
      </c>
    </row>
    <row r="157" spans="1:16" ht="14.25" customHeight="1" x14ac:dyDescent="0.3">
      <c r="A157" s="15"/>
      <c r="B157" s="2">
        <v>135211</v>
      </c>
      <c r="C157" s="2">
        <v>135225</v>
      </c>
      <c r="D157" s="2">
        <v>154189</v>
      </c>
      <c r="E157" s="2">
        <v>154203</v>
      </c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2">
        <v>15</v>
      </c>
    </row>
    <row r="158" spans="1:16" ht="14.25" customHeight="1" x14ac:dyDescent="0.3">
      <c r="A158" s="15"/>
      <c r="B158" s="2">
        <v>148288</v>
      </c>
      <c r="C158" s="2">
        <v>148302</v>
      </c>
      <c r="D158" s="2">
        <v>153468</v>
      </c>
      <c r="E158" s="2">
        <v>153482</v>
      </c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2">
        <v>15</v>
      </c>
    </row>
    <row r="159" spans="1:16" ht="14.25" customHeight="1" x14ac:dyDescent="0.3">
      <c r="A159" s="15"/>
      <c r="B159" s="2">
        <v>2136</v>
      </c>
      <c r="C159" s="2">
        <v>2151</v>
      </c>
      <c r="D159" s="2">
        <v>77416</v>
      </c>
      <c r="E159" s="2">
        <v>77431</v>
      </c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2">
        <v>16</v>
      </c>
    </row>
    <row r="160" spans="1:16" ht="14.25" customHeight="1" x14ac:dyDescent="0.3">
      <c r="A160" s="15"/>
      <c r="B160" s="2">
        <v>3711</v>
      </c>
      <c r="C160" s="2">
        <v>3726</v>
      </c>
      <c r="D160" s="2">
        <v>71240</v>
      </c>
      <c r="E160" s="2">
        <v>71255</v>
      </c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2">
        <v>16</v>
      </c>
    </row>
    <row r="161" spans="1:16" ht="14.25" customHeight="1" x14ac:dyDescent="0.3">
      <c r="A161" s="15"/>
      <c r="B161" s="2">
        <v>4847</v>
      </c>
      <c r="C161" s="2">
        <v>4862</v>
      </c>
      <c r="D161" s="2">
        <v>8335</v>
      </c>
      <c r="E161" s="2">
        <v>8350</v>
      </c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2">
        <v>16</v>
      </c>
    </row>
    <row r="162" spans="1:16" ht="14.25" customHeight="1" x14ac:dyDescent="0.3">
      <c r="A162" s="15"/>
      <c r="B162" s="2">
        <v>5001</v>
      </c>
      <c r="C162" s="2">
        <v>5016</v>
      </c>
      <c r="D162" s="2">
        <v>71455</v>
      </c>
      <c r="E162" s="2">
        <v>71470</v>
      </c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2">
        <v>16</v>
      </c>
    </row>
    <row r="163" spans="1:16" ht="14.25" customHeight="1" x14ac:dyDescent="0.3">
      <c r="A163" s="15"/>
      <c r="B163" s="2">
        <v>5074</v>
      </c>
      <c r="C163" s="2">
        <v>5089</v>
      </c>
      <c r="D163" s="2">
        <v>79039</v>
      </c>
      <c r="E163" s="2">
        <v>79054</v>
      </c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2">
        <v>16</v>
      </c>
    </row>
    <row r="164" spans="1:16" ht="14.25" customHeight="1" x14ac:dyDescent="0.3">
      <c r="A164" s="15"/>
      <c r="B164" s="2">
        <v>5523</v>
      </c>
      <c r="C164" s="2">
        <v>5538</v>
      </c>
      <c r="D164" s="2">
        <v>91238</v>
      </c>
      <c r="E164" s="2">
        <v>91253</v>
      </c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2">
        <v>16</v>
      </c>
    </row>
    <row r="165" spans="1:16" ht="14.25" customHeight="1" x14ac:dyDescent="0.3">
      <c r="A165" s="15"/>
      <c r="B165" s="2">
        <v>5557</v>
      </c>
      <c r="C165" s="2">
        <v>5572</v>
      </c>
      <c r="D165" s="2">
        <v>5572</v>
      </c>
      <c r="E165" s="2">
        <v>5587</v>
      </c>
      <c r="F165" s="2">
        <v>52453</v>
      </c>
      <c r="G165" s="2">
        <v>52468</v>
      </c>
      <c r="H165" s="10"/>
      <c r="I165" s="10"/>
      <c r="J165" s="10"/>
      <c r="K165" s="10"/>
      <c r="L165" s="10"/>
      <c r="M165" s="10"/>
      <c r="N165" s="10"/>
      <c r="O165" s="10"/>
      <c r="P165" s="2">
        <v>16</v>
      </c>
    </row>
    <row r="166" spans="1:16" ht="14.25" customHeight="1" x14ac:dyDescent="0.3">
      <c r="A166" s="15"/>
      <c r="B166" s="2">
        <v>5748</v>
      </c>
      <c r="C166" s="2">
        <v>5763</v>
      </c>
      <c r="D166" s="2">
        <v>158340</v>
      </c>
      <c r="E166" s="2">
        <v>158355</v>
      </c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2">
        <v>16</v>
      </c>
    </row>
    <row r="167" spans="1:16" ht="14.25" customHeight="1" x14ac:dyDescent="0.3">
      <c r="A167" s="15"/>
      <c r="B167" s="2">
        <v>5921</v>
      </c>
      <c r="C167" s="2">
        <v>5936</v>
      </c>
      <c r="D167" s="2">
        <v>86552</v>
      </c>
      <c r="E167" s="2">
        <v>86567</v>
      </c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2">
        <v>16</v>
      </c>
    </row>
    <row r="168" spans="1:16" ht="14.25" customHeight="1" x14ac:dyDescent="0.3">
      <c r="A168" s="15"/>
      <c r="B168" s="2">
        <v>5930</v>
      </c>
      <c r="C168" s="2">
        <v>5945</v>
      </c>
      <c r="D168" s="2">
        <v>30518</v>
      </c>
      <c r="E168" s="2">
        <v>30533</v>
      </c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2">
        <v>16</v>
      </c>
    </row>
    <row r="169" spans="1:16" ht="14.25" customHeight="1" x14ac:dyDescent="0.3">
      <c r="A169" s="15"/>
      <c r="B169" s="2">
        <v>7525</v>
      </c>
      <c r="C169" s="2">
        <v>7540</v>
      </c>
      <c r="D169" s="2">
        <v>17005</v>
      </c>
      <c r="E169" s="2">
        <v>17020</v>
      </c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2">
        <v>16</v>
      </c>
    </row>
    <row r="170" spans="1:16" ht="14.25" customHeight="1" x14ac:dyDescent="0.3">
      <c r="A170" s="15"/>
      <c r="B170" s="2">
        <v>7581</v>
      </c>
      <c r="C170" s="2">
        <v>7596</v>
      </c>
      <c r="D170" s="2">
        <v>128852</v>
      </c>
      <c r="E170" s="2">
        <v>128867</v>
      </c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2">
        <v>16</v>
      </c>
    </row>
    <row r="171" spans="1:16" ht="14.25" customHeight="1" x14ac:dyDescent="0.3">
      <c r="A171" s="15"/>
      <c r="B171" s="2">
        <v>8437</v>
      </c>
      <c r="C171" s="2">
        <v>8452</v>
      </c>
      <c r="D171" s="2">
        <v>91428</v>
      </c>
      <c r="E171" s="2">
        <v>91443</v>
      </c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2">
        <v>16</v>
      </c>
    </row>
    <row r="172" spans="1:16" ht="14.25" customHeight="1" x14ac:dyDescent="0.3">
      <c r="A172" s="15"/>
      <c r="B172" s="2">
        <v>8565</v>
      </c>
      <c r="C172" s="2">
        <v>8580</v>
      </c>
      <c r="D172" s="2">
        <v>76430</v>
      </c>
      <c r="E172" s="2">
        <v>76445</v>
      </c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2">
        <v>16</v>
      </c>
    </row>
    <row r="173" spans="1:16" ht="14.25" customHeight="1" x14ac:dyDescent="0.3">
      <c r="A173" s="15"/>
      <c r="B173" s="2">
        <v>9260</v>
      </c>
      <c r="C173" s="2">
        <v>9275</v>
      </c>
      <c r="D173" s="2">
        <v>19182</v>
      </c>
      <c r="E173" s="2">
        <v>19197</v>
      </c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2">
        <v>16</v>
      </c>
    </row>
    <row r="174" spans="1:16" ht="14.25" customHeight="1" x14ac:dyDescent="0.3">
      <c r="A174" s="15"/>
      <c r="B174" s="2">
        <v>9286</v>
      </c>
      <c r="C174" s="2">
        <v>9301</v>
      </c>
      <c r="D174" s="2">
        <v>12277</v>
      </c>
      <c r="E174" s="2">
        <v>12292</v>
      </c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2">
        <v>16</v>
      </c>
    </row>
    <row r="175" spans="1:16" ht="14.25" customHeight="1" x14ac:dyDescent="0.3">
      <c r="A175" s="15"/>
      <c r="B175" s="2">
        <v>9524</v>
      </c>
      <c r="C175" s="2">
        <v>9539</v>
      </c>
      <c r="D175" s="2">
        <v>52470</v>
      </c>
      <c r="E175" s="2">
        <v>52485</v>
      </c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2">
        <v>16</v>
      </c>
    </row>
    <row r="176" spans="1:16" ht="14.25" customHeight="1" x14ac:dyDescent="0.3">
      <c r="A176" s="15"/>
      <c r="B176" s="2">
        <v>9992</v>
      </c>
      <c r="C176" s="2">
        <v>10007</v>
      </c>
      <c r="D176" s="2">
        <v>31744</v>
      </c>
      <c r="E176" s="2">
        <v>31759</v>
      </c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2">
        <v>16</v>
      </c>
    </row>
    <row r="177" spans="1:16" ht="14.25" customHeight="1" x14ac:dyDescent="0.3">
      <c r="A177" s="15"/>
      <c r="B177" s="2">
        <v>10069</v>
      </c>
      <c r="C177" s="2">
        <v>10084</v>
      </c>
      <c r="D177" s="2">
        <v>11440</v>
      </c>
      <c r="E177" s="2">
        <v>11455</v>
      </c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2">
        <v>16</v>
      </c>
    </row>
    <row r="178" spans="1:16" ht="14.25" customHeight="1" x14ac:dyDescent="0.3">
      <c r="A178" s="15"/>
      <c r="B178" s="2">
        <v>10075</v>
      </c>
      <c r="C178" s="2">
        <v>10090</v>
      </c>
      <c r="D178" s="2">
        <v>124008</v>
      </c>
      <c r="E178" s="2">
        <v>124023</v>
      </c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2">
        <v>16</v>
      </c>
    </row>
    <row r="179" spans="1:16" ht="14.25" customHeight="1" x14ac:dyDescent="0.3">
      <c r="A179" s="15"/>
      <c r="B179" s="2">
        <v>10115</v>
      </c>
      <c r="C179" s="2">
        <v>10130</v>
      </c>
      <c r="D179" s="2">
        <v>10130</v>
      </c>
      <c r="E179" s="2">
        <v>10145</v>
      </c>
      <c r="F179" s="2">
        <v>56454</v>
      </c>
      <c r="G179" s="2">
        <v>56469</v>
      </c>
      <c r="H179" s="10"/>
      <c r="I179" s="10"/>
      <c r="J179" s="10"/>
      <c r="K179" s="10"/>
      <c r="L179" s="10"/>
      <c r="M179" s="10"/>
      <c r="N179" s="10"/>
      <c r="O179" s="10"/>
      <c r="P179" s="2">
        <v>16</v>
      </c>
    </row>
    <row r="180" spans="1:16" ht="14.25" customHeight="1" x14ac:dyDescent="0.3">
      <c r="A180" s="15"/>
      <c r="B180" s="2">
        <v>10889</v>
      </c>
      <c r="C180" s="2">
        <v>10904</v>
      </c>
      <c r="D180" s="2">
        <v>122714</v>
      </c>
      <c r="E180" s="2">
        <v>122729</v>
      </c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2">
        <v>16</v>
      </c>
    </row>
    <row r="181" spans="1:16" ht="14.25" customHeight="1" x14ac:dyDescent="0.3">
      <c r="A181" s="15"/>
      <c r="B181" s="2">
        <v>11098</v>
      </c>
      <c r="C181" s="2">
        <v>11113</v>
      </c>
      <c r="D181" s="2">
        <v>37262</v>
      </c>
      <c r="E181" s="2">
        <v>37277</v>
      </c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2">
        <v>16</v>
      </c>
    </row>
    <row r="182" spans="1:16" ht="14.25" customHeight="1" x14ac:dyDescent="0.3">
      <c r="A182" s="15"/>
      <c r="B182" s="2">
        <v>15296</v>
      </c>
      <c r="C182" s="2">
        <v>15311</v>
      </c>
      <c r="D182" s="2">
        <v>72011</v>
      </c>
      <c r="E182" s="2">
        <v>72026</v>
      </c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2">
        <v>16</v>
      </c>
    </row>
    <row r="183" spans="1:16" ht="14.25" customHeight="1" x14ac:dyDescent="0.3">
      <c r="A183" s="15"/>
      <c r="B183" s="2">
        <v>15363</v>
      </c>
      <c r="C183" s="2">
        <v>15378</v>
      </c>
      <c r="D183" s="2">
        <v>90167</v>
      </c>
      <c r="E183" s="2">
        <v>90182</v>
      </c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2">
        <v>16</v>
      </c>
    </row>
    <row r="184" spans="1:16" ht="14.25" customHeight="1" x14ac:dyDescent="0.3">
      <c r="A184" s="15"/>
      <c r="B184" s="2">
        <v>17037</v>
      </c>
      <c r="C184" s="2">
        <v>17052</v>
      </c>
      <c r="D184" s="2">
        <v>91509</v>
      </c>
      <c r="E184" s="2">
        <v>91524</v>
      </c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2">
        <v>16</v>
      </c>
    </row>
    <row r="185" spans="1:16" ht="14.25" customHeight="1" x14ac:dyDescent="0.3">
      <c r="A185" s="15"/>
      <c r="B185" s="2">
        <v>19161</v>
      </c>
      <c r="C185" s="2">
        <v>19176</v>
      </c>
      <c r="D185" s="2">
        <v>87164</v>
      </c>
      <c r="E185" s="2">
        <v>87179</v>
      </c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2">
        <v>16</v>
      </c>
    </row>
    <row r="186" spans="1:16" ht="14.25" customHeight="1" x14ac:dyDescent="0.3">
      <c r="A186" s="15"/>
      <c r="B186" s="2">
        <v>19169</v>
      </c>
      <c r="C186" s="2">
        <v>19184</v>
      </c>
      <c r="D186" s="2">
        <v>19497</v>
      </c>
      <c r="E186" s="2">
        <v>19512</v>
      </c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2">
        <v>16</v>
      </c>
    </row>
    <row r="187" spans="1:16" ht="14.25" customHeight="1" x14ac:dyDescent="0.3">
      <c r="A187" s="15"/>
      <c r="B187" s="2">
        <v>20451</v>
      </c>
      <c r="C187" s="2">
        <v>20466</v>
      </c>
      <c r="D187" s="2">
        <v>77057</v>
      </c>
      <c r="E187" s="2">
        <v>77072</v>
      </c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2">
        <v>16</v>
      </c>
    </row>
    <row r="188" spans="1:16" ht="14.25" customHeight="1" x14ac:dyDescent="0.3">
      <c r="A188" s="15"/>
      <c r="B188" s="2">
        <v>20811</v>
      </c>
      <c r="C188" s="2">
        <v>20826</v>
      </c>
      <c r="D188" s="2">
        <v>29997</v>
      </c>
      <c r="E188" s="2">
        <v>30012</v>
      </c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2">
        <v>16</v>
      </c>
    </row>
    <row r="189" spans="1:16" ht="14.25" customHeight="1" x14ac:dyDescent="0.3">
      <c r="A189" s="15"/>
      <c r="B189" s="2">
        <v>21296</v>
      </c>
      <c r="C189" s="2">
        <v>21311</v>
      </c>
      <c r="D189" s="2">
        <v>133089</v>
      </c>
      <c r="E189" s="2">
        <v>133104</v>
      </c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2">
        <v>16</v>
      </c>
    </row>
    <row r="190" spans="1:16" ht="14.25" customHeight="1" x14ac:dyDescent="0.3">
      <c r="A190" s="15"/>
      <c r="B190" s="2">
        <v>25913</v>
      </c>
      <c r="C190" s="2">
        <v>25928</v>
      </c>
      <c r="D190" s="2">
        <v>65938</v>
      </c>
      <c r="E190" s="2">
        <v>65953</v>
      </c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2">
        <v>16</v>
      </c>
    </row>
    <row r="191" spans="1:16" ht="14.25" customHeight="1" x14ac:dyDescent="0.3">
      <c r="A191" s="15"/>
      <c r="B191" s="2">
        <v>25933</v>
      </c>
      <c r="C191" s="2">
        <v>25948</v>
      </c>
      <c r="D191" s="2">
        <v>84919</v>
      </c>
      <c r="E191" s="2">
        <v>84934</v>
      </c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2">
        <v>16</v>
      </c>
    </row>
    <row r="192" spans="1:16" ht="14.25" customHeight="1" x14ac:dyDescent="0.3">
      <c r="A192" s="15"/>
      <c r="B192" s="2">
        <v>29453</v>
      </c>
      <c r="C192" s="2">
        <v>29468</v>
      </c>
      <c r="D192" s="2">
        <v>96629</v>
      </c>
      <c r="E192" s="2">
        <v>96644</v>
      </c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2">
        <v>16</v>
      </c>
    </row>
    <row r="193" spans="1:16" ht="14.25" customHeight="1" x14ac:dyDescent="0.3">
      <c r="A193" s="15"/>
      <c r="B193" s="2">
        <v>31586</v>
      </c>
      <c r="C193" s="2">
        <v>31601</v>
      </c>
      <c r="D193" s="2">
        <v>91816</v>
      </c>
      <c r="E193" s="2">
        <v>91831</v>
      </c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2">
        <v>16</v>
      </c>
    </row>
    <row r="194" spans="1:16" ht="14.25" customHeight="1" x14ac:dyDescent="0.3">
      <c r="A194" s="15"/>
      <c r="B194" s="2">
        <v>32118</v>
      </c>
      <c r="C194" s="2">
        <v>32133</v>
      </c>
      <c r="D194" s="2">
        <v>121161</v>
      </c>
      <c r="E194" s="2">
        <v>121176</v>
      </c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2">
        <v>16</v>
      </c>
    </row>
    <row r="195" spans="1:16" ht="14.25" customHeight="1" x14ac:dyDescent="0.3">
      <c r="A195" s="15"/>
      <c r="B195" s="2">
        <v>32119</v>
      </c>
      <c r="C195" s="2">
        <v>32134</v>
      </c>
      <c r="D195" s="2">
        <v>74702</v>
      </c>
      <c r="E195" s="2">
        <v>74717</v>
      </c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2">
        <v>16</v>
      </c>
    </row>
    <row r="196" spans="1:16" ht="14.25" customHeight="1" x14ac:dyDescent="0.3">
      <c r="A196" s="15"/>
      <c r="B196" s="2">
        <v>34030</v>
      </c>
      <c r="C196" s="2">
        <v>34045</v>
      </c>
      <c r="D196" s="2">
        <v>48645</v>
      </c>
      <c r="E196" s="2">
        <v>48660</v>
      </c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2">
        <v>16</v>
      </c>
    </row>
    <row r="197" spans="1:16" ht="14.25" customHeight="1" x14ac:dyDescent="0.3">
      <c r="A197" s="15"/>
      <c r="B197" s="2">
        <v>35054</v>
      </c>
      <c r="C197" s="2">
        <v>35069</v>
      </c>
      <c r="D197" s="2">
        <v>57115</v>
      </c>
      <c r="E197" s="2">
        <v>57130</v>
      </c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2">
        <v>16</v>
      </c>
    </row>
    <row r="198" spans="1:16" ht="14.25" customHeight="1" x14ac:dyDescent="0.3">
      <c r="A198" s="15"/>
      <c r="B198" s="2">
        <v>41525</v>
      </c>
      <c r="C198" s="2">
        <v>41540</v>
      </c>
      <c r="D198" s="2">
        <v>65162</v>
      </c>
      <c r="E198" s="2">
        <v>65177</v>
      </c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2">
        <v>16</v>
      </c>
    </row>
    <row r="199" spans="1:16" ht="14.25" customHeight="1" x14ac:dyDescent="0.3">
      <c r="A199" s="15"/>
      <c r="B199" s="2">
        <v>41631</v>
      </c>
      <c r="C199" s="2">
        <v>41646</v>
      </c>
      <c r="D199" s="2">
        <v>154353</v>
      </c>
      <c r="E199" s="2">
        <v>154368</v>
      </c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2">
        <v>16</v>
      </c>
    </row>
    <row r="200" spans="1:16" ht="14.25" customHeight="1" x14ac:dyDescent="0.3">
      <c r="A200" s="15"/>
      <c r="B200" s="2">
        <v>44002</v>
      </c>
      <c r="C200" s="2">
        <v>44017</v>
      </c>
      <c r="D200" s="2">
        <v>46226</v>
      </c>
      <c r="E200" s="2">
        <v>46241</v>
      </c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2">
        <v>16</v>
      </c>
    </row>
    <row r="201" spans="1:16" ht="14.25" customHeight="1" x14ac:dyDescent="0.3">
      <c r="A201" s="15"/>
      <c r="B201" s="2">
        <v>47833</v>
      </c>
      <c r="C201" s="2">
        <v>47848</v>
      </c>
      <c r="D201" s="2">
        <v>47849</v>
      </c>
      <c r="E201" s="2">
        <v>47864</v>
      </c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2">
        <v>16</v>
      </c>
    </row>
    <row r="202" spans="1:16" ht="14.25" customHeight="1" x14ac:dyDescent="0.3">
      <c r="A202" s="15"/>
      <c r="B202" s="2">
        <v>50483</v>
      </c>
      <c r="C202" s="2">
        <v>50498</v>
      </c>
      <c r="D202" s="2">
        <v>73419</v>
      </c>
      <c r="E202" s="2">
        <v>73434</v>
      </c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2">
        <v>16</v>
      </c>
    </row>
    <row r="203" spans="1:16" ht="14.25" customHeight="1" x14ac:dyDescent="0.3">
      <c r="A203" s="15"/>
      <c r="B203" s="2">
        <v>52317</v>
      </c>
      <c r="C203" s="2">
        <v>52332</v>
      </c>
      <c r="D203" s="2">
        <v>65123</v>
      </c>
      <c r="E203" s="2">
        <v>65138</v>
      </c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2">
        <v>16</v>
      </c>
    </row>
    <row r="204" spans="1:16" ht="14.25" customHeight="1" x14ac:dyDescent="0.3">
      <c r="A204" s="15"/>
      <c r="B204" s="2">
        <v>52467</v>
      </c>
      <c r="C204" s="2">
        <v>52482</v>
      </c>
      <c r="D204" s="2">
        <v>106806</v>
      </c>
      <c r="E204" s="2">
        <v>106821</v>
      </c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2">
        <v>16</v>
      </c>
    </row>
    <row r="205" spans="1:16" ht="14.25" customHeight="1" x14ac:dyDescent="0.3">
      <c r="A205" s="15"/>
      <c r="B205" s="2">
        <v>52525</v>
      </c>
      <c r="C205" s="2">
        <v>52540</v>
      </c>
      <c r="D205" s="2">
        <v>77448</v>
      </c>
      <c r="E205" s="2">
        <v>77463</v>
      </c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2">
        <v>16</v>
      </c>
    </row>
    <row r="206" spans="1:16" ht="14.25" customHeight="1" x14ac:dyDescent="0.3">
      <c r="A206" s="15"/>
      <c r="B206" s="2">
        <v>53941</v>
      </c>
      <c r="C206" s="2">
        <v>53956</v>
      </c>
      <c r="D206" s="2">
        <v>86557</v>
      </c>
      <c r="E206" s="2">
        <v>86572</v>
      </c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2">
        <v>16</v>
      </c>
    </row>
    <row r="207" spans="1:16" ht="14.25" customHeight="1" x14ac:dyDescent="0.3">
      <c r="A207" s="15"/>
      <c r="B207" s="2">
        <v>53943</v>
      </c>
      <c r="C207" s="2">
        <v>53958</v>
      </c>
      <c r="D207" s="2">
        <v>134419</v>
      </c>
      <c r="E207" s="2">
        <v>134434</v>
      </c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2">
        <v>16</v>
      </c>
    </row>
    <row r="208" spans="1:16" ht="14.25" customHeight="1" x14ac:dyDescent="0.3">
      <c r="A208" s="15"/>
      <c r="B208" s="2">
        <v>55015</v>
      </c>
      <c r="C208" s="2">
        <v>55030</v>
      </c>
      <c r="D208" s="2">
        <v>55037</v>
      </c>
      <c r="E208" s="2">
        <v>55052</v>
      </c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2">
        <v>16</v>
      </c>
    </row>
    <row r="209" spans="1:16" ht="14.25" customHeight="1" x14ac:dyDescent="0.3">
      <c r="A209" s="15"/>
      <c r="B209" s="2">
        <v>55040</v>
      </c>
      <c r="C209" s="2">
        <v>55055</v>
      </c>
      <c r="D209" s="2">
        <v>67705</v>
      </c>
      <c r="E209" s="2">
        <v>67720</v>
      </c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2">
        <v>16</v>
      </c>
    </row>
    <row r="210" spans="1:16" ht="14.25" customHeight="1" x14ac:dyDescent="0.3">
      <c r="A210" s="15"/>
      <c r="B210" s="2">
        <v>57903</v>
      </c>
      <c r="C210" s="2">
        <v>57918</v>
      </c>
      <c r="D210" s="2">
        <v>81589</v>
      </c>
      <c r="E210" s="2">
        <v>81604</v>
      </c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2">
        <v>16</v>
      </c>
    </row>
    <row r="211" spans="1:16" ht="14.25" customHeight="1" x14ac:dyDescent="0.3">
      <c r="A211" s="15"/>
      <c r="B211" s="2">
        <v>65089</v>
      </c>
      <c r="C211" s="2">
        <v>65104</v>
      </c>
      <c r="D211" s="2">
        <v>91142</v>
      </c>
      <c r="E211" s="2">
        <v>91157</v>
      </c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2">
        <v>16</v>
      </c>
    </row>
    <row r="212" spans="1:16" ht="14.25" customHeight="1" x14ac:dyDescent="0.3">
      <c r="A212" s="15"/>
      <c r="B212" s="2">
        <v>65386</v>
      </c>
      <c r="C212" s="2">
        <v>65401</v>
      </c>
      <c r="D212" s="2">
        <v>71547</v>
      </c>
      <c r="E212" s="2">
        <v>71562</v>
      </c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2">
        <v>16</v>
      </c>
    </row>
    <row r="213" spans="1:16" ht="14.25" customHeight="1" x14ac:dyDescent="0.3">
      <c r="A213" s="15"/>
      <c r="B213" s="2">
        <v>69131</v>
      </c>
      <c r="C213" s="2">
        <v>69146</v>
      </c>
      <c r="D213" s="2">
        <v>91464</v>
      </c>
      <c r="E213" s="2">
        <v>91479</v>
      </c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2">
        <v>16</v>
      </c>
    </row>
    <row r="214" spans="1:16" ht="14.25" customHeight="1" x14ac:dyDescent="0.3">
      <c r="A214" s="15"/>
      <c r="B214" s="2">
        <v>75335</v>
      </c>
      <c r="C214" s="2">
        <v>75350</v>
      </c>
      <c r="D214" s="2">
        <v>155589</v>
      </c>
      <c r="E214" s="2">
        <v>155604</v>
      </c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2">
        <v>16</v>
      </c>
    </row>
    <row r="215" spans="1:16" ht="14.25" customHeight="1" x14ac:dyDescent="0.3">
      <c r="A215" s="15"/>
      <c r="B215" s="2">
        <v>86548</v>
      </c>
      <c r="C215" s="2">
        <v>86563</v>
      </c>
      <c r="D215" s="2">
        <v>133239</v>
      </c>
      <c r="E215" s="2">
        <v>133254</v>
      </c>
      <c r="F215" s="2">
        <v>135483</v>
      </c>
      <c r="G215" s="2">
        <v>135498</v>
      </c>
      <c r="H215" s="10"/>
      <c r="I215" s="10"/>
      <c r="J215" s="10"/>
      <c r="K215" s="10"/>
      <c r="L215" s="10"/>
      <c r="M215" s="10"/>
      <c r="N215" s="10"/>
      <c r="O215" s="10"/>
      <c r="P215" s="2">
        <v>16</v>
      </c>
    </row>
    <row r="216" spans="1:16" ht="14.25" customHeight="1" x14ac:dyDescent="0.3">
      <c r="A216" s="15"/>
      <c r="B216" s="2">
        <v>87773</v>
      </c>
      <c r="C216" s="2">
        <v>87788</v>
      </c>
      <c r="D216" s="2">
        <v>120225</v>
      </c>
      <c r="E216" s="2">
        <v>120240</v>
      </c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2">
        <v>16</v>
      </c>
    </row>
    <row r="217" spans="1:16" ht="14.25" customHeight="1" x14ac:dyDescent="0.3">
      <c r="A217" s="15"/>
      <c r="B217" s="2">
        <v>88438</v>
      </c>
      <c r="C217" s="2">
        <v>88453</v>
      </c>
      <c r="D217" s="2">
        <v>88467</v>
      </c>
      <c r="E217" s="2">
        <v>88482</v>
      </c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2">
        <v>16</v>
      </c>
    </row>
    <row r="218" spans="1:16" ht="14.25" customHeight="1" x14ac:dyDescent="0.3">
      <c r="A218" s="15"/>
      <c r="B218" s="2">
        <v>91158</v>
      </c>
      <c r="C218" s="2">
        <v>91173</v>
      </c>
      <c r="D218" s="2">
        <v>131432</v>
      </c>
      <c r="E218" s="2">
        <v>131447</v>
      </c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2">
        <v>16</v>
      </c>
    </row>
    <row r="219" spans="1:16" ht="14.25" customHeight="1" x14ac:dyDescent="0.3">
      <c r="A219" s="15"/>
      <c r="B219" s="2">
        <v>110154</v>
      </c>
      <c r="C219" s="2">
        <v>110169</v>
      </c>
      <c r="D219" s="2">
        <v>144018</v>
      </c>
      <c r="E219" s="2">
        <v>144033</v>
      </c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2">
        <v>16</v>
      </c>
    </row>
    <row r="220" spans="1:16" ht="14.25" customHeight="1" x14ac:dyDescent="0.3">
      <c r="A220" s="15"/>
      <c r="B220" s="2">
        <v>117746</v>
      </c>
      <c r="C220" s="2">
        <v>117761</v>
      </c>
      <c r="D220" s="2">
        <v>129040</v>
      </c>
      <c r="E220" s="2">
        <v>129055</v>
      </c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2">
        <v>16</v>
      </c>
    </row>
    <row r="221" spans="1:16" ht="14.25" customHeight="1" x14ac:dyDescent="0.3">
      <c r="A221" s="15"/>
      <c r="B221" s="2">
        <v>123284</v>
      </c>
      <c r="C221" s="2">
        <v>123299</v>
      </c>
      <c r="D221" s="2">
        <v>150793</v>
      </c>
      <c r="E221" s="2">
        <v>150808</v>
      </c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2">
        <v>16</v>
      </c>
    </row>
    <row r="222" spans="1:16" ht="14.25" customHeight="1" x14ac:dyDescent="0.3">
      <c r="A222" s="15"/>
      <c r="B222" s="2">
        <v>132790</v>
      </c>
      <c r="C222" s="2">
        <v>132805</v>
      </c>
      <c r="D222" s="2">
        <v>147396</v>
      </c>
      <c r="E222" s="2">
        <v>147411</v>
      </c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2">
        <v>16</v>
      </c>
    </row>
    <row r="223" spans="1:16" ht="14.25" customHeight="1" x14ac:dyDescent="0.3">
      <c r="A223" s="15"/>
      <c r="B223" s="2">
        <v>2136</v>
      </c>
      <c r="C223" s="2">
        <v>2152</v>
      </c>
      <c r="D223" s="2">
        <v>5916</v>
      </c>
      <c r="E223" s="2">
        <v>5932</v>
      </c>
      <c r="F223" s="2">
        <v>73815</v>
      </c>
      <c r="G223" s="2">
        <v>73831</v>
      </c>
      <c r="H223" s="10"/>
      <c r="I223" s="10"/>
      <c r="J223" s="10"/>
      <c r="K223" s="10"/>
      <c r="L223" s="10"/>
      <c r="M223" s="10"/>
      <c r="N223" s="10"/>
      <c r="O223" s="10"/>
      <c r="P223" s="2">
        <v>17</v>
      </c>
    </row>
    <row r="224" spans="1:16" ht="14.25" customHeight="1" x14ac:dyDescent="0.3">
      <c r="A224" s="15"/>
      <c r="B224" s="2">
        <v>4742</v>
      </c>
      <c r="C224" s="2">
        <v>4758</v>
      </c>
      <c r="D224" s="2">
        <v>4776</v>
      </c>
      <c r="E224" s="2">
        <v>4792</v>
      </c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2">
        <v>17</v>
      </c>
    </row>
    <row r="225" spans="1:16" ht="14.25" customHeight="1" x14ac:dyDescent="0.3">
      <c r="A225" s="15"/>
      <c r="B225" s="2">
        <v>4989</v>
      </c>
      <c r="C225" s="2">
        <v>5005</v>
      </c>
      <c r="D225" s="2">
        <v>66586</v>
      </c>
      <c r="E225" s="2">
        <v>66602</v>
      </c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2">
        <v>17</v>
      </c>
    </row>
    <row r="226" spans="1:16" ht="14.25" customHeight="1" x14ac:dyDescent="0.3">
      <c r="A226" s="15"/>
      <c r="B226" s="2">
        <v>5743</v>
      </c>
      <c r="C226" s="2">
        <v>5759</v>
      </c>
      <c r="D226" s="2">
        <v>85143</v>
      </c>
      <c r="E226" s="2">
        <v>85159</v>
      </c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2">
        <v>17</v>
      </c>
    </row>
    <row r="227" spans="1:16" ht="14.25" customHeight="1" x14ac:dyDescent="0.3">
      <c r="A227" s="15"/>
      <c r="B227" s="2">
        <v>5915</v>
      </c>
      <c r="C227" s="2">
        <v>5931</v>
      </c>
      <c r="D227" s="2">
        <v>73814</v>
      </c>
      <c r="E227" s="2">
        <v>73830</v>
      </c>
      <c r="F227" s="2">
        <v>77415</v>
      </c>
      <c r="G227" s="2">
        <v>77431</v>
      </c>
      <c r="H227" s="10"/>
      <c r="I227" s="10"/>
      <c r="J227" s="10"/>
      <c r="K227" s="10"/>
      <c r="L227" s="10"/>
      <c r="M227" s="10"/>
      <c r="N227" s="10"/>
      <c r="O227" s="10"/>
      <c r="P227" s="2">
        <v>17</v>
      </c>
    </row>
    <row r="228" spans="1:16" ht="14.25" customHeight="1" x14ac:dyDescent="0.3">
      <c r="A228" s="15"/>
      <c r="B228" s="2">
        <v>7335</v>
      </c>
      <c r="C228" s="2">
        <v>7351</v>
      </c>
      <c r="D228" s="2">
        <v>25675</v>
      </c>
      <c r="E228" s="2">
        <v>25691</v>
      </c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2">
        <v>17</v>
      </c>
    </row>
    <row r="229" spans="1:16" ht="14.25" customHeight="1" x14ac:dyDescent="0.3">
      <c r="A229" s="15"/>
      <c r="B229" s="2">
        <v>9261</v>
      </c>
      <c r="C229" s="2">
        <v>9277</v>
      </c>
      <c r="D229" s="2">
        <v>17167</v>
      </c>
      <c r="E229" s="2">
        <v>17183</v>
      </c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2">
        <v>17</v>
      </c>
    </row>
    <row r="230" spans="1:16" ht="14.25" customHeight="1" x14ac:dyDescent="0.3">
      <c r="A230" s="15"/>
      <c r="B230" s="2">
        <v>9828</v>
      </c>
      <c r="C230" s="2">
        <v>9844</v>
      </c>
      <c r="D230" s="2">
        <v>10147</v>
      </c>
      <c r="E230" s="2">
        <v>10163</v>
      </c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2">
        <v>17</v>
      </c>
    </row>
    <row r="231" spans="1:16" ht="14.25" customHeight="1" x14ac:dyDescent="0.3">
      <c r="A231" s="15"/>
      <c r="B231" s="2">
        <v>10115</v>
      </c>
      <c r="C231" s="2">
        <v>10131</v>
      </c>
      <c r="D231" s="2">
        <v>56454</v>
      </c>
      <c r="E231" s="2">
        <v>56470</v>
      </c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2">
        <v>17</v>
      </c>
    </row>
    <row r="232" spans="1:16" ht="14.25" customHeight="1" x14ac:dyDescent="0.3">
      <c r="A232" s="15"/>
      <c r="B232" s="2">
        <v>10349</v>
      </c>
      <c r="C232" s="2">
        <v>10365</v>
      </c>
      <c r="D232" s="2">
        <v>88465</v>
      </c>
      <c r="E232" s="2">
        <v>88481</v>
      </c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2">
        <v>17</v>
      </c>
    </row>
    <row r="233" spans="1:16" ht="14.25" customHeight="1" x14ac:dyDescent="0.3">
      <c r="A233" s="15"/>
      <c r="B233" s="2">
        <v>36132</v>
      </c>
      <c r="C233" s="2">
        <v>36148</v>
      </c>
      <c r="D233" s="2">
        <v>36149</v>
      </c>
      <c r="E233" s="2">
        <v>36165</v>
      </c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2">
        <v>17</v>
      </c>
    </row>
    <row r="234" spans="1:16" ht="14.25" customHeight="1" x14ac:dyDescent="0.3">
      <c r="A234" s="15"/>
      <c r="B234" s="2">
        <v>41494</v>
      </c>
      <c r="C234" s="2">
        <v>41510</v>
      </c>
      <c r="D234" s="2">
        <v>52048</v>
      </c>
      <c r="E234" s="2">
        <v>52064</v>
      </c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2">
        <v>17</v>
      </c>
    </row>
    <row r="235" spans="1:16" ht="14.25" customHeight="1" x14ac:dyDescent="0.3">
      <c r="A235" s="15"/>
      <c r="B235" s="2">
        <v>42034</v>
      </c>
      <c r="C235" s="2">
        <v>42050</v>
      </c>
      <c r="D235" s="2">
        <v>73135</v>
      </c>
      <c r="E235" s="2">
        <v>73151</v>
      </c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2">
        <v>17</v>
      </c>
    </row>
    <row r="236" spans="1:16" ht="14.25" customHeight="1" x14ac:dyDescent="0.3">
      <c r="A236" s="15"/>
      <c r="B236" s="2">
        <v>56433</v>
      </c>
      <c r="C236" s="2">
        <v>56449</v>
      </c>
      <c r="D236" s="2">
        <v>69871</v>
      </c>
      <c r="E236" s="2">
        <v>69887</v>
      </c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2">
        <v>17</v>
      </c>
    </row>
    <row r="237" spans="1:16" ht="14.25" customHeight="1" x14ac:dyDescent="0.3">
      <c r="A237" s="15"/>
      <c r="B237" s="2">
        <v>56494</v>
      </c>
      <c r="C237" s="2">
        <v>56510</v>
      </c>
      <c r="D237" s="2">
        <v>85990</v>
      </c>
      <c r="E237" s="2">
        <v>86006</v>
      </c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2">
        <v>17</v>
      </c>
    </row>
    <row r="238" spans="1:16" ht="14.25" customHeight="1" x14ac:dyDescent="0.3">
      <c r="A238" s="15"/>
      <c r="B238" s="2">
        <v>56715</v>
      </c>
      <c r="C238" s="2">
        <v>56731</v>
      </c>
      <c r="D238" s="2">
        <v>56732</v>
      </c>
      <c r="E238" s="2">
        <v>56748</v>
      </c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2">
        <v>17</v>
      </c>
    </row>
    <row r="239" spans="1:16" ht="14.25" customHeight="1" x14ac:dyDescent="0.3">
      <c r="A239" s="15"/>
      <c r="B239" s="2">
        <v>60824</v>
      </c>
      <c r="C239" s="2">
        <v>60840</v>
      </c>
      <c r="D239" s="2">
        <v>66520</v>
      </c>
      <c r="E239" s="2">
        <v>66536</v>
      </c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2">
        <v>17</v>
      </c>
    </row>
    <row r="240" spans="1:16" ht="14.25" customHeight="1" x14ac:dyDescent="0.3">
      <c r="A240" s="15"/>
      <c r="B240" s="2">
        <v>62707</v>
      </c>
      <c r="C240" s="2">
        <v>62723</v>
      </c>
      <c r="D240" s="2">
        <v>62814</v>
      </c>
      <c r="E240" s="2">
        <v>62830</v>
      </c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2">
        <v>17</v>
      </c>
    </row>
    <row r="241" spans="1:16" ht="14.25" customHeight="1" x14ac:dyDescent="0.3">
      <c r="A241" s="15"/>
      <c r="B241" s="2">
        <v>64133</v>
      </c>
      <c r="C241" s="2">
        <v>64149</v>
      </c>
      <c r="D241" s="2">
        <v>94856</v>
      </c>
      <c r="E241" s="2">
        <v>94872</v>
      </c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2">
        <v>17</v>
      </c>
    </row>
    <row r="242" spans="1:16" ht="14.25" customHeight="1" x14ac:dyDescent="0.3">
      <c r="A242" s="15"/>
      <c r="B242" s="2">
        <v>65106</v>
      </c>
      <c r="C242" s="2">
        <v>65122</v>
      </c>
      <c r="D242" s="2">
        <v>91142</v>
      </c>
      <c r="E242" s="2">
        <v>91158</v>
      </c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2">
        <v>17</v>
      </c>
    </row>
    <row r="243" spans="1:16" ht="14.25" customHeight="1" x14ac:dyDescent="0.3">
      <c r="A243" s="15"/>
      <c r="B243" s="2">
        <v>69846</v>
      </c>
      <c r="C243" s="2">
        <v>69862</v>
      </c>
      <c r="D243" s="2">
        <v>117706</v>
      </c>
      <c r="E243" s="2">
        <v>117722</v>
      </c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2">
        <v>17</v>
      </c>
    </row>
    <row r="244" spans="1:16" ht="14.25" customHeight="1" x14ac:dyDescent="0.3">
      <c r="A244" s="15"/>
      <c r="B244" s="2">
        <v>74686</v>
      </c>
      <c r="C244" s="2">
        <v>74702</v>
      </c>
      <c r="D244" s="2">
        <v>74703</v>
      </c>
      <c r="E244" s="2">
        <v>74719</v>
      </c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2">
        <v>17</v>
      </c>
    </row>
    <row r="245" spans="1:16" ht="14.25" customHeight="1" x14ac:dyDescent="0.3">
      <c r="A245" s="15"/>
      <c r="B245" s="2">
        <v>86546</v>
      </c>
      <c r="C245" s="2">
        <v>86562</v>
      </c>
      <c r="D245" s="2">
        <v>91112</v>
      </c>
      <c r="E245" s="2">
        <v>91128</v>
      </c>
      <c r="F245" s="2">
        <v>133237</v>
      </c>
      <c r="G245" s="2">
        <v>133253</v>
      </c>
      <c r="H245" s="10"/>
      <c r="I245" s="10"/>
      <c r="J245" s="10"/>
      <c r="K245" s="10"/>
      <c r="L245" s="10"/>
      <c r="M245" s="10"/>
      <c r="N245" s="10"/>
      <c r="O245" s="10"/>
      <c r="P245" s="2">
        <v>17</v>
      </c>
    </row>
    <row r="246" spans="1:16" ht="14.25" customHeight="1" x14ac:dyDescent="0.3">
      <c r="A246" s="15"/>
      <c r="B246" s="2">
        <v>105363</v>
      </c>
      <c r="C246" s="2">
        <v>105379</v>
      </c>
      <c r="D246" s="2">
        <v>134195</v>
      </c>
      <c r="E246" s="2">
        <v>134211</v>
      </c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2">
        <v>17</v>
      </c>
    </row>
    <row r="247" spans="1:16" ht="14.25" customHeight="1" x14ac:dyDescent="0.3">
      <c r="A247" s="15"/>
      <c r="B247" s="2">
        <v>3130</v>
      </c>
      <c r="C247" s="2">
        <v>3147</v>
      </c>
      <c r="D247" s="2">
        <v>48766</v>
      </c>
      <c r="E247" s="2">
        <v>48783</v>
      </c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2">
        <v>18</v>
      </c>
    </row>
    <row r="248" spans="1:16" ht="14.25" customHeight="1" x14ac:dyDescent="0.3">
      <c r="A248" s="15"/>
      <c r="B248" s="2">
        <v>5297</v>
      </c>
      <c r="C248" s="2">
        <v>5314</v>
      </c>
      <c r="D248" s="2">
        <v>7515</v>
      </c>
      <c r="E248" s="2">
        <v>7532</v>
      </c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2">
        <v>18</v>
      </c>
    </row>
    <row r="249" spans="1:16" ht="14.25" customHeight="1" x14ac:dyDescent="0.3">
      <c r="A249" s="15"/>
      <c r="B249" s="2">
        <v>7651</v>
      </c>
      <c r="C249" s="2">
        <v>7668</v>
      </c>
      <c r="D249" s="2">
        <v>31001</v>
      </c>
      <c r="E249" s="2">
        <v>31018</v>
      </c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2">
        <v>18</v>
      </c>
    </row>
    <row r="250" spans="1:16" ht="14.25" customHeight="1" x14ac:dyDescent="0.3">
      <c r="A250" s="15"/>
      <c r="B250" s="2">
        <v>9474</v>
      </c>
      <c r="C250" s="2">
        <v>9491</v>
      </c>
      <c r="D250" s="2">
        <v>40628</v>
      </c>
      <c r="E250" s="2">
        <v>40645</v>
      </c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2">
        <v>18</v>
      </c>
    </row>
    <row r="251" spans="1:16" ht="14.25" customHeight="1" x14ac:dyDescent="0.3">
      <c r="A251" s="15"/>
      <c r="B251" s="2">
        <v>12052</v>
      </c>
      <c r="C251" s="2">
        <v>12069</v>
      </c>
      <c r="D251" s="2">
        <v>41939</v>
      </c>
      <c r="E251" s="2">
        <v>41956</v>
      </c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2">
        <v>18</v>
      </c>
    </row>
    <row r="252" spans="1:16" ht="14.25" customHeight="1" x14ac:dyDescent="0.3">
      <c r="A252" s="15"/>
      <c r="B252" s="2">
        <v>14586</v>
      </c>
      <c r="C252" s="2">
        <v>14603</v>
      </c>
      <c r="D252" s="2">
        <v>77420</v>
      </c>
      <c r="E252" s="2">
        <v>77437</v>
      </c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2">
        <v>18</v>
      </c>
    </row>
    <row r="253" spans="1:16" ht="14.25" customHeight="1" x14ac:dyDescent="0.3">
      <c r="A253" s="15"/>
      <c r="B253" s="2">
        <v>44042</v>
      </c>
      <c r="C253" s="2">
        <v>44059</v>
      </c>
      <c r="D253" s="2">
        <v>46266</v>
      </c>
      <c r="E253" s="2">
        <v>46283</v>
      </c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2">
        <v>18</v>
      </c>
    </row>
    <row r="254" spans="1:16" ht="14.25" customHeight="1" x14ac:dyDescent="0.3">
      <c r="A254" s="15"/>
      <c r="B254" s="2">
        <v>65150</v>
      </c>
      <c r="C254" s="2">
        <v>65167</v>
      </c>
      <c r="D254" s="2">
        <v>76426</v>
      </c>
      <c r="E254" s="2">
        <v>76443</v>
      </c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2">
        <v>18</v>
      </c>
    </row>
    <row r="255" spans="1:16" ht="14.25" customHeight="1" x14ac:dyDescent="0.3">
      <c r="A255" s="15"/>
      <c r="B255" s="2">
        <v>97315</v>
      </c>
      <c r="C255" s="2">
        <v>97332</v>
      </c>
      <c r="D255" s="2">
        <v>156855</v>
      </c>
      <c r="E255" s="2">
        <v>156872</v>
      </c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2">
        <v>18</v>
      </c>
    </row>
    <row r="256" spans="1:16" ht="14.25" customHeight="1" x14ac:dyDescent="0.3">
      <c r="A256" s="15"/>
      <c r="B256" s="2">
        <v>106463</v>
      </c>
      <c r="C256" s="2">
        <v>106480</v>
      </c>
      <c r="D256" s="2">
        <v>134557</v>
      </c>
      <c r="E256" s="2">
        <v>134574</v>
      </c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2">
        <v>18</v>
      </c>
    </row>
    <row r="257" spans="1:16" ht="14.25" customHeight="1" x14ac:dyDescent="0.3">
      <c r="A257" s="15"/>
      <c r="B257" s="2">
        <v>110329</v>
      </c>
      <c r="C257" s="2">
        <v>110346</v>
      </c>
      <c r="D257" s="2">
        <v>137488</v>
      </c>
      <c r="E257" s="2">
        <v>137505</v>
      </c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2">
        <v>18</v>
      </c>
    </row>
    <row r="258" spans="1:16" ht="14.25" customHeight="1" x14ac:dyDescent="0.3">
      <c r="A258" s="15"/>
      <c r="B258" s="2">
        <v>116682</v>
      </c>
      <c r="C258" s="2">
        <v>116699</v>
      </c>
      <c r="D258" s="2">
        <v>143841</v>
      </c>
      <c r="E258" s="2">
        <v>143858</v>
      </c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2">
        <v>18</v>
      </c>
    </row>
    <row r="259" spans="1:16" ht="14.25" customHeight="1" x14ac:dyDescent="0.3">
      <c r="A259" s="15"/>
      <c r="B259" s="2">
        <v>4861</v>
      </c>
      <c r="C259" s="2">
        <v>4879</v>
      </c>
      <c r="D259" s="2">
        <v>41528</v>
      </c>
      <c r="E259" s="2">
        <v>41546</v>
      </c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2">
        <v>19</v>
      </c>
    </row>
    <row r="260" spans="1:16" ht="14.25" customHeight="1" x14ac:dyDescent="0.3">
      <c r="A260" s="15"/>
      <c r="B260" s="2">
        <v>5302</v>
      </c>
      <c r="C260" s="2">
        <v>5320</v>
      </c>
      <c r="D260" s="2">
        <v>5322</v>
      </c>
      <c r="E260" s="2">
        <v>5340</v>
      </c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2">
        <v>19</v>
      </c>
    </row>
    <row r="261" spans="1:16" ht="14.25" customHeight="1" x14ac:dyDescent="0.3">
      <c r="A261" s="15"/>
      <c r="B261" s="2">
        <v>11373</v>
      </c>
      <c r="C261" s="2">
        <v>11391</v>
      </c>
      <c r="D261" s="2">
        <v>41800</v>
      </c>
      <c r="E261" s="2">
        <v>41818</v>
      </c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2">
        <v>19</v>
      </c>
    </row>
    <row r="262" spans="1:16" ht="14.25" customHeight="1" x14ac:dyDescent="0.3">
      <c r="A262" s="15"/>
      <c r="B262" s="2">
        <v>37422</v>
      </c>
      <c r="C262" s="2">
        <v>37440</v>
      </c>
      <c r="D262" s="2">
        <v>37442</v>
      </c>
      <c r="E262" s="2">
        <v>37460</v>
      </c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2">
        <v>19</v>
      </c>
    </row>
    <row r="263" spans="1:16" ht="14.25" customHeight="1" x14ac:dyDescent="0.3">
      <c r="A263" s="15"/>
      <c r="B263" s="2">
        <v>56482</v>
      </c>
      <c r="C263" s="2">
        <v>56500</v>
      </c>
      <c r="D263" s="2">
        <v>62454</v>
      </c>
      <c r="E263" s="2">
        <v>62472</v>
      </c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2">
        <v>19</v>
      </c>
    </row>
    <row r="264" spans="1:16" ht="14.25" customHeight="1" x14ac:dyDescent="0.3">
      <c r="A264" s="15"/>
      <c r="B264" s="2">
        <v>65284</v>
      </c>
      <c r="C264" s="2">
        <v>65302</v>
      </c>
      <c r="D264" s="2">
        <v>78243</v>
      </c>
      <c r="E264" s="2">
        <v>78261</v>
      </c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2">
        <v>19</v>
      </c>
    </row>
    <row r="265" spans="1:16" ht="14.25" customHeight="1" x14ac:dyDescent="0.3">
      <c r="A265" s="15"/>
      <c r="B265" s="2">
        <v>69854</v>
      </c>
      <c r="C265" s="2">
        <v>69872</v>
      </c>
      <c r="D265" s="2">
        <v>106774</v>
      </c>
      <c r="E265" s="2">
        <v>106792</v>
      </c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2">
        <v>19</v>
      </c>
    </row>
    <row r="266" spans="1:16" ht="14.25" customHeight="1" x14ac:dyDescent="0.3">
      <c r="A266" s="15"/>
      <c r="B266" s="2">
        <v>9561</v>
      </c>
      <c r="C266" s="2">
        <v>9580</v>
      </c>
      <c r="D266" s="2">
        <v>78252</v>
      </c>
      <c r="E266" s="2">
        <v>78271</v>
      </c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2">
        <v>20</v>
      </c>
    </row>
    <row r="267" spans="1:16" ht="14.25" customHeight="1" x14ac:dyDescent="0.3">
      <c r="A267" s="15"/>
      <c r="B267" s="2">
        <v>51693</v>
      </c>
      <c r="C267" s="2">
        <v>51712</v>
      </c>
      <c r="D267" s="2">
        <v>51754</v>
      </c>
      <c r="E267" s="2">
        <v>51773</v>
      </c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2">
        <v>20</v>
      </c>
    </row>
    <row r="268" spans="1:16" ht="14.25" customHeight="1" x14ac:dyDescent="0.3">
      <c r="A268" s="15"/>
      <c r="B268" s="2">
        <v>56579</v>
      </c>
      <c r="C268" s="2">
        <v>56598</v>
      </c>
      <c r="D268" s="2">
        <v>73818</v>
      </c>
      <c r="E268" s="2">
        <v>73837</v>
      </c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2">
        <v>20</v>
      </c>
    </row>
    <row r="269" spans="1:16" ht="14.25" customHeight="1" x14ac:dyDescent="0.3">
      <c r="A269" s="15"/>
      <c r="B269" s="2">
        <v>56965</v>
      </c>
      <c r="C269" s="2">
        <v>56984</v>
      </c>
      <c r="D269" s="2">
        <v>57005</v>
      </c>
      <c r="E269" s="2">
        <v>57024</v>
      </c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2">
        <v>20</v>
      </c>
    </row>
    <row r="270" spans="1:16" ht="14.25" customHeight="1" x14ac:dyDescent="0.3">
      <c r="A270" s="15"/>
      <c r="B270" s="2">
        <v>62579</v>
      </c>
      <c r="C270" s="2">
        <v>62598</v>
      </c>
      <c r="D270" s="2">
        <v>62602</v>
      </c>
      <c r="E270" s="2">
        <v>62621</v>
      </c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2">
        <v>20</v>
      </c>
    </row>
    <row r="271" spans="1:16" ht="14.25" customHeight="1" x14ac:dyDescent="0.3">
      <c r="A271" s="15"/>
      <c r="B271" s="2">
        <v>86544</v>
      </c>
      <c r="C271" s="2">
        <v>86563</v>
      </c>
      <c r="D271" s="2">
        <v>133235</v>
      </c>
      <c r="E271" s="2">
        <v>133254</v>
      </c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2">
        <v>20</v>
      </c>
    </row>
    <row r="272" spans="1:16" ht="14.25" customHeight="1" x14ac:dyDescent="0.3">
      <c r="A272" s="15"/>
      <c r="B272" s="2">
        <v>115820</v>
      </c>
      <c r="C272" s="2">
        <v>115839</v>
      </c>
      <c r="D272" s="2">
        <v>138325</v>
      </c>
      <c r="E272" s="2">
        <v>138344</v>
      </c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2">
        <v>20</v>
      </c>
    </row>
    <row r="273" spans="1:16" ht="14.25" customHeight="1" x14ac:dyDescent="0.3">
      <c r="A273" s="15"/>
      <c r="B273" s="2">
        <v>115843</v>
      </c>
      <c r="C273" s="2">
        <v>115862</v>
      </c>
      <c r="D273" s="2">
        <v>138348</v>
      </c>
      <c r="E273" s="2">
        <v>138367</v>
      </c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2">
        <v>20</v>
      </c>
    </row>
    <row r="274" spans="1:16" ht="14.25" customHeight="1" x14ac:dyDescent="0.3">
      <c r="A274" s="15"/>
      <c r="B274" s="2">
        <v>5913</v>
      </c>
      <c r="C274" s="2">
        <v>5933</v>
      </c>
      <c r="D274" s="2">
        <v>73812</v>
      </c>
      <c r="E274" s="2">
        <v>73832</v>
      </c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2">
        <v>21</v>
      </c>
    </row>
    <row r="275" spans="1:16" ht="14.25" customHeight="1" x14ac:dyDescent="0.3">
      <c r="A275" s="15"/>
      <c r="B275" s="2">
        <v>9409</v>
      </c>
      <c r="C275" s="2">
        <v>9429</v>
      </c>
      <c r="D275" s="2">
        <v>40558</v>
      </c>
      <c r="E275" s="2">
        <v>40578</v>
      </c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2">
        <v>21</v>
      </c>
    </row>
    <row r="276" spans="1:16" ht="14.25" customHeight="1" x14ac:dyDescent="0.3">
      <c r="A276" s="15"/>
      <c r="B276" s="2">
        <v>128780</v>
      </c>
      <c r="C276" s="2">
        <v>128800</v>
      </c>
      <c r="D276" s="2">
        <v>128818</v>
      </c>
      <c r="E276" s="2">
        <v>128838</v>
      </c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2">
        <v>21</v>
      </c>
    </row>
    <row r="277" spans="1:16" ht="14.25" customHeight="1" x14ac:dyDescent="0.3">
      <c r="A277" s="15"/>
      <c r="B277" s="2">
        <v>36618</v>
      </c>
      <c r="C277" s="2">
        <v>36639</v>
      </c>
      <c r="D277" s="2">
        <v>36640</v>
      </c>
      <c r="E277" s="2">
        <v>36661</v>
      </c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2">
        <v>22</v>
      </c>
    </row>
    <row r="278" spans="1:16" ht="14.25" customHeight="1" x14ac:dyDescent="0.3">
      <c r="A278" s="15"/>
      <c r="B278" s="2">
        <v>69800</v>
      </c>
      <c r="C278" s="2">
        <v>69821</v>
      </c>
      <c r="D278" s="2">
        <v>69822</v>
      </c>
      <c r="E278" s="2">
        <v>69843</v>
      </c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2">
        <v>22</v>
      </c>
    </row>
    <row r="279" spans="1:16" ht="14.25" customHeight="1" x14ac:dyDescent="0.3">
      <c r="A279" s="15"/>
      <c r="B279" s="2">
        <v>12236</v>
      </c>
      <c r="C279" s="2">
        <v>12259</v>
      </c>
      <c r="D279" s="2">
        <v>12260</v>
      </c>
      <c r="E279" s="2">
        <v>12283</v>
      </c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2">
        <v>24</v>
      </c>
    </row>
    <row r="280" spans="1:16" ht="14.25" customHeight="1" x14ac:dyDescent="0.3">
      <c r="A280" s="15"/>
      <c r="B280" s="2">
        <v>2037</v>
      </c>
      <c r="C280" s="2">
        <v>2065</v>
      </c>
      <c r="D280" s="2">
        <v>2094</v>
      </c>
      <c r="E280" s="2">
        <v>2122</v>
      </c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2">
        <v>29</v>
      </c>
    </row>
    <row r="281" spans="1:16" ht="14.25" customHeight="1" x14ac:dyDescent="0.3">
      <c r="A281" s="15"/>
      <c r="B281" s="2">
        <v>88978</v>
      </c>
      <c r="C281" s="2">
        <v>89019</v>
      </c>
      <c r="D281" s="2">
        <v>106405</v>
      </c>
      <c r="E281" s="2">
        <v>106446</v>
      </c>
      <c r="F281" s="2">
        <v>127757</v>
      </c>
      <c r="G281" s="2">
        <v>127798</v>
      </c>
      <c r="H281" s="10"/>
      <c r="I281" s="10"/>
      <c r="J281" s="10"/>
      <c r="K281" s="10"/>
      <c r="L281" s="10"/>
      <c r="M281" s="10"/>
      <c r="N281" s="10"/>
      <c r="O281" s="10"/>
      <c r="P281" s="2">
        <v>42</v>
      </c>
    </row>
    <row r="282" spans="1:16" ht="14.25" customHeight="1" x14ac:dyDescent="0.3">
      <c r="A282" s="16"/>
      <c r="B282" s="4">
        <v>88977</v>
      </c>
      <c r="C282" s="4">
        <v>89019</v>
      </c>
      <c r="D282" s="4">
        <v>106404</v>
      </c>
      <c r="E282" s="4">
        <v>106446</v>
      </c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4">
        <v>43</v>
      </c>
    </row>
    <row r="283" spans="1:16" ht="14.25" customHeight="1" x14ac:dyDescent="0.3">
      <c r="A283" s="13" t="s">
        <v>456</v>
      </c>
      <c r="B283" s="14">
        <v>2139</v>
      </c>
      <c r="C283" s="14">
        <v>2153</v>
      </c>
      <c r="D283" s="9"/>
      <c r="E283" s="9"/>
      <c r="F283" s="14">
        <v>10344</v>
      </c>
      <c r="G283" s="14">
        <v>10358</v>
      </c>
      <c r="H283" s="14">
        <v>66562</v>
      </c>
      <c r="I283" s="14">
        <v>66576</v>
      </c>
      <c r="J283" s="14">
        <v>10345</v>
      </c>
      <c r="K283" s="14">
        <v>10359</v>
      </c>
      <c r="L283" s="14">
        <v>10346</v>
      </c>
      <c r="M283" s="14">
        <v>10360</v>
      </c>
      <c r="N283" s="9"/>
      <c r="O283" s="9"/>
      <c r="P283" s="14">
        <v>15</v>
      </c>
    </row>
    <row r="284" spans="1:16" ht="14.25" customHeight="1" x14ac:dyDescent="0.3">
      <c r="A284" s="15"/>
      <c r="B284" s="2">
        <v>2813</v>
      </c>
      <c r="C284" s="2">
        <v>2827</v>
      </c>
      <c r="D284" s="10"/>
      <c r="E284" s="10"/>
      <c r="F284" s="2">
        <v>469</v>
      </c>
      <c r="G284" s="2">
        <v>483</v>
      </c>
      <c r="H284" s="10"/>
      <c r="I284" s="10"/>
      <c r="J284" s="10"/>
      <c r="K284" s="10"/>
      <c r="L284" s="10"/>
      <c r="M284" s="10"/>
      <c r="N284" s="10"/>
      <c r="O284" s="10"/>
      <c r="P284" s="2">
        <v>15</v>
      </c>
    </row>
    <row r="285" spans="1:16" ht="14.25" customHeight="1" x14ac:dyDescent="0.3">
      <c r="A285" s="15"/>
      <c r="B285" s="2">
        <v>6996</v>
      </c>
      <c r="C285" s="2">
        <v>7010</v>
      </c>
      <c r="D285" s="10"/>
      <c r="E285" s="10"/>
      <c r="F285" s="2">
        <v>5729</v>
      </c>
      <c r="G285" s="2">
        <v>5743</v>
      </c>
      <c r="H285" s="10"/>
      <c r="I285" s="10"/>
      <c r="J285" s="10"/>
      <c r="K285" s="10"/>
      <c r="L285" s="10"/>
      <c r="M285" s="10"/>
      <c r="N285" s="10"/>
      <c r="O285" s="10"/>
      <c r="P285" s="2">
        <v>15</v>
      </c>
    </row>
    <row r="286" spans="1:16" ht="14.25" customHeight="1" x14ac:dyDescent="0.3">
      <c r="A286" s="15"/>
      <c r="B286" s="2">
        <v>7511</v>
      </c>
      <c r="C286" s="2">
        <v>7525</v>
      </c>
      <c r="D286" s="10"/>
      <c r="E286" s="10"/>
      <c r="F286" s="2">
        <v>4114</v>
      </c>
      <c r="G286" s="2">
        <v>4128</v>
      </c>
      <c r="H286" s="10"/>
      <c r="I286" s="10"/>
      <c r="J286" s="10"/>
      <c r="K286" s="10"/>
      <c r="L286" s="10"/>
      <c r="M286" s="10"/>
      <c r="N286" s="10"/>
      <c r="O286" s="10"/>
      <c r="P286" s="2">
        <v>15</v>
      </c>
    </row>
    <row r="287" spans="1:16" ht="14.25" customHeight="1" x14ac:dyDescent="0.3">
      <c r="A287" s="15"/>
      <c r="B287" s="2">
        <v>8499</v>
      </c>
      <c r="C287" s="2">
        <v>8513</v>
      </c>
      <c r="D287" s="10"/>
      <c r="E287" s="10"/>
      <c r="F287" s="2">
        <v>6447</v>
      </c>
      <c r="G287" s="2">
        <v>6461</v>
      </c>
      <c r="H287" s="10"/>
      <c r="I287" s="10"/>
      <c r="J287" s="10"/>
      <c r="K287" s="10"/>
      <c r="L287" s="10"/>
      <c r="M287" s="10"/>
      <c r="N287" s="10"/>
      <c r="O287" s="10"/>
      <c r="P287" s="2">
        <v>15</v>
      </c>
    </row>
    <row r="288" spans="1:16" ht="14.25" customHeight="1" x14ac:dyDescent="0.3">
      <c r="A288" s="15"/>
      <c r="B288" s="2">
        <v>8574</v>
      </c>
      <c r="C288" s="2">
        <v>8588</v>
      </c>
      <c r="D288" s="10"/>
      <c r="E288" s="10"/>
      <c r="F288" s="2">
        <v>7489</v>
      </c>
      <c r="G288" s="2">
        <v>7503</v>
      </c>
      <c r="H288" s="10"/>
      <c r="I288" s="10"/>
      <c r="J288" s="10"/>
      <c r="K288" s="10"/>
      <c r="L288" s="10"/>
      <c r="M288" s="10"/>
      <c r="N288" s="10"/>
      <c r="O288" s="10"/>
      <c r="P288" s="2">
        <v>15</v>
      </c>
    </row>
    <row r="289" spans="1:16" ht="14.25" customHeight="1" x14ac:dyDescent="0.3">
      <c r="A289" s="15"/>
      <c r="B289" s="2">
        <v>9256</v>
      </c>
      <c r="C289" s="2">
        <v>9270</v>
      </c>
      <c r="D289" s="10"/>
      <c r="E289" s="10"/>
      <c r="F289" s="2">
        <v>6659</v>
      </c>
      <c r="G289" s="2">
        <v>6673</v>
      </c>
      <c r="H289" s="10"/>
      <c r="I289" s="10"/>
      <c r="J289" s="10"/>
      <c r="K289" s="10"/>
      <c r="L289" s="10"/>
      <c r="M289" s="10"/>
      <c r="N289" s="10"/>
      <c r="O289" s="10"/>
      <c r="P289" s="2">
        <v>15</v>
      </c>
    </row>
    <row r="290" spans="1:16" ht="14.25" customHeight="1" x14ac:dyDescent="0.3">
      <c r="A290" s="15"/>
      <c r="B290" s="2">
        <v>9257</v>
      </c>
      <c r="C290" s="2">
        <v>9271</v>
      </c>
      <c r="D290" s="10"/>
      <c r="E290" s="10"/>
      <c r="F290" s="2">
        <v>8376</v>
      </c>
      <c r="G290" s="2">
        <v>8390</v>
      </c>
      <c r="H290" s="10"/>
      <c r="I290" s="10"/>
      <c r="J290" s="10"/>
      <c r="K290" s="10"/>
      <c r="L290" s="10"/>
      <c r="M290" s="10"/>
      <c r="N290" s="10"/>
      <c r="O290" s="10"/>
      <c r="P290" s="2">
        <v>15</v>
      </c>
    </row>
    <row r="291" spans="1:16" ht="14.25" customHeight="1" x14ac:dyDescent="0.3">
      <c r="A291" s="15"/>
      <c r="B291" s="2">
        <v>9283</v>
      </c>
      <c r="C291" s="2">
        <v>9297</v>
      </c>
      <c r="D291" s="10"/>
      <c r="E291" s="10"/>
      <c r="F291" s="2">
        <v>8564</v>
      </c>
      <c r="G291" s="2">
        <v>8578</v>
      </c>
      <c r="H291" s="10"/>
      <c r="I291" s="10"/>
      <c r="J291" s="10"/>
      <c r="K291" s="10"/>
      <c r="L291" s="10"/>
      <c r="M291" s="10"/>
      <c r="N291" s="10"/>
      <c r="O291" s="10"/>
      <c r="P291" s="2">
        <v>15</v>
      </c>
    </row>
    <row r="292" spans="1:16" ht="14.25" customHeight="1" x14ac:dyDescent="0.3">
      <c r="A292" s="15"/>
      <c r="B292" s="2">
        <v>9312</v>
      </c>
      <c r="C292" s="2">
        <v>9326</v>
      </c>
      <c r="D292" s="10"/>
      <c r="E292" s="10"/>
      <c r="F292" s="2">
        <v>4842</v>
      </c>
      <c r="G292" s="2">
        <v>4856</v>
      </c>
      <c r="H292" s="10"/>
      <c r="I292" s="10"/>
      <c r="J292" s="10"/>
      <c r="K292" s="10"/>
      <c r="L292" s="10"/>
      <c r="M292" s="10"/>
      <c r="N292" s="10"/>
      <c r="O292" s="10"/>
      <c r="P292" s="2">
        <v>15</v>
      </c>
    </row>
    <row r="293" spans="1:16" ht="14.25" customHeight="1" x14ac:dyDescent="0.3">
      <c r="A293" s="15"/>
      <c r="B293" s="2">
        <v>9518</v>
      </c>
      <c r="C293" s="2">
        <v>9532</v>
      </c>
      <c r="D293" s="10"/>
      <c r="E293" s="10"/>
      <c r="F293" s="2">
        <v>9266</v>
      </c>
      <c r="G293" s="2">
        <v>9280</v>
      </c>
      <c r="H293" s="10"/>
      <c r="I293" s="10"/>
      <c r="J293" s="10"/>
      <c r="K293" s="10"/>
      <c r="L293" s="10"/>
      <c r="M293" s="10"/>
      <c r="N293" s="10"/>
      <c r="O293" s="10"/>
      <c r="P293" s="2">
        <v>15</v>
      </c>
    </row>
    <row r="294" spans="1:16" ht="14.25" customHeight="1" x14ac:dyDescent="0.3">
      <c r="A294" s="15"/>
      <c r="B294" s="2">
        <v>9694</v>
      </c>
      <c r="C294" s="2">
        <v>9708</v>
      </c>
      <c r="D294" s="10"/>
      <c r="E294" s="10"/>
      <c r="F294" s="2">
        <v>5283</v>
      </c>
      <c r="G294" s="2">
        <v>5297</v>
      </c>
      <c r="H294" s="10"/>
      <c r="I294" s="10"/>
      <c r="J294" s="10"/>
      <c r="K294" s="10"/>
      <c r="L294" s="10"/>
      <c r="M294" s="10"/>
      <c r="N294" s="10"/>
      <c r="O294" s="10"/>
      <c r="P294" s="2">
        <v>15</v>
      </c>
    </row>
    <row r="295" spans="1:16" ht="14.25" customHeight="1" x14ac:dyDescent="0.3">
      <c r="A295" s="15"/>
      <c r="B295" s="2">
        <v>9925</v>
      </c>
      <c r="C295" s="2">
        <v>9939</v>
      </c>
      <c r="D295" s="10"/>
      <c r="E295" s="10"/>
      <c r="F295" s="2">
        <v>8563</v>
      </c>
      <c r="G295" s="2">
        <v>8577</v>
      </c>
      <c r="H295" s="10"/>
      <c r="I295" s="10"/>
      <c r="J295" s="10"/>
      <c r="K295" s="10"/>
      <c r="L295" s="10"/>
      <c r="M295" s="10"/>
      <c r="N295" s="10"/>
      <c r="O295" s="10"/>
      <c r="P295" s="2">
        <v>15</v>
      </c>
    </row>
    <row r="296" spans="1:16" ht="14.25" customHeight="1" x14ac:dyDescent="0.3">
      <c r="A296" s="15"/>
      <c r="B296" s="2">
        <v>10249</v>
      </c>
      <c r="C296" s="2">
        <v>10263</v>
      </c>
      <c r="D296" s="10"/>
      <c r="E296" s="10"/>
      <c r="F296" s="2">
        <v>132657</v>
      </c>
      <c r="G296" s="2">
        <v>132671</v>
      </c>
      <c r="H296" s="2">
        <v>53947</v>
      </c>
      <c r="I296" s="2">
        <v>53961</v>
      </c>
      <c r="J296" s="10"/>
      <c r="K296" s="10"/>
      <c r="L296" s="10"/>
      <c r="M296" s="10"/>
      <c r="N296" s="10"/>
      <c r="O296" s="10"/>
      <c r="P296" s="2">
        <v>15</v>
      </c>
    </row>
    <row r="297" spans="1:16" ht="14.25" customHeight="1" x14ac:dyDescent="0.3">
      <c r="A297" s="15"/>
      <c r="B297" s="2">
        <v>11322</v>
      </c>
      <c r="C297" s="2">
        <v>11336</v>
      </c>
      <c r="D297" s="10"/>
      <c r="E297" s="10"/>
      <c r="F297" s="2">
        <v>8228</v>
      </c>
      <c r="G297" s="2">
        <v>8242</v>
      </c>
      <c r="H297" s="10"/>
      <c r="I297" s="10"/>
      <c r="J297" s="10"/>
      <c r="K297" s="10"/>
      <c r="L297" s="10"/>
      <c r="M297" s="10"/>
      <c r="N297" s="10"/>
      <c r="O297" s="10"/>
      <c r="P297" s="2">
        <v>15</v>
      </c>
    </row>
    <row r="298" spans="1:16" ht="14.25" customHeight="1" x14ac:dyDescent="0.3">
      <c r="A298" s="15"/>
      <c r="B298" s="2">
        <v>11621</v>
      </c>
      <c r="C298" s="2">
        <v>11635</v>
      </c>
      <c r="D298" s="10"/>
      <c r="E298" s="10"/>
      <c r="F298" s="2">
        <v>199</v>
      </c>
      <c r="G298" s="2">
        <v>213</v>
      </c>
      <c r="H298" s="10"/>
      <c r="I298" s="10"/>
      <c r="J298" s="10"/>
      <c r="K298" s="10"/>
      <c r="L298" s="10"/>
      <c r="M298" s="10"/>
      <c r="N298" s="10"/>
      <c r="O298" s="10"/>
      <c r="P298" s="2">
        <v>15</v>
      </c>
    </row>
    <row r="299" spans="1:16" ht="14.25" customHeight="1" x14ac:dyDescent="0.3">
      <c r="A299" s="15"/>
      <c r="B299" s="2">
        <v>12279</v>
      </c>
      <c r="C299" s="2">
        <v>12293</v>
      </c>
      <c r="D299" s="10"/>
      <c r="E299" s="10"/>
      <c r="F299" s="2">
        <v>56454</v>
      </c>
      <c r="G299" s="2">
        <v>56468</v>
      </c>
      <c r="H299" s="2">
        <v>10130</v>
      </c>
      <c r="I299" s="2">
        <v>10144</v>
      </c>
      <c r="J299" s="10"/>
      <c r="K299" s="10"/>
      <c r="L299" s="10"/>
      <c r="M299" s="10"/>
      <c r="N299" s="10"/>
      <c r="O299" s="10"/>
      <c r="P299" s="2">
        <v>15</v>
      </c>
    </row>
    <row r="300" spans="1:16" ht="14.25" customHeight="1" x14ac:dyDescent="0.3">
      <c r="A300" s="15"/>
      <c r="B300" s="2">
        <v>23845</v>
      </c>
      <c r="C300" s="2">
        <v>23859</v>
      </c>
      <c r="D300" s="10"/>
      <c r="E300" s="10"/>
      <c r="F300" s="2">
        <v>6934</v>
      </c>
      <c r="G300" s="2">
        <v>6948</v>
      </c>
      <c r="H300" s="10"/>
      <c r="I300" s="10"/>
      <c r="J300" s="10"/>
      <c r="K300" s="10"/>
      <c r="L300" s="10"/>
      <c r="M300" s="10"/>
      <c r="N300" s="10"/>
      <c r="O300" s="10"/>
      <c r="P300" s="2">
        <v>15</v>
      </c>
    </row>
    <row r="301" spans="1:16" ht="14.25" customHeight="1" x14ac:dyDescent="0.3">
      <c r="A301" s="15"/>
      <c r="B301" s="2">
        <v>25552</v>
      </c>
      <c r="C301" s="2">
        <v>25566</v>
      </c>
      <c r="D301" s="10"/>
      <c r="E301" s="10"/>
      <c r="F301" s="2">
        <v>5574</v>
      </c>
      <c r="G301" s="2">
        <v>5588</v>
      </c>
      <c r="H301" s="2">
        <v>5559</v>
      </c>
      <c r="I301" s="2">
        <v>5573</v>
      </c>
      <c r="J301" s="10"/>
      <c r="K301" s="10"/>
      <c r="L301" s="10"/>
      <c r="M301" s="10"/>
      <c r="N301" s="10"/>
      <c r="O301" s="10"/>
      <c r="P301" s="2">
        <v>15</v>
      </c>
    </row>
    <row r="302" spans="1:16" ht="14.25" customHeight="1" x14ac:dyDescent="0.3">
      <c r="A302" s="15"/>
      <c r="B302" s="2">
        <v>31927</v>
      </c>
      <c r="C302" s="2">
        <v>31941</v>
      </c>
      <c r="D302" s="10"/>
      <c r="E302" s="10"/>
      <c r="F302" s="2">
        <v>7454</v>
      </c>
      <c r="G302" s="2">
        <v>7468</v>
      </c>
      <c r="H302" s="10"/>
      <c r="I302" s="10"/>
      <c r="J302" s="10"/>
      <c r="K302" s="10"/>
      <c r="L302" s="10"/>
      <c r="M302" s="10"/>
      <c r="N302" s="10"/>
      <c r="O302" s="10"/>
      <c r="P302" s="2">
        <v>15</v>
      </c>
    </row>
    <row r="303" spans="1:16" ht="14.25" customHeight="1" x14ac:dyDescent="0.3">
      <c r="A303" s="15"/>
      <c r="B303" s="2">
        <v>32272</v>
      </c>
      <c r="C303" s="2">
        <v>32286</v>
      </c>
      <c r="D303" s="10"/>
      <c r="E303" s="10"/>
      <c r="F303" s="2">
        <v>3358</v>
      </c>
      <c r="G303" s="2">
        <v>3372</v>
      </c>
      <c r="H303" s="10"/>
      <c r="I303" s="10"/>
      <c r="J303" s="10"/>
      <c r="K303" s="10"/>
      <c r="L303" s="10"/>
      <c r="M303" s="10"/>
      <c r="N303" s="10"/>
      <c r="O303" s="10"/>
      <c r="P303" s="2">
        <v>15</v>
      </c>
    </row>
    <row r="304" spans="1:16" ht="14.25" customHeight="1" x14ac:dyDescent="0.3">
      <c r="A304" s="15"/>
      <c r="B304" s="2">
        <v>32396</v>
      </c>
      <c r="C304" s="2">
        <v>32410</v>
      </c>
      <c r="D304" s="10"/>
      <c r="E304" s="10"/>
      <c r="F304" s="2">
        <v>12086</v>
      </c>
      <c r="G304" s="2">
        <v>12100</v>
      </c>
      <c r="H304" s="10"/>
      <c r="I304" s="10"/>
      <c r="J304" s="10"/>
      <c r="K304" s="10"/>
      <c r="L304" s="10"/>
      <c r="M304" s="10"/>
      <c r="N304" s="10"/>
      <c r="O304" s="10"/>
      <c r="P304" s="2">
        <v>15</v>
      </c>
    </row>
    <row r="305" spans="1:16" ht="14.25" customHeight="1" x14ac:dyDescent="0.3">
      <c r="A305" s="15"/>
      <c r="B305" s="2">
        <v>33276</v>
      </c>
      <c r="C305" s="2">
        <v>33290</v>
      </c>
      <c r="D305" s="10"/>
      <c r="E305" s="10"/>
      <c r="F305" s="2">
        <v>5922</v>
      </c>
      <c r="G305" s="2">
        <v>5936</v>
      </c>
      <c r="H305" s="10"/>
      <c r="I305" s="10"/>
      <c r="J305" s="10"/>
      <c r="K305" s="10"/>
      <c r="L305" s="10"/>
      <c r="M305" s="10"/>
      <c r="N305" s="10"/>
      <c r="O305" s="10"/>
      <c r="P305" s="2">
        <v>15</v>
      </c>
    </row>
    <row r="306" spans="1:16" ht="14.25" customHeight="1" x14ac:dyDescent="0.3">
      <c r="A306" s="15"/>
      <c r="B306" s="2">
        <v>36989</v>
      </c>
      <c r="C306" s="2">
        <v>37003</v>
      </c>
      <c r="D306" s="10"/>
      <c r="E306" s="10"/>
      <c r="F306" s="2">
        <v>31787</v>
      </c>
      <c r="G306" s="2">
        <v>31801</v>
      </c>
      <c r="H306" s="10"/>
      <c r="I306" s="10"/>
      <c r="J306" s="10"/>
      <c r="K306" s="10"/>
      <c r="L306" s="10"/>
      <c r="M306" s="10"/>
      <c r="N306" s="10"/>
      <c r="O306" s="10"/>
      <c r="P306" s="2">
        <v>15</v>
      </c>
    </row>
    <row r="307" spans="1:16" ht="14.25" customHeight="1" x14ac:dyDescent="0.3">
      <c r="A307" s="15"/>
      <c r="B307" s="2">
        <v>37198</v>
      </c>
      <c r="C307" s="2">
        <v>37212</v>
      </c>
      <c r="D307" s="10"/>
      <c r="E307" s="10"/>
      <c r="F307" s="2">
        <v>11477</v>
      </c>
      <c r="G307" s="2">
        <v>11491</v>
      </c>
      <c r="H307" s="10"/>
      <c r="I307" s="10"/>
      <c r="J307" s="10"/>
      <c r="K307" s="10"/>
      <c r="L307" s="10"/>
      <c r="M307" s="10"/>
      <c r="N307" s="10"/>
      <c r="O307" s="10"/>
      <c r="P307" s="2">
        <v>15</v>
      </c>
    </row>
    <row r="308" spans="1:16" ht="14.25" customHeight="1" x14ac:dyDescent="0.3">
      <c r="A308" s="15"/>
      <c r="B308" s="2">
        <v>41516</v>
      </c>
      <c r="C308" s="2">
        <v>41530</v>
      </c>
      <c r="D308" s="10"/>
      <c r="E308" s="10"/>
      <c r="F308" s="2">
        <v>12277</v>
      </c>
      <c r="G308" s="2">
        <v>12291</v>
      </c>
      <c r="H308" s="10"/>
      <c r="I308" s="10"/>
      <c r="J308" s="10"/>
      <c r="K308" s="10"/>
      <c r="L308" s="10"/>
      <c r="M308" s="10"/>
      <c r="N308" s="10"/>
      <c r="O308" s="10"/>
      <c r="P308" s="2">
        <v>15</v>
      </c>
    </row>
    <row r="309" spans="1:16" ht="14.25" customHeight="1" x14ac:dyDescent="0.3">
      <c r="A309" s="15"/>
      <c r="B309" s="2">
        <v>41526</v>
      </c>
      <c r="C309" s="2">
        <v>41540</v>
      </c>
      <c r="D309" s="10"/>
      <c r="E309" s="10"/>
      <c r="F309" s="2">
        <v>12261</v>
      </c>
      <c r="G309" s="2">
        <v>12275</v>
      </c>
      <c r="H309" s="2">
        <v>12237</v>
      </c>
      <c r="I309" s="2">
        <v>12251</v>
      </c>
      <c r="J309" s="10"/>
      <c r="K309" s="10"/>
      <c r="L309" s="10"/>
      <c r="M309" s="10"/>
      <c r="N309" s="10"/>
      <c r="O309" s="10"/>
      <c r="P309" s="2">
        <v>15</v>
      </c>
    </row>
    <row r="310" spans="1:16" ht="14.25" customHeight="1" x14ac:dyDescent="0.3">
      <c r="A310" s="15"/>
      <c r="B310" s="2">
        <v>43662</v>
      </c>
      <c r="C310" s="2">
        <v>43676</v>
      </c>
      <c r="D310" s="10"/>
      <c r="E310" s="10"/>
      <c r="F310" s="2">
        <v>5659</v>
      </c>
      <c r="G310" s="2">
        <v>5673</v>
      </c>
      <c r="H310" s="10"/>
      <c r="I310" s="10"/>
      <c r="J310" s="10"/>
      <c r="K310" s="10"/>
      <c r="L310" s="10"/>
      <c r="M310" s="10"/>
      <c r="N310" s="10"/>
      <c r="O310" s="10"/>
      <c r="P310" s="2">
        <v>15</v>
      </c>
    </row>
    <row r="311" spans="1:16" ht="14.25" customHeight="1" x14ac:dyDescent="0.3">
      <c r="A311" s="15"/>
      <c r="B311" s="2">
        <v>43968</v>
      </c>
      <c r="C311" s="2">
        <v>43982</v>
      </c>
      <c r="D311" s="10"/>
      <c r="E311" s="10"/>
      <c r="F311" s="2">
        <v>17231</v>
      </c>
      <c r="G311" s="2">
        <v>17245</v>
      </c>
      <c r="H311" s="10"/>
      <c r="I311" s="10"/>
      <c r="J311" s="10"/>
      <c r="K311" s="10"/>
      <c r="L311" s="10"/>
      <c r="M311" s="10"/>
      <c r="N311" s="10"/>
      <c r="O311" s="10"/>
      <c r="P311" s="2">
        <v>15</v>
      </c>
    </row>
    <row r="312" spans="1:16" ht="14.25" customHeight="1" x14ac:dyDescent="0.3">
      <c r="A312" s="15"/>
      <c r="B312" s="2">
        <v>47909</v>
      </c>
      <c r="C312" s="2">
        <v>47923</v>
      </c>
      <c r="D312" s="10"/>
      <c r="E312" s="10"/>
      <c r="F312" s="2">
        <v>4845</v>
      </c>
      <c r="G312" s="2">
        <v>4859</v>
      </c>
      <c r="H312" s="10"/>
      <c r="I312" s="10"/>
      <c r="J312" s="10"/>
      <c r="K312" s="10"/>
      <c r="L312" s="10"/>
      <c r="M312" s="10"/>
      <c r="N312" s="10"/>
      <c r="O312" s="10"/>
      <c r="P312" s="2">
        <v>15</v>
      </c>
    </row>
    <row r="313" spans="1:16" ht="14.25" customHeight="1" x14ac:dyDescent="0.3">
      <c r="A313" s="15"/>
      <c r="B313" s="2">
        <v>49676</v>
      </c>
      <c r="C313" s="2">
        <v>49690</v>
      </c>
      <c r="D313" s="10"/>
      <c r="E313" s="10"/>
      <c r="F313" s="2">
        <v>31741</v>
      </c>
      <c r="G313" s="2">
        <v>31755</v>
      </c>
      <c r="H313" s="10"/>
      <c r="I313" s="10"/>
      <c r="J313" s="10"/>
      <c r="K313" s="10"/>
      <c r="L313" s="10"/>
      <c r="M313" s="10"/>
      <c r="N313" s="10"/>
      <c r="O313" s="10"/>
      <c r="P313" s="2">
        <v>15</v>
      </c>
    </row>
    <row r="314" spans="1:16" ht="14.25" customHeight="1" x14ac:dyDescent="0.3">
      <c r="A314" s="15"/>
      <c r="B314" s="2">
        <v>50239</v>
      </c>
      <c r="C314" s="2">
        <v>50253</v>
      </c>
      <c r="D314" s="2" t="s">
        <v>457</v>
      </c>
      <c r="E314" s="2" t="s">
        <v>458</v>
      </c>
      <c r="F314" s="2">
        <v>40561</v>
      </c>
      <c r="G314" s="2">
        <v>40575</v>
      </c>
      <c r="H314" s="2">
        <v>9412</v>
      </c>
      <c r="I314" s="2">
        <v>9426</v>
      </c>
      <c r="J314" s="2">
        <v>138069</v>
      </c>
      <c r="K314" s="2">
        <v>138083</v>
      </c>
      <c r="L314" s="10"/>
      <c r="M314" s="10"/>
      <c r="N314" s="10"/>
      <c r="O314" s="10"/>
      <c r="P314" s="2">
        <v>15</v>
      </c>
    </row>
    <row r="315" spans="1:16" ht="14.25" customHeight="1" x14ac:dyDescent="0.3">
      <c r="A315" s="15"/>
      <c r="B315" s="2">
        <v>52107</v>
      </c>
      <c r="C315" s="2">
        <v>52121</v>
      </c>
      <c r="D315" s="10"/>
      <c r="E315" s="10"/>
      <c r="F315" s="2">
        <v>8452</v>
      </c>
      <c r="G315" s="2">
        <v>8466</v>
      </c>
      <c r="H315" s="10"/>
      <c r="I315" s="10"/>
      <c r="J315" s="10"/>
      <c r="K315" s="10"/>
      <c r="L315" s="10"/>
      <c r="M315" s="10"/>
      <c r="N315" s="10"/>
      <c r="O315" s="10"/>
      <c r="P315" s="2">
        <v>15</v>
      </c>
    </row>
    <row r="316" spans="1:16" ht="14.25" customHeight="1" x14ac:dyDescent="0.3">
      <c r="A316" s="15"/>
      <c r="B316" s="2">
        <v>53776</v>
      </c>
      <c r="C316" s="2">
        <v>53790</v>
      </c>
      <c r="D316" s="10"/>
      <c r="E316" s="10"/>
      <c r="F316" s="2">
        <v>36460</v>
      </c>
      <c r="G316" s="2">
        <v>36474</v>
      </c>
      <c r="H316" s="10"/>
      <c r="I316" s="10"/>
      <c r="J316" s="10"/>
      <c r="K316" s="10"/>
      <c r="L316" s="10"/>
      <c r="M316" s="10"/>
      <c r="N316" s="10"/>
      <c r="O316" s="10"/>
      <c r="P316" s="2">
        <v>15</v>
      </c>
    </row>
    <row r="317" spans="1:16" ht="14.25" customHeight="1" x14ac:dyDescent="0.3">
      <c r="A317" s="15"/>
      <c r="B317" s="2">
        <v>53945</v>
      </c>
      <c r="C317" s="2">
        <v>53959</v>
      </c>
      <c r="D317" s="10"/>
      <c r="E317" s="10"/>
      <c r="F317" s="2">
        <v>9838</v>
      </c>
      <c r="G317" s="2">
        <v>9852</v>
      </c>
      <c r="H317" s="10"/>
      <c r="I317" s="10"/>
      <c r="J317" s="10"/>
      <c r="K317" s="10"/>
      <c r="L317" s="10"/>
      <c r="M317" s="10"/>
      <c r="N317" s="10"/>
      <c r="O317" s="10"/>
      <c r="P317" s="2">
        <v>15</v>
      </c>
    </row>
    <row r="318" spans="1:16" ht="14.25" customHeight="1" x14ac:dyDescent="0.3">
      <c r="A318" s="15"/>
      <c r="B318" s="2">
        <v>56687</v>
      </c>
      <c r="C318" s="2">
        <v>56701</v>
      </c>
      <c r="D318" s="10"/>
      <c r="E318" s="10"/>
      <c r="F318" s="2">
        <v>51797</v>
      </c>
      <c r="G318" s="2">
        <v>51811</v>
      </c>
      <c r="H318" s="10"/>
      <c r="I318" s="10"/>
      <c r="J318" s="10"/>
      <c r="K318" s="10"/>
      <c r="L318" s="10"/>
      <c r="M318" s="10"/>
      <c r="N318" s="10"/>
      <c r="O318" s="10"/>
      <c r="P318" s="2">
        <v>15</v>
      </c>
    </row>
    <row r="319" spans="1:16" ht="14.25" customHeight="1" x14ac:dyDescent="0.3">
      <c r="A319" s="15"/>
      <c r="B319" s="2">
        <v>56948</v>
      </c>
      <c r="C319" s="2">
        <v>56962</v>
      </c>
      <c r="D319" s="10"/>
      <c r="E319" s="10"/>
      <c r="F319" s="2">
        <v>12238</v>
      </c>
      <c r="G319" s="2">
        <v>12252</v>
      </c>
      <c r="H319" s="2">
        <v>12262</v>
      </c>
      <c r="I319" s="2">
        <v>12276</v>
      </c>
      <c r="J319" s="10"/>
      <c r="K319" s="10"/>
      <c r="L319" s="10"/>
      <c r="M319" s="10"/>
      <c r="N319" s="10"/>
      <c r="O319" s="10"/>
      <c r="P319" s="2">
        <v>15</v>
      </c>
    </row>
    <row r="320" spans="1:16" ht="14.25" customHeight="1" x14ac:dyDescent="0.3">
      <c r="A320" s="15"/>
      <c r="B320" s="2">
        <v>57968</v>
      </c>
      <c r="C320" s="2">
        <v>57982</v>
      </c>
      <c r="D320" s="10"/>
      <c r="E320" s="10"/>
      <c r="F320" s="2">
        <v>45340</v>
      </c>
      <c r="G320" s="2">
        <v>45354</v>
      </c>
      <c r="H320" s="10"/>
      <c r="I320" s="10"/>
      <c r="J320" s="10"/>
      <c r="K320" s="10"/>
      <c r="L320" s="10"/>
      <c r="M320" s="10"/>
      <c r="N320" s="10"/>
      <c r="O320" s="10"/>
      <c r="P320" s="2">
        <v>15</v>
      </c>
    </row>
    <row r="321" spans="1:16" ht="14.25" customHeight="1" x14ac:dyDescent="0.3">
      <c r="A321" s="15"/>
      <c r="B321" s="2">
        <v>58210</v>
      </c>
      <c r="C321" s="2">
        <v>58224</v>
      </c>
      <c r="D321" s="10"/>
      <c r="E321" s="10"/>
      <c r="F321" s="2">
        <v>31865</v>
      </c>
      <c r="G321" s="2">
        <v>31879</v>
      </c>
      <c r="H321" s="10"/>
      <c r="I321" s="10"/>
      <c r="J321" s="10"/>
      <c r="K321" s="10"/>
      <c r="L321" s="10"/>
      <c r="M321" s="10"/>
      <c r="N321" s="10"/>
      <c r="O321" s="10"/>
      <c r="P321" s="2">
        <v>15</v>
      </c>
    </row>
    <row r="322" spans="1:16" ht="14.25" customHeight="1" x14ac:dyDescent="0.3">
      <c r="A322" s="15"/>
      <c r="B322" s="2">
        <v>60762</v>
      </c>
      <c r="C322" s="2">
        <v>60776</v>
      </c>
      <c r="D322" s="10"/>
      <c r="E322" s="10"/>
      <c r="F322" s="2">
        <v>52322</v>
      </c>
      <c r="G322" s="2">
        <v>52336</v>
      </c>
      <c r="H322" s="10"/>
      <c r="I322" s="10"/>
      <c r="J322" s="10"/>
      <c r="K322" s="10"/>
      <c r="L322" s="10"/>
      <c r="M322" s="10"/>
      <c r="N322" s="10"/>
      <c r="O322" s="10"/>
      <c r="P322" s="2">
        <v>15</v>
      </c>
    </row>
    <row r="323" spans="1:16" ht="14.25" customHeight="1" x14ac:dyDescent="0.3">
      <c r="A323" s="15"/>
      <c r="B323" s="2">
        <v>60823</v>
      </c>
      <c r="C323" s="2">
        <v>60837</v>
      </c>
      <c r="D323" s="10"/>
      <c r="E323" s="10"/>
      <c r="F323" s="2">
        <v>19171</v>
      </c>
      <c r="G323" s="2">
        <v>19185</v>
      </c>
      <c r="H323" s="10"/>
      <c r="I323" s="10"/>
      <c r="J323" s="10"/>
      <c r="K323" s="10"/>
      <c r="L323" s="10"/>
      <c r="M323" s="10"/>
      <c r="N323" s="10"/>
      <c r="O323" s="10"/>
      <c r="P323" s="2">
        <v>15</v>
      </c>
    </row>
    <row r="324" spans="1:16" ht="14.25" customHeight="1" x14ac:dyDescent="0.3">
      <c r="A324" s="15"/>
      <c r="B324" s="2">
        <v>60829</v>
      </c>
      <c r="C324" s="2">
        <v>60843</v>
      </c>
      <c r="D324" s="10"/>
      <c r="E324" s="10"/>
      <c r="F324" s="2">
        <v>14583</v>
      </c>
      <c r="G324" s="2">
        <v>14597</v>
      </c>
      <c r="H324" s="10"/>
      <c r="I324" s="10"/>
      <c r="J324" s="10"/>
      <c r="K324" s="10"/>
      <c r="L324" s="10"/>
      <c r="M324" s="10"/>
      <c r="N324" s="10"/>
      <c r="O324" s="10"/>
      <c r="P324" s="2">
        <v>15</v>
      </c>
    </row>
    <row r="325" spans="1:16" ht="14.25" customHeight="1" x14ac:dyDescent="0.3">
      <c r="A325" s="15"/>
      <c r="B325" s="2">
        <v>62816</v>
      </c>
      <c r="C325" s="2">
        <v>62830</v>
      </c>
      <c r="D325" s="10"/>
      <c r="E325" s="10"/>
      <c r="F325" s="2">
        <v>52313</v>
      </c>
      <c r="G325" s="2">
        <v>52327</v>
      </c>
      <c r="H325" s="10"/>
      <c r="I325" s="10"/>
      <c r="J325" s="10"/>
      <c r="K325" s="10"/>
      <c r="L325" s="10"/>
      <c r="M325" s="10"/>
      <c r="N325" s="10"/>
      <c r="O325" s="10"/>
      <c r="P325" s="2">
        <v>15</v>
      </c>
    </row>
    <row r="326" spans="1:16" ht="14.25" customHeight="1" x14ac:dyDescent="0.3">
      <c r="A326" s="15"/>
      <c r="B326" s="2">
        <v>62827</v>
      </c>
      <c r="C326" s="2">
        <v>62841</v>
      </c>
      <c r="D326" s="10"/>
      <c r="E326" s="10"/>
      <c r="F326" s="2">
        <v>14495</v>
      </c>
      <c r="G326" s="2">
        <v>14509</v>
      </c>
      <c r="H326" s="10"/>
      <c r="I326" s="10"/>
      <c r="J326" s="10"/>
      <c r="K326" s="10"/>
      <c r="L326" s="10"/>
      <c r="M326" s="10"/>
      <c r="N326" s="10"/>
      <c r="O326" s="10"/>
      <c r="P326" s="2">
        <v>15</v>
      </c>
    </row>
    <row r="327" spans="1:16" ht="14.25" customHeight="1" x14ac:dyDescent="0.3">
      <c r="A327" s="15"/>
      <c r="B327" s="2">
        <v>63250</v>
      </c>
      <c r="C327" s="2">
        <v>63264</v>
      </c>
      <c r="D327" s="10"/>
      <c r="E327" s="10"/>
      <c r="F327" s="2">
        <v>10031</v>
      </c>
      <c r="G327" s="2">
        <v>10045</v>
      </c>
      <c r="H327" s="10"/>
      <c r="I327" s="10"/>
      <c r="J327" s="10"/>
      <c r="K327" s="10"/>
      <c r="L327" s="10"/>
      <c r="M327" s="10"/>
      <c r="N327" s="10"/>
      <c r="O327" s="10"/>
      <c r="P327" s="2">
        <v>15</v>
      </c>
    </row>
    <row r="328" spans="1:16" ht="14.25" customHeight="1" x14ac:dyDescent="0.3">
      <c r="A328" s="15"/>
      <c r="B328" s="2">
        <v>65168</v>
      </c>
      <c r="C328" s="2">
        <v>65182</v>
      </c>
      <c r="D328" s="10"/>
      <c r="E328" s="10"/>
      <c r="F328" s="2">
        <v>52319</v>
      </c>
      <c r="G328" s="2">
        <v>52333</v>
      </c>
      <c r="H328" s="10"/>
      <c r="I328" s="10"/>
      <c r="J328" s="10"/>
      <c r="K328" s="10"/>
      <c r="L328" s="10"/>
      <c r="M328" s="10"/>
      <c r="N328" s="10"/>
      <c r="O328" s="10"/>
      <c r="P328" s="2">
        <v>15</v>
      </c>
    </row>
    <row r="329" spans="1:16" ht="14.25" customHeight="1" x14ac:dyDescent="0.3">
      <c r="A329" s="15"/>
      <c r="B329" s="2">
        <v>65329</v>
      </c>
      <c r="C329" s="2">
        <v>65343</v>
      </c>
      <c r="D329" s="10"/>
      <c r="E329" s="10"/>
      <c r="F329" s="2">
        <v>4805</v>
      </c>
      <c r="G329" s="2">
        <v>4819</v>
      </c>
      <c r="H329" s="10"/>
      <c r="I329" s="10"/>
      <c r="J329" s="10"/>
      <c r="K329" s="10"/>
      <c r="L329" s="10"/>
      <c r="M329" s="10"/>
      <c r="N329" s="10"/>
      <c r="O329" s="10"/>
      <c r="P329" s="2">
        <v>15</v>
      </c>
    </row>
    <row r="330" spans="1:16" ht="14.25" customHeight="1" x14ac:dyDescent="0.3">
      <c r="A330" s="15"/>
      <c r="B330" s="2">
        <v>65467</v>
      </c>
      <c r="C330" s="2">
        <v>65481</v>
      </c>
      <c r="D330" s="10"/>
      <c r="E330" s="10"/>
      <c r="F330" s="2">
        <v>9578</v>
      </c>
      <c r="G330" s="2">
        <v>9592</v>
      </c>
      <c r="H330" s="10"/>
      <c r="I330" s="10"/>
      <c r="J330" s="10"/>
      <c r="K330" s="10"/>
      <c r="L330" s="10"/>
      <c r="M330" s="10"/>
      <c r="N330" s="10"/>
      <c r="O330" s="10"/>
      <c r="P330" s="2">
        <v>15</v>
      </c>
    </row>
    <row r="331" spans="1:16" ht="14.25" customHeight="1" x14ac:dyDescent="0.3">
      <c r="A331" s="15"/>
      <c r="B331" s="2">
        <v>65810</v>
      </c>
      <c r="C331" s="2">
        <v>65824</v>
      </c>
      <c r="D331" s="10"/>
      <c r="E331" s="10"/>
      <c r="F331" s="2">
        <v>41179</v>
      </c>
      <c r="G331" s="2">
        <v>41193</v>
      </c>
      <c r="H331" s="10"/>
      <c r="I331" s="10"/>
      <c r="J331" s="10"/>
      <c r="K331" s="10"/>
      <c r="L331" s="10"/>
      <c r="M331" s="10"/>
      <c r="N331" s="10"/>
      <c r="O331" s="10"/>
      <c r="P331" s="2">
        <v>15</v>
      </c>
    </row>
    <row r="332" spans="1:16" ht="14.25" customHeight="1" x14ac:dyDescent="0.3">
      <c r="A332" s="15"/>
      <c r="B332" s="2">
        <v>66135</v>
      </c>
      <c r="C332" s="2">
        <v>66149</v>
      </c>
      <c r="D332" s="10"/>
      <c r="E332" s="10"/>
      <c r="F332" s="2">
        <v>19186</v>
      </c>
      <c r="G332" s="2">
        <v>19200</v>
      </c>
      <c r="H332" s="10"/>
      <c r="I332" s="10"/>
      <c r="J332" s="10"/>
      <c r="K332" s="10"/>
      <c r="L332" s="10"/>
      <c r="M332" s="10"/>
      <c r="N332" s="10"/>
      <c r="O332" s="10"/>
      <c r="P332" s="2">
        <v>15</v>
      </c>
    </row>
    <row r="333" spans="1:16" ht="14.25" customHeight="1" x14ac:dyDescent="0.3">
      <c r="A333" s="15"/>
      <c r="B333" s="2">
        <v>66526</v>
      </c>
      <c r="C333" s="2">
        <v>66540</v>
      </c>
      <c r="D333" s="10"/>
      <c r="E333" s="10"/>
      <c r="F333" s="2">
        <v>91114</v>
      </c>
      <c r="G333" s="2">
        <v>91128</v>
      </c>
      <c r="H333" s="2">
        <v>123024</v>
      </c>
      <c r="I333" s="2">
        <v>123038</v>
      </c>
      <c r="J333" s="10"/>
      <c r="K333" s="10"/>
      <c r="L333" s="10"/>
      <c r="M333" s="10"/>
      <c r="N333" s="10"/>
      <c r="O333" s="10"/>
      <c r="P333" s="2">
        <v>15</v>
      </c>
    </row>
    <row r="334" spans="1:16" ht="14.25" customHeight="1" x14ac:dyDescent="0.3">
      <c r="A334" s="15"/>
      <c r="B334" s="2">
        <v>66561</v>
      </c>
      <c r="C334" s="2">
        <v>66575</v>
      </c>
      <c r="D334" s="10"/>
      <c r="E334" s="10"/>
      <c r="F334" s="2">
        <v>5919</v>
      </c>
      <c r="G334" s="2">
        <v>5933</v>
      </c>
      <c r="H334" s="2">
        <v>73818</v>
      </c>
      <c r="I334" s="2">
        <v>73832</v>
      </c>
      <c r="J334" s="2">
        <v>56579</v>
      </c>
      <c r="K334" s="2">
        <v>56593</v>
      </c>
      <c r="L334" s="10"/>
      <c r="M334" s="10"/>
      <c r="N334" s="10"/>
      <c r="O334" s="10"/>
      <c r="P334" s="2">
        <v>15</v>
      </c>
    </row>
    <row r="335" spans="1:16" ht="14.25" customHeight="1" x14ac:dyDescent="0.3">
      <c r="A335" s="15"/>
      <c r="B335" s="2">
        <v>66799</v>
      </c>
      <c r="C335" s="2">
        <v>66813</v>
      </c>
      <c r="D335" s="10"/>
      <c r="E335" s="10"/>
      <c r="F335" s="2">
        <v>5581</v>
      </c>
      <c r="G335" s="2">
        <v>5595</v>
      </c>
      <c r="H335" s="10"/>
      <c r="I335" s="10"/>
      <c r="J335" s="10"/>
      <c r="K335" s="10"/>
      <c r="L335" s="10"/>
      <c r="M335" s="10"/>
      <c r="N335" s="10"/>
      <c r="O335" s="10"/>
      <c r="P335" s="2">
        <v>15</v>
      </c>
    </row>
    <row r="336" spans="1:16" ht="14.25" customHeight="1" x14ac:dyDescent="0.3">
      <c r="A336" s="15"/>
      <c r="B336" s="2">
        <v>66991</v>
      </c>
      <c r="C336" s="2">
        <v>67005</v>
      </c>
      <c r="D336" s="10"/>
      <c r="E336" s="10"/>
      <c r="F336" s="2">
        <v>66547</v>
      </c>
      <c r="G336" s="2">
        <v>66561</v>
      </c>
      <c r="H336" s="10"/>
      <c r="I336" s="10"/>
      <c r="J336" s="10"/>
      <c r="K336" s="10"/>
      <c r="L336" s="10"/>
      <c r="M336" s="10"/>
      <c r="N336" s="10"/>
      <c r="O336" s="10"/>
      <c r="P336" s="2">
        <v>15</v>
      </c>
    </row>
    <row r="337" spans="1:16" ht="14.25" customHeight="1" x14ac:dyDescent="0.3">
      <c r="A337" s="15"/>
      <c r="B337" s="2">
        <v>69642</v>
      </c>
      <c r="C337" s="2">
        <v>69656</v>
      </c>
      <c r="D337" s="10"/>
      <c r="E337" s="10"/>
      <c r="F337" s="2">
        <v>62789</v>
      </c>
      <c r="G337" s="2">
        <v>62803</v>
      </c>
      <c r="H337" s="10"/>
      <c r="I337" s="10"/>
      <c r="J337" s="10"/>
      <c r="K337" s="10"/>
      <c r="L337" s="10"/>
      <c r="M337" s="10"/>
      <c r="N337" s="10"/>
      <c r="O337" s="10"/>
      <c r="P337" s="2">
        <v>15</v>
      </c>
    </row>
    <row r="338" spans="1:16" ht="14.25" customHeight="1" x14ac:dyDescent="0.3">
      <c r="A338" s="15"/>
      <c r="B338" s="2">
        <v>69654</v>
      </c>
      <c r="C338" s="2">
        <v>69668</v>
      </c>
      <c r="D338" s="10"/>
      <c r="E338" s="10"/>
      <c r="F338" s="2">
        <v>69392</v>
      </c>
      <c r="G338" s="2">
        <v>69406</v>
      </c>
      <c r="H338" s="10"/>
      <c r="I338" s="10"/>
      <c r="J338" s="10"/>
      <c r="K338" s="10"/>
      <c r="L338" s="10"/>
      <c r="M338" s="10"/>
      <c r="N338" s="10"/>
      <c r="O338" s="10"/>
      <c r="P338" s="2">
        <v>15</v>
      </c>
    </row>
    <row r="339" spans="1:16" ht="14.25" customHeight="1" x14ac:dyDescent="0.3">
      <c r="A339" s="15"/>
      <c r="B339" s="2">
        <v>69706</v>
      </c>
      <c r="C339" s="2">
        <v>69720</v>
      </c>
      <c r="D339" s="10"/>
      <c r="E339" s="10"/>
      <c r="F339" s="2">
        <v>9971</v>
      </c>
      <c r="G339" s="2">
        <v>9985</v>
      </c>
      <c r="H339" s="10"/>
      <c r="I339" s="10"/>
      <c r="J339" s="10"/>
      <c r="K339" s="10"/>
      <c r="L339" s="10"/>
      <c r="M339" s="10"/>
      <c r="N339" s="10"/>
      <c r="O339" s="10"/>
      <c r="P339" s="2">
        <v>15</v>
      </c>
    </row>
    <row r="340" spans="1:16" ht="14.25" customHeight="1" x14ac:dyDescent="0.3">
      <c r="A340" s="15"/>
      <c r="B340" s="2">
        <v>70066</v>
      </c>
      <c r="C340" s="2">
        <v>70080</v>
      </c>
      <c r="D340" s="10"/>
      <c r="E340" s="10"/>
      <c r="F340" s="2">
        <v>22330</v>
      </c>
      <c r="G340" s="2">
        <v>22344</v>
      </c>
      <c r="H340" s="10"/>
      <c r="I340" s="10"/>
      <c r="J340" s="10"/>
      <c r="K340" s="10"/>
      <c r="L340" s="10"/>
      <c r="M340" s="10"/>
      <c r="N340" s="10"/>
      <c r="O340" s="10"/>
      <c r="P340" s="2">
        <v>15</v>
      </c>
    </row>
    <row r="341" spans="1:16" ht="14.25" customHeight="1" x14ac:dyDescent="0.3">
      <c r="A341" s="15"/>
      <c r="B341" s="2">
        <v>71443</v>
      </c>
      <c r="C341" s="2">
        <v>71457</v>
      </c>
      <c r="D341" s="10"/>
      <c r="E341" s="10"/>
      <c r="F341" s="2">
        <v>70149</v>
      </c>
      <c r="G341" s="2">
        <v>70163</v>
      </c>
      <c r="H341" s="10"/>
      <c r="I341" s="10"/>
      <c r="J341" s="10"/>
      <c r="K341" s="10"/>
      <c r="L341" s="10"/>
      <c r="M341" s="10"/>
      <c r="N341" s="10"/>
      <c r="O341" s="10"/>
      <c r="P341" s="2">
        <v>15</v>
      </c>
    </row>
    <row r="342" spans="1:16" ht="14.25" customHeight="1" x14ac:dyDescent="0.3">
      <c r="A342" s="15"/>
      <c r="B342" s="2">
        <v>71553</v>
      </c>
      <c r="C342" s="2">
        <v>71567</v>
      </c>
      <c r="D342" s="10"/>
      <c r="E342" s="10"/>
      <c r="F342" s="2">
        <v>66557</v>
      </c>
      <c r="G342" s="2">
        <v>66571</v>
      </c>
      <c r="H342" s="10"/>
      <c r="I342" s="10"/>
      <c r="J342" s="10"/>
      <c r="K342" s="10"/>
      <c r="L342" s="10"/>
      <c r="M342" s="10"/>
      <c r="N342" s="10"/>
      <c r="O342" s="10"/>
      <c r="P342" s="2">
        <v>15</v>
      </c>
    </row>
    <row r="343" spans="1:16" ht="14.25" customHeight="1" x14ac:dyDescent="0.3">
      <c r="A343" s="15"/>
      <c r="B343" s="2">
        <v>71883</v>
      </c>
      <c r="C343" s="2">
        <v>71897</v>
      </c>
      <c r="D343" s="10"/>
      <c r="E343" s="10"/>
      <c r="F343" s="2">
        <v>69844</v>
      </c>
      <c r="G343" s="2">
        <v>69858</v>
      </c>
      <c r="H343" s="10"/>
      <c r="I343" s="10"/>
      <c r="J343" s="10"/>
      <c r="K343" s="10"/>
      <c r="L343" s="10"/>
      <c r="M343" s="10"/>
      <c r="N343" s="10"/>
      <c r="O343" s="10"/>
      <c r="P343" s="2">
        <v>15</v>
      </c>
    </row>
    <row r="344" spans="1:16" ht="14.25" customHeight="1" x14ac:dyDescent="0.3">
      <c r="A344" s="15"/>
      <c r="B344" s="2">
        <v>72015</v>
      </c>
      <c r="C344" s="2">
        <v>72029</v>
      </c>
      <c r="D344" s="10"/>
      <c r="E344" s="10"/>
      <c r="F344" s="2">
        <v>8441</v>
      </c>
      <c r="G344" s="2">
        <v>8455</v>
      </c>
      <c r="H344" s="10"/>
      <c r="I344" s="10"/>
      <c r="J344" s="10"/>
      <c r="K344" s="10"/>
      <c r="L344" s="10"/>
      <c r="M344" s="10"/>
      <c r="N344" s="10"/>
      <c r="O344" s="10"/>
      <c r="P344" s="2">
        <v>15</v>
      </c>
    </row>
    <row r="345" spans="1:16" ht="14.25" customHeight="1" x14ac:dyDescent="0.3">
      <c r="A345" s="15"/>
      <c r="B345" s="2">
        <v>72855</v>
      </c>
      <c r="C345" s="2">
        <v>72869</v>
      </c>
      <c r="D345" s="10"/>
      <c r="E345" s="10"/>
      <c r="F345" s="2">
        <v>11806</v>
      </c>
      <c r="G345" s="2">
        <v>11820</v>
      </c>
      <c r="H345" s="10"/>
      <c r="I345" s="10"/>
      <c r="J345" s="10"/>
      <c r="K345" s="10"/>
      <c r="L345" s="10"/>
      <c r="M345" s="10"/>
      <c r="N345" s="10"/>
      <c r="O345" s="10"/>
      <c r="P345" s="2">
        <v>15</v>
      </c>
    </row>
    <row r="346" spans="1:16" ht="14.25" customHeight="1" x14ac:dyDescent="0.3">
      <c r="A346" s="15"/>
      <c r="B346" s="2">
        <v>72984</v>
      </c>
      <c r="C346" s="2">
        <v>72998</v>
      </c>
      <c r="D346" s="10"/>
      <c r="E346" s="10"/>
      <c r="F346" s="2">
        <v>32111</v>
      </c>
      <c r="G346" s="2">
        <v>32125</v>
      </c>
      <c r="H346" s="10"/>
      <c r="I346" s="10"/>
      <c r="J346" s="10"/>
      <c r="K346" s="10"/>
      <c r="L346" s="10"/>
      <c r="M346" s="10"/>
      <c r="N346" s="10"/>
      <c r="O346" s="10"/>
      <c r="P346" s="2">
        <v>15</v>
      </c>
    </row>
    <row r="347" spans="1:16" ht="14.25" customHeight="1" x14ac:dyDescent="0.3">
      <c r="A347" s="15"/>
      <c r="B347" s="2">
        <v>73326</v>
      </c>
      <c r="C347" s="2">
        <v>73340</v>
      </c>
      <c r="D347" s="10"/>
      <c r="E347" s="10"/>
      <c r="F347" s="2">
        <v>56936</v>
      </c>
      <c r="G347" s="2">
        <v>56950</v>
      </c>
      <c r="H347" s="10"/>
      <c r="I347" s="10"/>
      <c r="J347" s="10"/>
      <c r="K347" s="10"/>
      <c r="L347" s="10"/>
      <c r="M347" s="10"/>
      <c r="N347" s="10"/>
      <c r="O347" s="10"/>
      <c r="P347" s="2">
        <v>15</v>
      </c>
    </row>
    <row r="348" spans="1:16" ht="14.25" customHeight="1" x14ac:dyDescent="0.3">
      <c r="A348" s="15"/>
      <c r="B348" s="2">
        <v>74680</v>
      </c>
      <c r="C348" s="2">
        <v>74694</v>
      </c>
      <c r="D348" s="10"/>
      <c r="E348" s="10"/>
      <c r="F348" s="2">
        <v>47869</v>
      </c>
      <c r="G348" s="2">
        <v>47883</v>
      </c>
      <c r="H348" s="10"/>
      <c r="I348" s="10"/>
      <c r="J348" s="10"/>
      <c r="K348" s="10"/>
      <c r="L348" s="10"/>
      <c r="M348" s="10"/>
      <c r="N348" s="10"/>
      <c r="O348" s="10"/>
      <c r="P348" s="2">
        <v>15</v>
      </c>
    </row>
    <row r="349" spans="1:16" ht="14.25" customHeight="1" x14ac:dyDescent="0.3">
      <c r="A349" s="15"/>
      <c r="B349" s="2">
        <v>74701</v>
      </c>
      <c r="C349" s="2">
        <v>74715</v>
      </c>
      <c r="D349" s="10"/>
      <c r="E349" s="10"/>
      <c r="F349" s="2">
        <v>32119</v>
      </c>
      <c r="G349" s="2">
        <v>32133</v>
      </c>
      <c r="H349" s="2">
        <v>121162</v>
      </c>
      <c r="I349" s="2">
        <v>121176</v>
      </c>
      <c r="J349" s="10"/>
      <c r="K349" s="10"/>
      <c r="L349" s="10"/>
      <c r="M349" s="10"/>
      <c r="N349" s="10"/>
      <c r="O349" s="10"/>
      <c r="P349" s="2">
        <v>15</v>
      </c>
    </row>
    <row r="350" spans="1:16" ht="14.25" customHeight="1" x14ac:dyDescent="0.3">
      <c r="A350" s="15"/>
      <c r="B350" s="2">
        <v>74736</v>
      </c>
      <c r="C350" s="2">
        <v>74750</v>
      </c>
      <c r="D350" s="10"/>
      <c r="E350" s="10"/>
      <c r="F350" s="2">
        <v>7418</v>
      </c>
      <c r="G350" s="2">
        <v>7432</v>
      </c>
      <c r="H350" s="10"/>
      <c r="I350" s="10"/>
      <c r="J350" s="10"/>
      <c r="K350" s="10"/>
      <c r="L350" s="10"/>
      <c r="M350" s="10"/>
      <c r="N350" s="10"/>
      <c r="O350" s="10"/>
      <c r="P350" s="2">
        <v>15</v>
      </c>
    </row>
    <row r="351" spans="1:16" ht="14.25" customHeight="1" x14ac:dyDescent="0.3">
      <c r="A351" s="15"/>
      <c r="B351" s="2">
        <v>75127</v>
      </c>
      <c r="C351" s="2">
        <v>75141</v>
      </c>
      <c r="D351" s="10"/>
      <c r="E351" s="10"/>
      <c r="F351" s="2">
        <v>56577</v>
      </c>
      <c r="G351" s="2">
        <v>56591</v>
      </c>
      <c r="H351" s="10"/>
      <c r="I351" s="10"/>
      <c r="J351" s="10"/>
      <c r="K351" s="10"/>
      <c r="L351" s="10"/>
      <c r="M351" s="10"/>
      <c r="N351" s="10"/>
      <c r="O351" s="10"/>
      <c r="P351" s="2">
        <v>15</v>
      </c>
    </row>
    <row r="352" spans="1:16" ht="14.25" customHeight="1" x14ac:dyDescent="0.3">
      <c r="A352" s="15"/>
      <c r="B352" s="2">
        <v>76422</v>
      </c>
      <c r="C352" s="2">
        <v>76436</v>
      </c>
      <c r="D352" s="10"/>
      <c r="E352" s="10"/>
      <c r="F352" s="2">
        <v>31745</v>
      </c>
      <c r="G352" s="2">
        <v>31759</v>
      </c>
      <c r="H352" s="10"/>
      <c r="I352" s="10"/>
      <c r="J352" s="10"/>
      <c r="K352" s="10"/>
      <c r="L352" s="10"/>
      <c r="M352" s="10"/>
      <c r="N352" s="10"/>
      <c r="O352" s="10"/>
      <c r="P352" s="2">
        <v>15</v>
      </c>
    </row>
    <row r="353" spans="1:16" ht="14.25" customHeight="1" x14ac:dyDescent="0.3">
      <c r="A353" s="15"/>
      <c r="B353" s="2">
        <v>76431</v>
      </c>
      <c r="C353" s="2">
        <v>76445</v>
      </c>
      <c r="D353" s="10"/>
      <c r="E353" s="10"/>
      <c r="F353" s="2">
        <v>12084</v>
      </c>
      <c r="G353" s="2">
        <v>12098</v>
      </c>
      <c r="H353" s="10"/>
      <c r="I353" s="10"/>
      <c r="J353" s="10"/>
      <c r="K353" s="10"/>
      <c r="L353" s="10"/>
      <c r="M353" s="10"/>
      <c r="N353" s="10"/>
      <c r="O353" s="10"/>
      <c r="P353" s="2">
        <v>15</v>
      </c>
    </row>
    <row r="354" spans="1:16" ht="14.25" customHeight="1" x14ac:dyDescent="0.3">
      <c r="A354" s="15"/>
      <c r="B354" s="2">
        <v>77265</v>
      </c>
      <c r="C354" s="2">
        <v>77279</v>
      </c>
      <c r="D354" s="10"/>
      <c r="E354" s="10"/>
      <c r="F354" s="2">
        <v>17366</v>
      </c>
      <c r="G354" s="2">
        <v>17380</v>
      </c>
      <c r="H354" s="10"/>
      <c r="I354" s="10"/>
      <c r="J354" s="10"/>
      <c r="K354" s="10"/>
      <c r="L354" s="10"/>
      <c r="M354" s="10"/>
      <c r="N354" s="10"/>
      <c r="O354" s="10"/>
      <c r="P354" s="2">
        <v>15</v>
      </c>
    </row>
    <row r="355" spans="1:16" ht="14.25" customHeight="1" x14ac:dyDescent="0.3">
      <c r="A355" s="15"/>
      <c r="B355" s="2">
        <v>78281</v>
      </c>
      <c r="C355" s="2">
        <v>78295</v>
      </c>
      <c r="D355" s="10"/>
      <c r="E355" s="10"/>
      <c r="F355" s="2">
        <v>4840</v>
      </c>
      <c r="G355" s="2">
        <v>4854</v>
      </c>
      <c r="H355" s="10"/>
      <c r="I355" s="10"/>
      <c r="J355" s="10"/>
      <c r="K355" s="10"/>
      <c r="L355" s="10"/>
      <c r="M355" s="10"/>
      <c r="N355" s="10"/>
      <c r="O355" s="10"/>
      <c r="P355" s="2">
        <v>15</v>
      </c>
    </row>
    <row r="356" spans="1:16" ht="14.25" customHeight="1" x14ac:dyDescent="0.3">
      <c r="A356" s="15"/>
      <c r="B356" s="2">
        <v>80298</v>
      </c>
      <c r="C356" s="2">
        <v>80312</v>
      </c>
      <c r="D356" s="10"/>
      <c r="E356" s="10"/>
      <c r="F356" s="2">
        <v>18976</v>
      </c>
      <c r="G356" s="2">
        <v>18990</v>
      </c>
      <c r="H356" s="10"/>
      <c r="I356" s="10"/>
      <c r="J356" s="10"/>
      <c r="K356" s="10"/>
      <c r="L356" s="10"/>
      <c r="M356" s="10"/>
      <c r="N356" s="10"/>
      <c r="O356" s="10"/>
      <c r="P356" s="2">
        <v>15</v>
      </c>
    </row>
    <row r="357" spans="1:16" ht="14.25" customHeight="1" x14ac:dyDescent="0.3">
      <c r="A357" s="15"/>
      <c r="B357" s="2">
        <v>82081</v>
      </c>
      <c r="C357" s="2">
        <v>82095</v>
      </c>
      <c r="D357" s="10"/>
      <c r="E357" s="10"/>
      <c r="F357" s="2">
        <v>29075</v>
      </c>
      <c r="G357" s="2">
        <v>29089</v>
      </c>
      <c r="H357" s="10"/>
      <c r="I357" s="10"/>
      <c r="J357" s="10"/>
      <c r="K357" s="10"/>
      <c r="L357" s="10"/>
      <c r="M357" s="10"/>
      <c r="N357" s="10"/>
      <c r="O357" s="10"/>
      <c r="P357" s="2">
        <v>15</v>
      </c>
    </row>
    <row r="358" spans="1:16" ht="14.25" customHeight="1" x14ac:dyDescent="0.3">
      <c r="A358" s="15"/>
      <c r="B358" s="2">
        <v>85036</v>
      </c>
      <c r="C358" s="2">
        <v>85050</v>
      </c>
      <c r="D358" s="10"/>
      <c r="E358" s="10"/>
      <c r="F358" s="2">
        <v>71758</v>
      </c>
      <c r="G358" s="2">
        <v>71772</v>
      </c>
      <c r="H358" s="10"/>
      <c r="I358" s="10"/>
      <c r="J358" s="10"/>
      <c r="K358" s="10"/>
      <c r="L358" s="10"/>
      <c r="M358" s="10"/>
      <c r="N358" s="10"/>
      <c r="O358" s="10"/>
      <c r="P358" s="2">
        <v>15</v>
      </c>
    </row>
    <row r="359" spans="1:16" ht="14.25" customHeight="1" x14ac:dyDescent="0.3">
      <c r="A359" s="15"/>
      <c r="B359" s="2">
        <v>87684</v>
      </c>
      <c r="C359" s="2">
        <v>87698</v>
      </c>
      <c r="D359" s="10"/>
      <c r="E359" s="10"/>
      <c r="F359" s="2">
        <v>7441</v>
      </c>
      <c r="G359" s="2">
        <v>7455</v>
      </c>
      <c r="H359" s="10"/>
      <c r="I359" s="10"/>
      <c r="J359" s="10"/>
      <c r="K359" s="10"/>
      <c r="L359" s="10"/>
      <c r="M359" s="10"/>
      <c r="N359" s="10"/>
      <c r="O359" s="10"/>
      <c r="P359" s="2">
        <v>15</v>
      </c>
    </row>
    <row r="360" spans="1:16" ht="14.25" customHeight="1" x14ac:dyDescent="0.3">
      <c r="A360" s="15"/>
      <c r="B360" s="2">
        <v>88438</v>
      </c>
      <c r="C360" s="2">
        <v>88452</v>
      </c>
      <c r="D360" s="10"/>
      <c r="E360" s="10"/>
      <c r="F360" s="2">
        <v>2136</v>
      </c>
      <c r="G360" s="2">
        <v>2150</v>
      </c>
      <c r="H360" s="10"/>
      <c r="I360" s="10"/>
      <c r="J360" s="10"/>
      <c r="K360" s="10"/>
      <c r="L360" s="10"/>
      <c r="M360" s="10"/>
      <c r="N360" s="10"/>
      <c r="O360" s="10"/>
      <c r="P360" s="2">
        <v>15</v>
      </c>
    </row>
    <row r="361" spans="1:16" ht="14.25" customHeight="1" x14ac:dyDescent="0.3">
      <c r="A361" s="15"/>
      <c r="B361" s="2">
        <v>88440</v>
      </c>
      <c r="C361" s="2">
        <v>88454</v>
      </c>
      <c r="D361" s="10"/>
      <c r="E361" s="10"/>
      <c r="F361" s="2">
        <v>8369</v>
      </c>
      <c r="G361" s="2">
        <v>8383</v>
      </c>
      <c r="H361" s="10"/>
      <c r="I361" s="10"/>
      <c r="J361" s="10"/>
      <c r="K361" s="10"/>
      <c r="L361" s="10"/>
      <c r="M361" s="10"/>
      <c r="N361" s="10"/>
      <c r="O361" s="10"/>
      <c r="P361" s="2">
        <v>15</v>
      </c>
    </row>
    <row r="362" spans="1:16" ht="14.25" customHeight="1" x14ac:dyDescent="0.3">
      <c r="A362" s="15"/>
      <c r="B362" s="2">
        <v>88469</v>
      </c>
      <c r="C362" s="2">
        <v>88483</v>
      </c>
      <c r="D362" s="10"/>
      <c r="E362" s="10"/>
      <c r="F362" s="2">
        <v>69055</v>
      </c>
      <c r="G362" s="2">
        <v>69069</v>
      </c>
      <c r="H362" s="10"/>
      <c r="I362" s="10"/>
      <c r="J362" s="10"/>
      <c r="K362" s="10"/>
      <c r="L362" s="10"/>
      <c r="M362" s="10"/>
      <c r="N362" s="10"/>
      <c r="O362" s="10"/>
      <c r="P362" s="2">
        <v>15</v>
      </c>
    </row>
    <row r="363" spans="1:16" ht="14.25" customHeight="1" x14ac:dyDescent="0.3">
      <c r="A363" s="15"/>
      <c r="B363" s="2">
        <v>89037</v>
      </c>
      <c r="C363" s="2">
        <v>89051</v>
      </c>
      <c r="D363" s="10"/>
      <c r="E363" s="10"/>
      <c r="F363" s="2">
        <v>9589</v>
      </c>
      <c r="G363" s="2">
        <v>9603</v>
      </c>
      <c r="H363" s="10"/>
      <c r="I363" s="10"/>
      <c r="J363" s="10"/>
      <c r="K363" s="10"/>
      <c r="L363" s="10"/>
      <c r="M363" s="10"/>
      <c r="N363" s="10"/>
      <c r="O363" s="10"/>
      <c r="P363" s="2">
        <v>15</v>
      </c>
    </row>
    <row r="364" spans="1:16" ht="14.25" customHeight="1" x14ac:dyDescent="0.3">
      <c r="A364" s="15"/>
      <c r="B364" s="2">
        <v>89817</v>
      </c>
      <c r="C364" s="2">
        <v>89831</v>
      </c>
      <c r="D364" s="10"/>
      <c r="E364" s="10"/>
      <c r="F364" s="2">
        <v>20542</v>
      </c>
      <c r="G364" s="2">
        <v>20556</v>
      </c>
      <c r="H364" s="10"/>
      <c r="I364" s="10"/>
      <c r="J364" s="10"/>
      <c r="K364" s="10"/>
      <c r="L364" s="10"/>
      <c r="M364" s="10"/>
      <c r="N364" s="10"/>
      <c r="O364" s="10"/>
      <c r="P364" s="2">
        <v>15</v>
      </c>
    </row>
    <row r="365" spans="1:16" ht="14.25" customHeight="1" x14ac:dyDescent="0.3">
      <c r="A365" s="15"/>
      <c r="B365" s="2">
        <v>91141</v>
      </c>
      <c r="C365" s="2">
        <v>91155</v>
      </c>
      <c r="D365" s="10"/>
      <c r="E365" s="10"/>
      <c r="F365" s="2">
        <v>9311</v>
      </c>
      <c r="G365" s="2">
        <v>9325</v>
      </c>
      <c r="H365" s="10"/>
      <c r="I365" s="10"/>
      <c r="J365" s="10"/>
      <c r="K365" s="10"/>
      <c r="L365" s="10"/>
      <c r="M365" s="10"/>
      <c r="N365" s="10"/>
      <c r="O365" s="10"/>
      <c r="P365" s="2">
        <v>15</v>
      </c>
    </row>
    <row r="366" spans="1:16" ht="14.25" customHeight="1" x14ac:dyDescent="0.3">
      <c r="A366" s="15"/>
      <c r="B366" s="2">
        <v>91150</v>
      </c>
      <c r="C366" s="2">
        <v>91164</v>
      </c>
      <c r="D366" s="10"/>
      <c r="E366" s="10"/>
      <c r="F366" s="2">
        <v>17027</v>
      </c>
      <c r="G366" s="2">
        <v>17041</v>
      </c>
      <c r="H366" s="10"/>
      <c r="I366" s="10"/>
      <c r="J366" s="10"/>
      <c r="K366" s="10"/>
      <c r="L366" s="10"/>
      <c r="M366" s="10"/>
      <c r="N366" s="10"/>
      <c r="O366" s="10"/>
      <c r="P366" s="2">
        <v>15</v>
      </c>
    </row>
    <row r="367" spans="1:16" ht="14.25" customHeight="1" x14ac:dyDescent="0.3">
      <c r="A367" s="15"/>
      <c r="B367" s="2">
        <v>91493</v>
      </c>
      <c r="C367" s="2">
        <v>91507</v>
      </c>
      <c r="D367" s="10"/>
      <c r="E367" s="10"/>
      <c r="F367" s="2">
        <v>8579</v>
      </c>
      <c r="G367" s="2">
        <v>8593</v>
      </c>
      <c r="H367" s="10"/>
      <c r="I367" s="10"/>
      <c r="J367" s="10"/>
      <c r="K367" s="10"/>
      <c r="L367" s="10"/>
      <c r="M367" s="10"/>
      <c r="N367" s="10"/>
      <c r="O367" s="10"/>
      <c r="P367" s="2">
        <v>15</v>
      </c>
    </row>
    <row r="368" spans="1:16" ht="14.25" customHeight="1" x14ac:dyDescent="0.3">
      <c r="A368" s="15"/>
      <c r="B368" s="2">
        <v>91583</v>
      </c>
      <c r="C368" s="2">
        <v>91597</v>
      </c>
      <c r="D368" s="10"/>
      <c r="E368" s="10"/>
      <c r="F368" s="2">
        <v>4576</v>
      </c>
      <c r="G368" s="2">
        <v>4590</v>
      </c>
      <c r="H368" s="10"/>
      <c r="I368" s="10"/>
      <c r="J368" s="10"/>
      <c r="K368" s="10"/>
      <c r="L368" s="10"/>
      <c r="M368" s="10"/>
      <c r="N368" s="10"/>
      <c r="O368" s="10"/>
      <c r="P368" s="2">
        <v>15</v>
      </c>
    </row>
    <row r="369" spans="1:16" ht="14.25" customHeight="1" x14ac:dyDescent="0.3">
      <c r="A369" s="15"/>
      <c r="B369" s="2">
        <v>94077</v>
      </c>
      <c r="C369" s="2">
        <v>94091</v>
      </c>
      <c r="D369" s="10"/>
      <c r="E369" s="10"/>
      <c r="F369" s="2">
        <v>47159</v>
      </c>
      <c r="G369" s="2">
        <v>47173</v>
      </c>
      <c r="H369" s="10"/>
      <c r="I369" s="10"/>
      <c r="J369" s="10"/>
      <c r="K369" s="10"/>
      <c r="L369" s="10"/>
      <c r="M369" s="10"/>
      <c r="N369" s="10"/>
      <c r="O369" s="10"/>
      <c r="P369" s="2">
        <v>15</v>
      </c>
    </row>
    <row r="370" spans="1:16" ht="14.25" customHeight="1" x14ac:dyDescent="0.3">
      <c r="A370" s="15"/>
      <c r="B370" s="2">
        <v>99921</v>
      </c>
      <c r="C370" s="2">
        <v>99935</v>
      </c>
      <c r="D370" s="10"/>
      <c r="E370" s="10"/>
      <c r="F370" s="2">
        <v>214</v>
      </c>
      <c r="G370" s="2">
        <v>228</v>
      </c>
      <c r="H370" s="10"/>
      <c r="I370" s="10"/>
      <c r="J370" s="10"/>
      <c r="K370" s="10"/>
      <c r="L370" s="10"/>
      <c r="M370" s="10"/>
      <c r="N370" s="10"/>
      <c r="O370" s="10"/>
      <c r="P370" s="2">
        <v>15</v>
      </c>
    </row>
    <row r="371" spans="1:16" ht="14.25" customHeight="1" x14ac:dyDescent="0.3">
      <c r="A371" s="15"/>
      <c r="B371" s="2">
        <v>112070</v>
      </c>
      <c r="C371" s="2">
        <v>112084</v>
      </c>
      <c r="D371" s="10"/>
      <c r="E371" s="10"/>
      <c r="F371" s="2">
        <v>10369</v>
      </c>
      <c r="G371" s="2">
        <v>10383</v>
      </c>
      <c r="H371" s="10"/>
      <c r="I371" s="10"/>
      <c r="J371" s="10"/>
      <c r="K371" s="10"/>
      <c r="L371" s="10"/>
      <c r="M371" s="10"/>
      <c r="N371" s="10"/>
      <c r="O371" s="10"/>
      <c r="P371" s="2">
        <v>15</v>
      </c>
    </row>
    <row r="372" spans="1:16" ht="14.25" customHeight="1" x14ac:dyDescent="0.3">
      <c r="A372" s="15"/>
      <c r="B372" s="2">
        <v>112110</v>
      </c>
      <c r="C372" s="2">
        <v>112124</v>
      </c>
      <c r="D372" s="10"/>
      <c r="E372" s="10"/>
      <c r="F372" s="2">
        <v>57635</v>
      </c>
      <c r="G372" s="2">
        <v>57649</v>
      </c>
      <c r="H372" s="10"/>
      <c r="I372" s="10"/>
      <c r="J372" s="10"/>
      <c r="K372" s="10"/>
      <c r="L372" s="10"/>
      <c r="M372" s="10"/>
      <c r="N372" s="10"/>
      <c r="O372" s="10"/>
      <c r="P372" s="2">
        <v>15</v>
      </c>
    </row>
    <row r="373" spans="1:16" ht="14.25" customHeight="1" x14ac:dyDescent="0.3">
      <c r="A373" s="15"/>
      <c r="B373" s="2">
        <v>115892</v>
      </c>
      <c r="C373" s="2">
        <v>115906</v>
      </c>
      <c r="D373" s="10"/>
      <c r="E373" s="10"/>
      <c r="F373" s="2">
        <v>38446</v>
      </c>
      <c r="G373" s="2">
        <v>38460</v>
      </c>
      <c r="H373" s="10"/>
      <c r="I373" s="10"/>
      <c r="J373" s="10"/>
      <c r="K373" s="10"/>
      <c r="L373" s="10"/>
      <c r="M373" s="10"/>
      <c r="N373" s="10"/>
      <c r="O373" s="10"/>
      <c r="P373" s="2">
        <v>15</v>
      </c>
    </row>
    <row r="374" spans="1:16" ht="14.25" customHeight="1" x14ac:dyDescent="0.3">
      <c r="A374" s="15"/>
      <c r="B374" s="2">
        <v>118516</v>
      </c>
      <c r="C374" s="2">
        <v>118530</v>
      </c>
      <c r="D374" s="10"/>
      <c r="E374" s="10"/>
      <c r="F374" s="2">
        <v>19317</v>
      </c>
      <c r="G374" s="2">
        <v>19331</v>
      </c>
      <c r="H374" s="10"/>
      <c r="I374" s="10"/>
      <c r="J374" s="10"/>
      <c r="K374" s="10"/>
      <c r="L374" s="10"/>
      <c r="M374" s="10"/>
      <c r="N374" s="10"/>
      <c r="O374" s="10"/>
      <c r="P374" s="2">
        <v>15</v>
      </c>
    </row>
    <row r="375" spans="1:16" ht="14.25" customHeight="1" x14ac:dyDescent="0.3">
      <c r="A375" s="15"/>
      <c r="B375" s="2">
        <v>120457</v>
      </c>
      <c r="C375" s="2">
        <v>120471</v>
      </c>
      <c r="D375" s="10"/>
      <c r="E375" s="10"/>
      <c r="F375" s="2">
        <v>101213</v>
      </c>
      <c r="G375" s="2">
        <v>101227</v>
      </c>
      <c r="H375" s="10"/>
      <c r="I375" s="10"/>
      <c r="J375" s="10"/>
      <c r="K375" s="10"/>
      <c r="L375" s="10"/>
      <c r="M375" s="10"/>
      <c r="N375" s="10"/>
      <c r="O375" s="10"/>
      <c r="P375" s="2">
        <v>15</v>
      </c>
    </row>
    <row r="376" spans="1:16" ht="14.25" customHeight="1" x14ac:dyDescent="0.3">
      <c r="A376" s="15"/>
      <c r="B376" s="2">
        <v>120478</v>
      </c>
      <c r="C376" s="2">
        <v>120492</v>
      </c>
      <c r="D376" s="10"/>
      <c r="E376" s="10"/>
      <c r="F376" s="2">
        <v>93242</v>
      </c>
      <c r="G376" s="2">
        <v>93256</v>
      </c>
      <c r="H376" s="10"/>
      <c r="I376" s="10"/>
      <c r="J376" s="10"/>
      <c r="K376" s="10"/>
      <c r="L376" s="10"/>
      <c r="M376" s="10"/>
      <c r="N376" s="10"/>
      <c r="O376" s="10"/>
      <c r="P376" s="2">
        <v>15</v>
      </c>
    </row>
    <row r="377" spans="1:16" ht="14.25" customHeight="1" x14ac:dyDescent="0.3">
      <c r="A377" s="15"/>
      <c r="B377" s="2">
        <v>120577</v>
      </c>
      <c r="C377" s="2">
        <v>120591</v>
      </c>
      <c r="D377" s="10"/>
      <c r="E377" s="10"/>
      <c r="F377" s="2">
        <v>120560</v>
      </c>
      <c r="G377" s="2">
        <v>120574</v>
      </c>
      <c r="H377" s="10"/>
      <c r="I377" s="10"/>
      <c r="J377" s="10"/>
      <c r="K377" s="10"/>
      <c r="L377" s="10"/>
      <c r="M377" s="10"/>
      <c r="N377" s="10"/>
      <c r="O377" s="10"/>
      <c r="P377" s="2">
        <v>15</v>
      </c>
    </row>
    <row r="378" spans="1:16" ht="14.25" customHeight="1" x14ac:dyDescent="0.3">
      <c r="A378" s="15"/>
      <c r="B378" s="2">
        <v>120809</v>
      </c>
      <c r="C378" s="2">
        <v>120823</v>
      </c>
      <c r="D378" s="10"/>
      <c r="E378" s="10"/>
      <c r="F378" s="2">
        <v>65261</v>
      </c>
      <c r="G378" s="2">
        <v>65275</v>
      </c>
      <c r="H378" s="10"/>
      <c r="I378" s="10"/>
      <c r="J378" s="10"/>
      <c r="K378" s="10"/>
      <c r="L378" s="10"/>
      <c r="M378" s="10"/>
      <c r="N378" s="10"/>
      <c r="O378" s="10"/>
      <c r="P378" s="2">
        <v>15</v>
      </c>
    </row>
    <row r="379" spans="1:16" ht="14.25" customHeight="1" x14ac:dyDescent="0.3">
      <c r="A379" s="15"/>
      <c r="B379" s="2">
        <v>121161</v>
      </c>
      <c r="C379" s="2">
        <v>121175</v>
      </c>
      <c r="D379" s="10"/>
      <c r="E379" s="10"/>
      <c r="F379" s="2">
        <v>32115</v>
      </c>
      <c r="G379" s="2">
        <v>32129</v>
      </c>
      <c r="H379" s="2">
        <v>32117</v>
      </c>
      <c r="I379" s="2">
        <v>32131</v>
      </c>
      <c r="J379" s="10"/>
      <c r="K379" s="10"/>
      <c r="L379" s="10"/>
      <c r="M379" s="10"/>
      <c r="N379" s="10"/>
      <c r="O379" s="10"/>
      <c r="P379" s="2">
        <v>15</v>
      </c>
    </row>
    <row r="380" spans="1:16" ht="14.25" customHeight="1" x14ac:dyDescent="0.3">
      <c r="A380" s="15"/>
      <c r="B380" s="2">
        <v>121717</v>
      </c>
      <c r="C380" s="2">
        <v>121731</v>
      </c>
      <c r="D380" s="10"/>
      <c r="E380" s="10"/>
      <c r="F380" s="2">
        <v>88437</v>
      </c>
      <c r="G380" s="2">
        <v>88451</v>
      </c>
      <c r="H380" s="10"/>
      <c r="I380" s="10"/>
      <c r="J380" s="10"/>
      <c r="K380" s="10"/>
      <c r="L380" s="10"/>
      <c r="M380" s="10"/>
      <c r="N380" s="10"/>
      <c r="O380" s="10"/>
      <c r="P380" s="2">
        <v>15</v>
      </c>
    </row>
    <row r="381" spans="1:16" ht="14.25" customHeight="1" x14ac:dyDescent="0.3">
      <c r="A381" s="15"/>
      <c r="B381" s="2">
        <v>121934</v>
      </c>
      <c r="C381" s="2">
        <v>121948</v>
      </c>
      <c r="D381" s="10"/>
      <c r="E381" s="10"/>
      <c r="F381" s="2">
        <v>14316</v>
      </c>
      <c r="G381" s="2">
        <v>14330</v>
      </c>
      <c r="H381" s="10"/>
      <c r="I381" s="10"/>
      <c r="J381" s="10"/>
      <c r="K381" s="10"/>
      <c r="L381" s="10"/>
      <c r="M381" s="10"/>
      <c r="N381" s="10"/>
      <c r="O381" s="10"/>
      <c r="P381" s="2">
        <v>15</v>
      </c>
    </row>
    <row r="382" spans="1:16" ht="14.25" customHeight="1" x14ac:dyDescent="0.3">
      <c r="A382" s="15"/>
      <c r="B382" s="2">
        <v>122269</v>
      </c>
      <c r="C382" s="2">
        <v>122283</v>
      </c>
      <c r="D382" s="10"/>
      <c r="E382" s="10"/>
      <c r="F382" s="2">
        <v>33283</v>
      </c>
      <c r="G382" s="2">
        <v>33297</v>
      </c>
      <c r="H382" s="10"/>
      <c r="I382" s="10"/>
      <c r="J382" s="10"/>
      <c r="K382" s="10"/>
      <c r="L382" s="10"/>
      <c r="M382" s="10"/>
      <c r="N382" s="10"/>
      <c r="O382" s="10"/>
      <c r="P382" s="2">
        <v>15</v>
      </c>
    </row>
    <row r="383" spans="1:16" ht="14.25" customHeight="1" x14ac:dyDescent="0.3">
      <c r="A383" s="15"/>
      <c r="B383" s="2">
        <v>122569</v>
      </c>
      <c r="C383" s="2">
        <v>122583</v>
      </c>
      <c r="D383" s="10"/>
      <c r="E383" s="10"/>
      <c r="F383" s="2">
        <v>48814</v>
      </c>
      <c r="G383" s="2">
        <v>48828</v>
      </c>
      <c r="H383" s="10"/>
      <c r="I383" s="10"/>
      <c r="J383" s="10"/>
      <c r="K383" s="10"/>
      <c r="L383" s="10"/>
      <c r="M383" s="10"/>
      <c r="N383" s="10"/>
      <c r="O383" s="10"/>
      <c r="P383" s="2">
        <v>15</v>
      </c>
    </row>
    <row r="384" spans="1:16" ht="14.25" customHeight="1" x14ac:dyDescent="0.3">
      <c r="A384" s="15"/>
      <c r="B384" s="2">
        <v>122711</v>
      </c>
      <c r="C384" s="2">
        <v>122725</v>
      </c>
      <c r="D384" s="10"/>
      <c r="E384" s="10"/>
      <c r="F384" s="2">
        <v>65432</v>
      </c>
      <c r="G384" s="2">
        <v>65446</v>
      </c>
      <c r="H384" s="10"/>
      <c r="I384" s="10"/>
      <c r="J384" s="10"/>
      <c r="K384" s="10"/>
      <c r="L384" s="10"/>
      <c r="M384" s="10"/>
      <c r="N384" s="10"/>
      <c r="O384" s="10"/>
      <c r="P384" s="2">
        <v>15</v>
      </c>
    </row>
    <row r="385" spans="1:16" ht="14.25" customHeight="1" x14ac:dyDescent="0.3">
      <c r="A385" s="15"/>
      <c r="B385" s="2">
        <v>122821</v>
      </c>
      <c r="C385" s="2">
        <v>122835</v>
      </c>
      <c r="D385" s="10"/>
      <c r="E385" s="10"/>
      <c r="F385" s="2">
        <v>91505</v>
      </c>
      <c r="G385" s="2">
        <v>91519</v>
      </c>
      <c r="H385" s="10"/>
      <c r="I385" s="10"/>
      <c r="J385" s="10"/>
      <c r="K385" s="10"/>
      <c r="L385" s="10"/>
      <c r="M385" s="10"/>
      <c r="N385" s="10"/>
      <c r="O385" s="10"/>
      <c r="P385" s="2">
        <v>15</v>
      </c>
    </row>
    <row r="386" spans="1:16" ht="14.25" customHeight="1" x14ac:dyDescent="0.3">
      <c r="A386" s="15"/>
      <c r="B386" s="2">
        <v>124117</v>
      </c>
      <c r="C386" s="2">
        <v>124131</v>
      </c>
      <c r="D386" s="10"/>
      <c r="E386" s="10"/>
      <c r="F386" s="2">
        <v>53936</v>
      </c>
      <c r="G386" s="2">
        <v>53950</v>
      </c>
      <c r="H386" s="10"/>
      <c r="I386" s="10"/>
      <c r="J386" s="10"/>
      <c r="K386" s="10"/>
      <c r="L386" s="10"/>
      <c r="M386" s="10"/>
      <c r="N386" s="10"/>
      <c r="O386" s="10"/>
      <c r="P386" s="2">
        <v>15</v>
      </c>
    </row>
    <row r="387" spans="1:16" ht="14.25" customHeight="1" x14ac:dyDescent="0.3">
      <c r="A387" s="15"/>
      <c r="B387" s="2">
        <v>125908</v>
      </c>
      <c r="C387" s="2">
        <v>125922</v>
      </c>
      <c r="D387" s="10"/>
      <c r="E387" s="10"/>
      <c r="F387" s="2">
        <v>79823</v>
      </c>
      <c r="G387" s="2">
        <v>79837</v>
      </c>
      <c r="H387" s="10"/>
      <c r="I387" s="10"/>
      <c r="J387" s="10"/>
      <c r="K387" s="10"/>
      <c r="L387" s="10"/>
      <c r="M387" s="10"/>
      <c r="N387" s="10"/>
      <c r="O387" s="10"/>
      <c r="P387" s="2">
        <v>15</v>
      </c>
    </row>
    <row r="388" spans="1:16" ht="14.25" customHeight="1" x14ac:dyDescent="0.3">
      <c r="A388" s="15"/>
      <c r="B388" s="2">
        <v>126583</v>
      </c>
      <c r="C388" s="2">
        <v>126597</v>
      </c>
      <c r="D388" s="10"/>
      <c r="E388" s="10"/>
      <c r="F388" s="2">
        <v>126567</v>
      </c>
      <c r="G388" s="2">
        <v>126581</v>
      </c>
      <c r="H388" s="10"/>
      <c r="I388" s="10"/>
      <c r="J388" s="10"/>
      <c r="K388" s="10"/>
      <c r="L388" s="10"/>
      <c r="M388" s="10"/>
      <c r="N388" s="10"/>
      <c r="O388" s="10"/>
      <c r="P388" s="2">
        <v>15</v>
      </c>
    </row>
    <row r="389" spans="1:16" ht="14.25" customHeight="1" x14ac:dyDescent="0.3">
      <c r="A389" s="15"/>
      <c r="B389" s="2">
        <v>126595</v>
      </c>
      <c r="C389" s="2">
        <v>126609</v>
      </c>
      <c r="D389" s="10"/>
      <c r="E389" s="10"/>
      <c r="F389" s="2">
        <v>30518</v>
      </c>
      <c r="G389" s="2">
        <v>30532</v>
      </c>
      <c r="H389" s="2">
        <v>5930</v>
      </c>
      <c r="I389" s="2">
        <v>5944</v>
      </c>
      <c r="J389" s="10"/>
      <c r="K389" s="10"/>
      <c r="L389" s="10"/>
      <c r="M389" s="10"/>
      <c r="N389" s="10"/>
      <c r="O389" s="10"/>
      <c r="P389" s="2">
        <v>15</v>
      </c>
    </row>
    <row r="390" spans="1:16" ht="14.25" customHeight="1" x14ac:dyDescent="0.3">
      <c r="A390" s="15"/>
      <c r="B390" s="2">
        <v>126892</v>
      </c>
      <c r="C390" s="2">
        <v>126906</v>
      </c>
      <c r="D390" s="10"/>
      <c r="E390" s="10"/>
      <c r="F390" s="2">
        <v>62437</v>
      </c>
      <c r="G390" s="2">
        <v>62451</v>
      </c>
      <c r="H390" s="10"/>
      <c r="I390" s="10"/>
      <c r="J390" s="10"/>
      <c r="K390" s="10"/>
      <c r="L390" s="10"/>
      <c r="M390" s="10"/>
      <c r="N390" s="10"/>
      <c r="O390" s="10"/>
      <c r="P390" s="2">
        <v>15</v>
      </c>
    </row>
    <row r="391" spans="1:16" ht="14.25" customHeight="1" x14ac:dyDescent="0.3">
      <c r="A391" s="15"/>
      <c r="B391" s="2">
        <v>128182</v>
      </c>
      <c r="C391" s="2">
        <v>128196</v>
      </c>
      <c r="D391" s="10"/>
      <c r="E391" s="10"/>
      <c r="F391" s="2">
        <v>7721</v>
      </c>
      <c r="G391" s="2">
        <v>7735</v>
      </c>
      <c r="H391" s="10"/>
      <c r="I391" s="10"/>
      <c r="J391" s="10"/>
      <c r="K391" s="10"/>
      <c r="L391" s="10"/>
      <c r="M391" s="10"/>
      <c r="N391" s="10"/>
      <c r="O391" s="10"/>
      <c r="P391" s="2">
        <v>15</v>
      </c>
    </row>
    <row r="392" spans="1:16" ht="14.25" customHeight="1" x14ac:dyDescent="0.3">
      <c r="A392" s="15"/>
      <c r="B392" s="2">
        <v>128725</v>
      </c>
      <c r="C392" s="2">
        <v>128739</v>
      </c>
      <c r="D392" s="10"/>
      <c r="E392" s="10"/>
      <c r="F392" s="2">
        <v>15377</v>
      </c>
      <c r="G392" s="2">
        <v>15391</v>
      </c>
      <c r="H392" s="10"/>
      <c r="I392" s="10"/>
      <c r="J392" s="10"/>
      <c r="K392" s="10"/>
      <c r="L392" s="10"/>
      <c r="M392" s="10"/>
      <c r="N392" s="10"/>
      <c r="O392" s="10"/>
      <c r="P392" s="2">
        <v>15</v>
      </c>
    </row>
    <row r="393" spans="1:16" ht="14.25" customHeight="1" x14ac:dyDescent="0.3">
      <c r="A393" s="15"/>
      <c r="B393" s="2">
        <v>128753</v>
      </c>
      <c r="C393" s="2">
        <v>128767</v>
      </c>
      <c r="D393" s="10"/>
      <c r="E393" s="10"/>
      <c r="F393" s="2">
        <v>74647</v>
      </c>
      <c r="G393" s="2">
        <v>74661</v>
      </c>
      <c r="H393" s="10"/>
      <c r="I393" s="10"/>
      <c r="J393" s="10"/>
      <c r="K393" s="10"/>
      <c r="L393" s="10"/>
      <c r="M393" s="10"/>
      <c r="N393" s="10"/>
      <c r="O393" s="10"/>
      <c r="P393" s="2">
        <v>15</v>
      </c>
    </row>
    <row r="394" spans="1:16" ht="14.25" customHeight="1" x14ac:dyDescent="0.3">
      <c r="A394" s="15"/>
      <c r="B394" s="2">
        <v>128848</v>
      </c>
      <c r="C394" s="2">
        <v>128862</v>
      </c>
      <c r="D394" s="10"/>
      <c r="E394" s="10"/>
      <c r="F394" s="2">
        <v>33275</v>
      </c>
      <c r="G394" s="2">
        <v>33289</v>
      </c>
      <c r="H394" s="10"/>
      <c r="I394" s="10"/>
      <c r="J394" s="10"/>
      <c r="K394" s="10"/>
      <c r="L394" s="10"/>
      <c r="M394" s="10"/>
      <c r="N394" s="10"/>
      <c r="O394" s="10"/>
      <c r="P394" s="2">
        <v>15</v>
      </c>
    </row>
    <row r="395" spans="1:16" ht="14.25" customHeight="1" x14ac:dyDescent="0.3">
      <c r="A395" s="15"/>
      <c r="B395" s="2">
        <v>128851</v>
      </c>
      <c r="C395" s="2">
        <v>128865</v>
      </c>
      <c r="D395" s="10"/>
      <c r="E395" s="10"/>
      <c r="F395" s="2">
        <v>40521</v>
      </c>
      <c r="G395" s="2">
        <v>40535</v>
      </c>
      <c r="H395" s="10"/>
      <c r="I395" s="10"/>
      <c r="J395" s="10"/>
      <c r="K395" s="10"/>
      <c r="L395" s="10"/>
      <c r="M395" s="10"/>
      <c r="N395" s="10"/>
      <c r="O395" s="10"/>
      <c r="P395" s="2">
        <v>15</v>
      </c>
    </row>
    <row r="396" spans="1:16" ht="14.25" customHeight="1" x14ac:dyDescent="0.3">
      <c r="A396" s="15"/>
      <c r="B396" s="2">
        <v>128963</v>
      </c>
      <c r="C396" s="2">
        <v>128977</v>
      </c>
      <c r="D396" s="10"/>
      <c r="E396" s="10"/>
      <c r="F396" s="2">
        <v>15342</v>
      </c>
      <c r="G396" s="2">
        <v>15356</v>
      </c>
      <c r="H396" s="10"/>
      <c r="I396" s="10"/>
      <c r="J396" s="10"/>
      <c r="K396" s="10"/>
      <c r="L396" s="10"/>
      <c r="M396" s="10"/>
      <c r="N396" s="10"/>
      <c r="O396" s="10"/>
      <c r="P396" s="2">
        <v>15</v>
      </c>
    </row>
    <row r="397" spans="1:16" ht="14.25" customHeight="1" x14ac:dyDescent="0.3">
      <c r="A397" s="15"/>
      <c r="B397" s="2">
        <v>129042</v>
      </c>
      <c r="C397" s="2">
        <v>129056</v>
      </c>
      <c r="D397" s="10"/>
      <c r="E397" s="10"/>
      <c r="F397" s="2">
        <v>126</v>
      </c>
      <c r="G397" s="2">
        <v>140</v>
      </c>
      <c r="H397" s="10"/>
      <c r="I397" s="10"/>
      <c r="J397" s="10"/>
      <c r="K397" s="10"/>
      <c r="L397" s="10"/>
      <c r="M397" s="10"/>
      <c r="N397" s="10"/>
      <c r="O397" s="10"/>
      <c r="P397" s="2">
        <v>15</v>
      </c>
    </row>
    <row r="398" spans="1:16" ht="14.25" customHeight="1" x14ac:dyDescent="0.3">
      <c r="A398" s="15"/>
      <c r="B398" s="2">
        <v>132309</v>
      </c>
      <c r="C398" s="2">
        <v>132323</v>
      </c>
      <c r="D398" s="10"/>
      <c r="E398" s="10"/>
      <c r="F398" s="2">
        <v>71753</v>
      </c>
      <c r="G398" s="2">
        <v>71767</v>
      </c>
      <c r="H398" s="10"/>
      <c r="I398" s="10"/>
      <c r="J398" s="10"/>
      <c r="K398" s="10"/>
      <c r="L398" s="10"/>
      <c r="M398" s="10"/>
      <c r="N398" s="10"/>
      <c r="O398" s="10"/>
      <c r="P398" s="2">
        <v>15</v>
      </c>
    </row>
    <row r="399" spans="1:16" ht="14.25" customHeight="1" x14ac:dyDescent="0.3">
      <c r="A399" s="15"/>
      <c r="B399" s="2">
        <v>132507</v>
      </c>
      <c r="C399" s="2">
        <v>132521</v>
      </c>
      <c r="D399" s="10"/>
      <c r="E399" s="10"/>
      <c r="F399" s="2">
        <v>9840</v>
      </c>
      <c r="G399" s="2">
        <v>9854</v>
      </c>
      <c r="H399" s="10"/>
      <c r="I399" s="10"/>
      <c r="J399" s="10"/>
      <c r="K399" s="10"/>
      <c r="L399" s="10"/>
      <c r="M399" s="10"/>
      <c r="N399" s="10"/>
      <c r="O399" s="10"/>
      <c r="P399" s="2">
        <v>15</v>
      </c>
    </row>
    <row r="400" spans="1:16" ht="14.25" customHeight="1" x14ac:dyDescent="0.3">
      <c r="A400" s="15"/>
      <c r="B400" s="2">
        <v>132656</v>
      </c>
      <c r="C400" s="2">
        <v>132670</v>
      </c>
      <c r="D400" s="10"/>
      <c r="E400" s="10"/>
      <c r="F400" s="2">
        <v>14493</v>
      </c>
      <c r="G400" s="2">
        <v>14507</v>
      </c>
      <c r="H400" s="10"/>
      <c r="I400" s="10"/>
      <c r="J400" s="10"/>
      <c r="K400" s="10"/>
      <c r="L400" s="10"/>
      <c r="M400" s="10"/>
      <c r="N400" s="10"/>
      <c r="O400" s="10"/>
      <c r="P400" s="2">
        <v>15</v>
      </c>
    </row>
    <row r="401" spans="1:16" ht="14.25" customHeight="1" x14ac:dyDescent="0.3">
      <c r="A401" s="15"/>
      <c r="B401" s="2">
        <v>132680</v>
      </c>
      <c r="C401" s="2">
        <v>132694</v>
      </c>
      <c r="D401" s="10"/>
      <c r="E401" s="10"/>
      <c r="F401" s="2">
        <v>71909</v>
      </c>
      <c r="G401" s="2">
        <v>71923</v>
      </c>
      <c r="H401" s="10"/>
      <c r="I401" s="10"/>
      <c r="J401" s="10"/>
      <c r="K401" s="10"/>
      <c r="L401" s="10"/>
      <c r="M401" s="10"/>
      <c r="N401" s="10"/>
      <c r="O401" s="10"/>
      <c r="P401" s="2">
        <v>15</v>
      </c>
    </row>
    <row r="402" spans="1:16" ht="14.25" customHeight="1" x14ac:dyDescent="0.3">
      <c r="A402" s="15"/>
      <c r="B402" s="2">
        <v>132811</v>
      </c>
      <c r="C402" s="2">
        <v>132825</v>
      </c>
      <c r="D402" s="10"/>
      <c r="E402" s="10"/>
      <c r="F402" s="2">
        <v>71192</v>
      </c>
      <c r="G402" s="2">
        <v>71206</v>
      </c>
      <c r="H402" s="10"/>
      <c r="I402" s="10"/>
      <c r="J402" s="10"/>
      <c r="K402" s="10"/>
      <c r="L402" s="10"/>
      <c r="M402" s="10"/>
      <c r="N402" s="10"/>
      <c r="O402" s="10"/>
      <c r="P402" s="2">
        <v>15</v>
      </c>
    </row>
    <row r="403" spans="1:16" ht="14.25" customHeight="1" x14ac:dyDescent="0.3">
      <c r="A403" s="15"/>
      <c r="B403" s="2">
        <v>132880</v>
      </c>
      <c r="C403" s="2">
        <v>132894</v>
      </c>
      <c r="D403" s="10"/>
      <c r="E403" s="10"/>
      <c r="F403" s="2">
        <v>3970</v>
      </c>
      <c r="G403" s="2">
        <v>3984</v>
      </c>
      <c r="H403" s="10"/>
      <c r="I403" s="10"/>
      <c r="J403" s="10"/>
      <c r="K403" s="10"/>
      <c r="L403" s="10"/>
      <c r="M403" s="10"/>
      <c r="N403" s="10"/>
      <c r="O403" s="10"/>
      <c r="P403" s="2">
        <v>15</v>
      </c>
    </row>
    <row r="404" spans="1:16" ht="14.25" customHeight="1" x14ac:dyDescent="0.3">
      <c r="A404" s="15"/>
      <c r="B404" s="2">
        <v>133242</v>
      </c>
      <c r="C404" s="2">
        <v>133256</v>
      </c>
      <c r="D404" s="10"/>
      <c r="E404" s="10"/>
      <c r="F404" s="2">
        <v>14491</v>
      </c>
      <c r="G404" s="2">
        <v>14505</v>
      </c>
      <c r="H404" s="10"/>
      <c r="I404" s="10"/>
      <c r="J404" s="10"/>
      <c r="K404" s="10"/>
      <c r="L404" s="10"/>
      <c r="M404" s="10"/>
      <c r="N404" s="10"/>
      <c r="O404" s="10"/>
      <c r="P404" s="2">
        <v>15</v>
      </c>
    </row>
    <row r="405" spans="1:16" ht="14.25" customHeight="1" x14ac:dyDescent="0.3">
      <c r="A405" s="15"/>
      <c r="B405" s="2">
        <v>133243</v>
      </c>
      <c r="C405" s="2">
        <v>133257</v>
      </c>
      <c r="D405" s="10"/>
      <c r="E405" s="10"/>
      <c r="F405" s="2">
        <v>88462</v>
      </c>
      <c r="G405" s="2">
        <v>88476</v>
      </c>
      <c r="H405" s="10"/>
      <c r="I405" s="10"/>
      <c r="J405" s="10"/>
      <c r="K405" s="10"/>
      <c r="L405" s="10"/>
      <c r="M405" s="10"/>
      <c r="N405" s="10"/>
      <c r="O405" s="10"/>
      <c r="P405" s="2">
        <v>15</v>
      </c>
    </row>
    <row r="406" spans="1:16" ht="14.25" customHeight="1" x14ac:dyDescent="0.3">
      <c r="A406" s="15"/>
      <c r="B406" s="2">
        <v>133738</v>
      </c>
      <c r="C406" s="2">
        <v>133752</v>
      </c>
      <c r="D406" s="10"/>
      <c r="E406" s="10"/>
      <c r="F406" s="2">
        <v>9320</v>
      </c>
      <c r="G406" s="2">
        <v>9334</v>
      </c>
      <c r="H406" s="10"/>
      <c r="I406" s="10"/>
      <c r="J406" s="10"/>
      <c r="K406" s="10"/>
      <c r="L406" s="10"/>
      <c r="M406" s="10"/>
      <c r="N406" s="10"/>
      <c r="O406" s="10"/>
      <c r="P406" s="2">
        <v>15</v>
      </c>
    </row>
    <row r="407" spans="1:16" ht="14.25" customHeight="1" x14ac:dyDescent="0.3">
      <c r="A407" s="15"/>
      <c r="B407" s="2">
        <v>134045</v>
      </c>
      <c r="C407" s="2">
        <v>134059</v>
      </c>
      <c r="D407" s="10"/>
      <c r="E407" s="10"/>
      <c r="F407" s="2">
        <v>133895</v>
      </c>
      <c r="G407" s="2">
        <v>133909</v>
      </c>
      <c r="H407" s="10"/>
      <c r="I407" s="10"/>
      <c r="J407" s="10"/>
      <c r="K407" s="10"/>
      <c r="L407" s="10"/>
      <c r="M407" s="10"/>
      <c r="N407" s="10"/>
      <c r="O407" s="10"/>
      <c r="P407" s="2">
        <v>15</v>
      </c>
    </row>
    <row r="408" spans="1:16" ht="14.25" customHeight="1" x14ac:dyDescent="0.3">
      <c r="A408" s="15"/>
      <c r="B408" s="2">
        <v>134543</v>
      </c>
      <c r="C408" s="2">
        <v>134557</v>
      </c>
      <c r="D408" s="10"/>
      <c r="E408" s="10"/>
      <c r="F408" s="2">
        <v>82424</v>
      </c>
      <c r="G408" s="2">
        <v>82438</v>
      </c>
      <c r="H408" s="10"/>
      <c r="I408" s="10"/>
      <c r="J408" s="10"/>
      <c r="K408" s="10"/>
      <c r="L408" s="10"/>
      <c r="M408" s="10"/>
      <c r="N408" s="10"/>
      <c r="O408" s="10"/>
      <c r="P408" s="2">
        <v>15</v>
      </c>
    </row>
    <row r="409" spans="1:16" ht="14.25" customHeight="1" x14ac:dyDescent="0.3">
      <c r="A409" s="15"/>
      <c r="B409" s="2">
        <v>135049</v>
      </c>
      <c r="C409" s="2">
        <v>135063</v>
      </c>
      <c r="D409" s="10"/>
      <c r="E409" s="10"/>
      <c r="F409" s="2">
        <v>78145</v>
      </c>
      <c r="G409" s="2">
        <v>78159</v>
      </c>
      <c r="H409" s="10"/>
      <c r="I409" s="10"/>
      <c r="J409" s="10"/>
      <c r="K409" s="10"/>
      <c r="L409" s="10"/>
      <c r="M409" s="10"/>
      <c r="N409" s="10"/>
      <c r="O409" s="10"/>
      <c r="P409" s="2">
        <v>15</v>
      </c>
    </row>
    <row r="410" spans="1:16" ht="14.25" customHeight="1" x14ac:dyDescent="0.3">
      <c r="A410" s="15"/>
      <c r="B410" s="2">
        <v>135211</v>
      </c>
      <c r="C410" s="2">
        <v>135225</v>
      </c>
      <c r="D410" s="10"/>
      <c r="E410" s="10"/>
      <c r="F410" s="2">
        <v>99984</v>
      </c>
      <c r="G410" s="2">
        <v>99998</v>
      </c>
      <c r="H410" s="10"/>
      <c r="I410" s="10"/>
      <c r="J410" s="10"/>
      <c r="K410" s="10"/>
      <c r="L410" s="10"/>
      <c r="M410" s="10"/>
      <c r="N410" s="10"/>
      <c r="O410" s="10"/>
      <c r="P410" s="2">
        <v>15</v>
      </c>
    </row>
    <row r="411" spans="1:16" ht="14.25" customHeight="1" x14ac:dyDescent="0.3">
      <c r="A411" s="15"/>
      <c r="B411" s="2">
        <v>136468</v>
      </c>
      <c r="C411" s="2">
        <v>136482</v>
      </c>
      <c r="D411" s="10"/>
      <c r="E411" s="10"/>
      <c r="F411" s="2">
        <v>5926</v>
      </c>
      <c r="G411" s="2">
        <v>5940</v>
      </c>
      <c r="H411" s="10"/>
      <c r="I411" s="10"/>
      <c r="J411" s="10"/>
      <c r="K411" s="10"/>
      <c r="L411" s="10"/>
      <c r="M411" s="10"/>
      <c r="N411" s="10"/>
      <c r="O411" s="10"/>
      <c r="P411" s="2">
        <v>15</v>
      </c>
    </row>
    <row r="412" spans="1:16" ht="14.25" customHeight="1" x14ac:dyDescent="0.3">
      <c r="A412" s="15"/>
      <c r="B412" s="2">
        <v>136584</v>
      </c>
      <c r="C412" s="2">
        <v>136598</v>
      </c>
      <c r="D412" s="10"/>
      <c r="E412" s="10"/>
      <c r="F412" s="2">
        <v>20829</v>
      </c>
      <c r="G412" s="2">
        <v>20843</v>
      </c>
      <c r="H412" s="10"/>
      <c r="I412" s="10"/>
      <c r="J412" s="10"/>
      <c r="K412" s="10"/>
      <c r="L412" s="10"/>
      <c r="M412" s="10"/>
      <c r="N412" s="10"/>
      <c r="O412" s="10"/>
      <c r="P412" s="2">
        <v>15</v>
      </c>
    </row>
    <row r="413" spans="1:16" ht="14.25" customHeight="1" x14ac:dyDescent="0.3">
      <c r="A413" s="15"/>
      <c r="B413" s="2">
        <v>146389</v>
      </c>
      <c r="C413" s="2">
        <v>146403</v>
      </c>
      <c r="D413" s="10"/>
      <c r="E413" s="10"/>
      <c r="F413" s="2">
        <v>19430</v>
      </c>
      <c r="G413" s="2">
        <v>19444</v>
      </c>
      <c r="H413" s="10"/>
      <c r="I413" s="10"/>
      <c r="J413" s="10"/>
      <c r="K413" s="10"/>
      <c r="L413" s="10"/>
      <c r="M413" s="10"/>
      <c r="N413" s="10"/>
      <c r="O413" s="10"/>
      <c r="P413" s="2">
        <v>15</v>
      </c>
    </row>
    <row r="414" spans="1:16" ht="14.25" customHeight="1" x14ac:dyDescent="0.3">
      <c r="A414" s="15"/>
      <c r="B414" s="2">
        <v>147742</v>
      </c>
      <c r="C414" s="2">
        <v>147756</v>
      </c>
      <c r="D414" s="10"/>
      <c r="E414" s="10"/>
      <c r="F414" s="2">
        <v>49142</v>
      </c>
      <c r="G414" s="2">
        <v>49156</v>
      </c>
      <c r="H414" s="10"/>
      <c r="I414" s="10"/>
      <c r="J414" s="10"/>
      <c r="K414" s="10"/>
      <c r="L414" s="10"/>
      <c r="M414" s="10"/>
      <c r="N414" s="10"/>
      <c r="O414" s="10"/>
      <c r="P414" s="2">
        <v>15</v>
      </c>
    </row>
    <row r="415" spans="1:16" ht="14.25" customHeight="1" x14ac:dyDescent="0.3">
      <c r="A415" s="15"/>
      <c r="B415" s="2">
        <v>148288</v>
      </c>
      <c r="C415" s="2">
        <v>148302</v>
      </c>
      <c r="D415" s="2" t="s">
        <v>459</v>
      </c>
      <c r="E415" s="2" t="s">
        <v>460</v>
      </c>
      <c r="F415" s="2">
        <v>105885</v>
      </c>
      <c r="G415" s="2">
        <v>105899</v>
      </c>
      <c r="H415" s="2">
        <v>100705</v>
      </c>
      <c r="I415" s="2">
        <v>100719</v>
      </c>
      <c r="J415" s="10"/>
      <c r="K415" s="10"/>
      <c r="L415" s="10"/>
      <c r="M415" s="10"/>
      <c r="N415" s="10"/>
      <c r="O415" s="10"/>
      <c r="P415" s="2">
        <v>15</v>
      </c>
    </row>
    <row r="416" spans="1:16" ht="14.25" customHeight="1" x14ac:dyDescent="0.3">
      <c r="A416" s="15"/>
      <c r="B416" s="2">
        <v>152255</v>
      </c>
      <c r="C416" s="2">
        <v>152269</v>
      </c>
      <c r="D416" s="10"/>
      <c r="E416" s="10"/>
      <c r="F416" s="2">
        <v>130096</v>
      </c>
      <c r="G416" s="2">
        <v>130110</v>
      </c>
      <c r="H416" s="10"/>
      <c r="I416" s="10"/>
      <c r="J416" s="10"/>
      <c r="K416" s="10"/>
      <c r="L416" s="10"/>
      <c r="M416" s="10"/>
      <c r="N416" s="10"/>
      <c r="O416" s="10"/>
      <c r="P416" s="2">
        <v>15</v>
      </c>
    </row>
    <row r="417" spans="1:16" ht="14.25" customHeight="1" x14ac:dyDescent="0.3">
      <c r="A417" s="15"/>
      <c r="B417" s="2">
        <v>157641</v>
      </c>
      <c r="C417" s="2">
        <v>157655</v>
      </c>
      <c r="D417" s="10"/>
      <c r="E417" s="10"/>
      <c r="F417" s="2">
        <v>129289</v>
      </c>
      <c r="G417" s="2">
        <v>129303</v>
      </c>
      <c r="H417" s="10"/>
      <c r="I417" s="10"/>
      <c r="J417" s="10"/>
      <c r="K417" s="10"/>
      <c r="L417" s="10"/>
      <c r="M417" s="10"/>
      <c r="N417" s="10"/>
      <c r="O417" s="10"/>
      <c r="P417" s="2">
        <v>15</v>
      </c>
    </row>
    <row r="418" spans="1:16" ht="14.25" customHeight="1" x14ac:dyDescent="0.3">
      <c r="A418" s="15"/>
      <c r="B418" s="2">
        <v>158477</v>
      </c>
      <c r="C418" s="2">
        <v>158491</v>
      </c>
      <c r="D418" s="10"/>
      <c r="E418" s="10"/>
      <c r="F418" s="2">
        <v>16094</v>
      </c>
      <c r="G418" s="2">
        <v>16108</v>
      </c>
      <c r="H418" s="10"/>
      <c r="I418" s="10"/>
      <c r="J418" s="10"/>
      <c r="K418" s="10"/>
      <c r="L418" s="10"/>
      <c r="M418" s="10"/>
      <c r="N418" s="10"/>
      <c r="O418" s="10"/>
      <c r="P418" s="2">
        <v>15</v>
      </c>
    </row>
    <row r="419" spans="1:16" ht="14.25" customHeight="1" x14ac:dyDescent="0.3">
      <c r="A419" s="15"/>
      <c r="B419" s="2">
        <v>161715</v>
      </c>
      <c r="C419" s="2">
        <v>161729</v>
      </c>
      <c r="D419" s="10"/>
      <c r="E419" s="10"/>
      <c r="F419" s="2">
        <v>19753</v>
      </c>
      <c r="G419" s="2">
        <v>19767</v>
      </c>
      <c r="H419" s="10"/>
      <c r="I419" s="10"/>
      <c r="J419" s="10"/>
      <c r="K419" s="10"/>
      <c r="L419" s="10"/>
      <c r="M419" s="10"/>
      <c r="N419" s="10"/>
      <c r="O419" s="10"/>
      <c r="P419" s="2">
        <v>15</v>
      </c>
    </row>
    <row r="420" spans="1:16" ht="14.25" customHeight="1" x14ac:dyDescent="0.3">
      <c r="A420" s="15"/>
      <c r="B420" s="2">
        <v>7284</v>
      </c>
      <c r="C420" s="2">
        <v>7299</v>
      </c>
      <c r="D420" s="10"/>
      <c r="E420" s="10"/>
      <c r="F420" s="2">
        <v>5560</v>
      </c>
      <c r="G420" s="2">
        <v>5575</v>
      </c>
      <c r="H420" s="2">
        <v>5575</v>
      </c>
      <c r="I420" s="2">
        <v>5590</v>
      </c>
      <c r="J420" s="10"/>
      <c r="K420" s="10"/>
      <c r="L420" s="10"/>
      <c r="M420" s="10"/>
      <c r="N420" s="10"/>
      <c r="O420" s="10"/>
      <c r="P420" s="2">
        <v>16</v>
      </c>
    </row>
    <row r="421" spans="1:16" ht="14.25" customHeight="1" x14ac:dyDescent="0.3">
      <c r="A421" s="15"/>
      <c r="B421" s="2">
        <v>7659</v>
      </c>
      <c r="C421" s="2">
        <v>7674</v>
      </c>
      <c r="D421" s="10"/>
      <c r="E421" s="10"/>
      <c r="F421" s="2">
        <v>5012</v>
      </c>
      <c r="G421" s="2">
        <v>5027</v>
      </c>
      <c r="H421" s="10"/>
      <c r="I421" s="10"/>
      <c r="J421" s="10"/>
      <c r="K421" s="10"/>
      <c r="L421" s="10"/>
      <c r="M421" s="10"/>
      <c r="N421" s="10"/>
      <c r="O421" s="10"/>
      <c r="P421" s="2">
        <v>16</v>
      </c>
    </row>
    <row r="422" spans="1:16" ht="14.25" customHeight="1" x14ac:dyDescent="0.3">
      <c r="A422" s="15"/>
      <c r="B422" s="2">
        <v>9786</v>
      </c>
      <c r="C422" s="2">
        <v>9801</v>
      </c>
      <c r="D422" s="10"/>
      <c r="E422" s="10"/>
      <c r="F422" s="2">
        <v>4850</v>
      </c>
      <c r="G422" s="2">
        <v>4865</v>
      </c>
      <c r="H422" s="10"/>
      <c r="I422" s="10"/>
      <c r="J422" s="10"/>
      <c r="K422" s="10"/>
      <c r="L422" s="10"/>
      <c r="M422" s="10"/>
      <c r="N422" s="10"/>
      <c r="O422" s="10"/>
      <c r="P422" s="2">
        <v>16</v>
      </c>
    </row>
    <row r="423" spans="1:16" ht="14.25" customHeight="1" x14ac:dyDescent="0.3">
      <c r="A423" s="15"/>
      <c r="B423" s="2">
        <v>12083</v>
      </c>
      <c r="C423" s="2">
        <v>12098</v>
      </c>
      <c r="D423" s="10"/>
      <c r="E423" s="10"/>
      <c r="F423" s="2">
        <v>8566</v>
      </c>
      <c r="G423" s="2">
        <v>8581</v>
      </c>
      <c r="H423" s="10"/>
      <c r="I423" s="10"/>
      <c r="J423" s="10"/>
      <c r="K423" s="10"/>
      <c r="L423" s="10"/>
      <c r="M423" s="10"/>
      <c r="N423" s="10"/>
      <c r="O423" s="10"/>
      <c r="P423" s="2">
        <v>16</v>
      </c>
    </row>
    <row r="424" spans="1:16" ht="14.25" customHeight="1" x14ac:dyDescent="0.3">
      <c r="A424" s="15"/>
      <c r="B424" s="2">
        <v>12279</v>
      </c>
      <c r="C424" s="2">
        <v>12294</v>
      </c>
      <c r="D424" s="10"/>
      <c r="E424" s="10"/>
      <c r="F424" s="2">
        <v>10114</v>
      </c>
      <c r="G424" s="2">
        <v>10129</v>
      </c>
      <c r="H424" s="10"/>
      <c r="I424" s="10"/>
      <c r="J424" s="10"/>
      <c r="K424" s="10"/>
      <c r="L424" s="10"/>
      <c r="M424" s="10"/>
      <c r="N424" s="10"/>
      <c r="O424" s="10"/>
      <c r="P424" s="2">
        <v>16</v>
      </c>
    </row>
    <row r="425" spans="1:16" ht="14.25" customHeight="1" x14ac:dyDescent="0.3">
      <c r="A425" s="15"/>
      <c r="B425" s="2">
        <v>17040</v>
      </c>
      <c r="C425" s="2">
        <v>17055</v>
      </c>
      <c r="D425" s="10"/>
      <c r="E425" s="10"/>
      <c r="F425" s="2">
        <v>12270</v>
      </c>
      <c r="G425" s="2">
        <v>12285</v>
      </c>
      <c r="H425" s="10"/>
      <c r="I425" s="10"/>
      <c r="J425" s="10"/>
      <c r="K425" s="10"/>
      <c r="L425" s="10"/>
      <c r="M425" s="10"/>
      <c r="N425" s="10"/>
      <c r="O425" s="10"/>
      <c r="P425" s="2">
        <v>16</v>
      </c>
    </row>
    <row r="426" spans="1:16" ht="14.25" customHeight="1" x14ac:dyDescent="0.3">
      <c r="A426" s="15"/>
      <c r="B426" s="2">
        <v>22466</v>
      </c>
      <c r="C426" s="2">
        <v>22481</v>
      </c>
      <c r="D426" s="10"/>
      <c r="E426" s="10"/>
      <c r="F426" s="2">
        <v>19434</v>
      </c>
      <c r="G426" s="2">
        <v>19449</v>
      </c>
      <c r="H426" s="10"/>
      <c r="I426" s="10"/>
      <c r="J426" s="10"/>
      <c r="K426" s="10"/>
      <c r="L426" s="10"/>
      <c r="M426" s="10"/>
      <c r="N426" s="10"/>
      <c r="O426" s="10"/>
      <c r="P426" s="2">
        <v>16</v>
      </c>
    </row>
    <row r="427" spans="1:16" ht="14.25" customHeight="1" x14ac:dyDescent="0.3">
      <c r="A427" s="15"/>
      <c r="B427" s="2">
        <v>23298</v>
      </c>
      <c r="C427" s="2">
        <v>23313</v>
      </c>
      <c r="D427" s="10"/>
      <c r="E427" s="10"/>
      <c r="F427" s="2">
        <v>3959</v>
      </c>
      <c r="G427" s="2">
        <v>3974</v>
      </c>
      <c r="H427" s="10"/>
      <c r="I427" s="10"/>
      <c r="J427" s="10"/>
      <c r="K427" s="10"/>
      <c r="L427" s="10"/>
      <c r="M427" s="10"/>
      <c r="N427" s="10"/>
      <c r="O427" s="10"/>
      <c r="P427" s="2">
        <v>16</v>
      </c>
    </row>
    <row r="428" spans="1:16" ht="14.25" customHeight="1" x14ac:dyDescent="0.3">
      <c r="A428" s="15"/>
      <c r="B428" s="2">
        <v>23853</v>
      </c>
      <c r="C428" s="2">
        <v>23868</v>
      </c>
      <c r="D428" s="10"/>
      <c r="E428" s="10"/>
      <c r="F428" s="2">
        <v>7232</v>
      </c>
      <c r="G428" s="2">
        <v>7247</v>
      </c>
      <c r="H428" s="10"/>
      <c r="I428" s="10"/>
      <c r="J428" s="10"/>
      <c r="K428" s="10"/>
      <c r="L428" s="10"/>
      <c r="M428" s="10"/>
      <c r="N428" s="10"/>
      <c r="O428" s="10"/>
      <c r="P428" s="2">
        <v>16</v>
      </c>
    </row>
    <row r="429" spans="1:16" ht="14.25" customHeight="1" x14ac:dyDescent="0.3">
      <c r="A429" s="15"/>
      <c r="B429" s="2">
        <v>31697</v>
      </c>
      <c r="C429" s="2">
        <v>31712</v>
      </c>
      <c r="D429" s="10"/>
      <c r="E429" s="10"/>
      <c r="F429" s="2">
        <v>9905</v>
      </c>
      <c r="G429" s="2">
        <v>9920</v>
      </c>
      <c r="H429" s="10"/>
      <c r="I429" s="10"/>
      <c r="J429" s="10"/>
      <c r="K429" s="10"/>
      <c r="L429" s="10"/>
      <c r="M429" s="10"/>
      <c r="N429" s="10"/>
      <c r="O429" s="10"/>
      <c r="P429" s="2">
        <v>16</v>
      </c>
    </row>
    <row r="430" spans="1:16" ht="14.25" customHeight="1" x14ac:dyDescent="0.3">
      <c r="A430" s="15"/>
      <c r="B430" s="2">
        <v>36494</v>
      </c>
      <c r="C430" s="2">
        <v>36509</v>
      </c>
      <c r="D430" s="10"/>
      <c r="E430" s="10"/>
      <c r="F430" s="2">
        <v>36150</v>
      </c>
      <c r="G430" s="2">
        <v>36165</v>
      </c>
      <c r="H430" s="10"/>
      <c r="I430" s="10"/>
      <c r="J430" s="10"/>
      <c r="K430" s="10"/>
      <c r="L430" s="10"/>
      <c r="M430" s="10"/>
      <c r="N430" s="10"/>
      <c r="O430" s="10"/>
      <c r="P430" s="2">
        <v>16</v>
      </c>
    </row>
    <row r="431" spans="1:16" ht="14.25" customHeight="1" x14ac:dyDescent="0.3">
      <c r="A431" s="15"/>
      <c r="B431" s="2">
        <v>36772</v>
      </c>
      <c r="C431" s="2">
        <v>36787</v>
      </c>
      <c r="D431" s="10"/>
      <c r="E431" s="10"/>
      <c r="F431" s="2">
        <v>8501</v>
      </c>
      <c r="G431" s="2">
        <v>8516</v>
      </c>
      <c r="H431" s="10"/>
      <c r="I431" s="10"/>
      <c r="J431" s="10"/>
      <c r="K431" s="10"/>
      <c r="L431" s="10"/>
      <c r="M431" s="10"/>
      <c r="N431" s="10"/>
      <c r="O431" s="10"/>
      <c r="P431" s="2">
        <v>16</v>
      </c>
    </row>
    <row r="432" spans="1:16" ht="14.25" customHeight="1" x14ac:dyDescent="0.3">
      <c r="A432" s="15"/>
      <c r="B432" s="2">
        <v>40881</v>
      </c>
      <c r="C432" s="2">
        <v>40896</v>
      </c>
      <c r="D432" s="10"/>
      <c r="E432" s="10"/>
      <c r="F432" s="2">
        <v>36377</v>
      </c>
      <c r="G432" s="2">
        <v>36392</v>
      </c>
      <c r="H432" s="10"/>
      <c r="I432" s="10"/>
      <c r="J432" s="10"/>
      <c r="K432" s="10"/>
      <c r="L432" s="10"/>
      <c r="M432" s="10"/>
      <c r="N432" s="10"/>
      <c r="O432" s="10"/>
      <c r="P432" s="2">
        <v>16</v>
      </c>
    </row>
    <row r="433" spans="1:16" ht="14.25" customHeight="1" x14ac:dyDescent="0.3">
      <c r="A433" s="15"/>
      <c r="B433" s="2">
        <v>41516</v>
      </c>
      <c r="C433" s="2">
        <v>41531</v>
      </c>
      <c r="D433" s="10"/>
      <c r="E433" s="10"/>
      <c r="F433" s="2">
        <v>9285</v>
      </c>
      <c r="G433" s="2">
        <v>9300</v>
      </c>
      <c r="H433" s="10"/>
      <c r="I433" s="10"/>
      <c r="J433" s="10"/>
      <c r="K433" s="10"/>
      <c r="L433" s="10"/>
      <c r="M433" s="10"/>
      <c r="N433" s="10"/>
      <c r="O433" s="10"/>
      <c r="P433" s="2">
        <v>16</v>
      </c>
    </row>
    <row r="434" spans="1:16" ht="14.25" customHeight="1" x14ac:dyDescent="0.3">
      <c r="A434" s="15"/>
      <c r="B434" s="2">
        <v>47879</v>
      </c>
      <c r="C434" s="2">
        <v>47894</v>
      </c>
      <c r="D434" s="10"/>
      <c r="E434" s="10"/>
      <c r="F434" s="2">
        <v>10120</v>
      </c>
      <c r="G434" s="2">
        <v>10135</v>
      </c>
      <c r="H434" s="10"/>
      <c r="I434" s="10"/>
      <c r="J434" s="10"/>
      <c r="K434" s="10"/>
      <c r="L434" s="10"/>
      <c r="M434" s="10"/>
      <c r="N434" s="10"/>
      <c r="O434" s="10"/>
      <c r="P434" s="2">
        <v>16</v>
      </c>
    </row>
    <row r="435" spans="1:16" ht="14.25" customHeight="1" x14ac:dyDescent="0.3">
      <c r="A435" s="15"/>
      <c r="B435" s="2">
        <v>52309</v>
      </c>
      <c r="C435" s="2">
        <v>52324</v>
      </c>
      <c r="D435" s="10"/>
      <c r="E435" s="10"/>
      <c r="F435" s="2">
        <v>10122</v>
      </c>
      <c r="G435" s="2">
        <v>10137</v>
      </c>
      <c r="H435" s="10"/>
      <c r="I435" s="10"/>
      <c r="J435" s="10"/>
      <c r="K435" s="10"/>
      <c r="L435" s="10"/>
      <c r="M435" s="10"/>
      <c r="N435" s="10"/>
      <c r="O435" s="10"/>
      <c r="P435" s="2">
        <v>16</v>
      </c>
    </row>
    <row r="436" spans="1:16" ht="14.25" customHeight="1" x14ac:dyDescent="0.3">
      <c r="A436" s="15"/>
      <c r="B436" s="2">
        <v>56930</v>
      </c>
      <c r="C436" s="2">
        <v>56945</v>
      </c>
      <c r="D436" s="10"/>
      <c r="E436" s="10"/>
      <c r="F436" s="2">
        <v>10000</v>
      </c>
      <c r="G436" s="2">
        <v>10015</v>
      </c>
      <c r="H436" s="10"/>
      <c r="I436" s="10"/>
      <c r="J436" s="10"/>
      <c r="K436" s="10"/>
      <c r="L436" s="10"/>
      <c r="M436" s="10"/>
      <c r="N436" s="10"/>
      <c r="O436" s="10"/>
      <c r="P436" s="2">
        <v>16</v>
      </c>
    </row>
    <row r="437" spans="1:16" ht="14.25" customHeight="1" x14ac:dyDescent="0.3">
      <c r="A437" s="15"/>
      <c r="B437" s="2">
        <v>63495</v>
      </c>
      <c r="C437" s="2">
        <v>63510</v>
      </c>
      <c r="D437" s="10"/>
      <c r="E437" s="10"/>
      <c r="F437" s="2">
        <v>35864</v>
      </c>
      <c r="G437" s="2">
        <v>35879</v>
      </c>
      <c r="H437" s="10"/>
      <c r="I437" s="10"/>
      <c r="J437" s="10"/>
      <c r="K437" s="10"/>
      <c r="L437" s="10"/>
      <c r="M437" s="10"/>
      <c r="N437" s="10"/>
      <c r="O437" s="10"/>
      <c r="P437" s="2">
        <v>16</v>
      </c>
    </row>
    <row r="438" spans="1:16" ht="14.25" customHeight="1" x14ac:dyDescent="0.3">
      <c r="A438" s="15"/>
      <c r="B438" s="2">
        <v>65121</v>
      </c>
      <c r="C438" s="2">
        <v>65136</v>
      </c>
      <c r="D438" s="10"/>
      <c r="E438" s="10"/>
      <c r="F438" s="2">
        <v>32392</v>
      </c>
      <c r="G438" s="2">
        <v>32407</v>
      </c>
      <c r="H438" s="10"/>
      <c r="I438" s="10"/>
      <c r="J438" s="10"/>
      <c r="K438" s="10"/>
      <c r="L438" s="10"/>
      <c r="M438" s="10"/>
      <c r="N438" s="10"/>
      <c r="O438" s="10"/>
      <c r="P438" s="2">
        <v>16</v>
      </c>
    </row>
    <row r="439" spans="1:16" ht="14.25" customHeight="1" x14ac:dyDescent="0.3">
      <c r="A439" s="15"/>
      <c r="B439" s="2">
        <v>65163</v>
      </c>
      <c r="C439" s="2">
        <v>65178</v>
      </c>
      <c r="D439" s="10"/>
      <c r="E439" s="10"/>
      <c r="F439" s="2">
        <v>12260</v>
      </c>
      <c r="G439" s="2">
        <v>12275</v>
      </c>
      <c r="H439" s="10"/>
      <c r="I439" s="10"/>
      <c r="J439" s="10"/>
      <c r="K439" s="10"/>
      <c r="L439" s="10"/>
      <c r="M439" s="10"/>
      <c r="N439" s="10"/>
      <c r="O439" s="10"/>
      <c r="P439" s="2">
        <v>16</v>
      </c>
    </row>
    <row r="440" spans="1:16" ht="14.25" customHeight="1" x14ac:dyDescent="0.3">
      <c r="A440" s="15"/>
      <c r="B440" s="2">
        <v>65172</v>
      </c>
      <c r="C440" s="2">
        <v>65187</v>
      </c>
      <c r="D440" s="10"/>
      <c r="E440" s="10"/>
      <c r="F440" s="2">
        <v>19225</v>
      </c>
      <c r="G440" s="2">
        <v>19240</v>
      </c>
      <c r="H440" s="10"/>
      <c r="I440" s="10"/>
      <c r="J440" s="10"/>
      <c r="K440" s="10"/>
      <c r="L440" s="10"/>
      <c r="M440" s="10"/>
      <c r="N440" s="10"/>
      <c r="O440" s="10"/>
      <c r="P440" s="2">
        <v>16</v>
      </c>
    </row>
    <row r="441" spans="1:16" ht="14.25" customHeight="1" x14ac:dyDescent="0.3">
      <c r="A441" s="15"/>
      <c r="B441" s="2">
        <v>66520</v>
      </c>
      <c r="C441" s="2">
        <v>66535</v>
      </c>
      <c r="D441" s="10"/>
      <c r="E441" s="10"/>
      <c r="F441" s="2">
        <v>14586</v>
      </c>
      <c r="G441" s="2">
        <v>14601</v>
      </c>
      <c r="H441" s="10"/>
      <c r="I441" s="10"/>
      <c r="J441" s="10"/>
      <c r="K441" s="10"/>
      <c r="L441" s="10"/>
      <c r="M441" s="10"/>
      <c r="N441" s="10"/>
      <c r="O441" s="10"/>
      <c r="P441" s="2">
        <v>16</v>
      </c>
    </row>
    <row r="442" spans="1:16" ht="14.25" customHeight="1" x14ac:dyDescent="0.3">
      <c r="A442" s="15"/>
      <c r="B442" s="2">
        <v>66525</v>
      </c>
      <c r="C442" s="2">
        <v>66540</v>
      </c>
      <c r="D442" s="10"/>
      <c r="E442" s="10"/>
      <c r="F442" s="2">
        <v>86548</v>
      </c>
      <c r="G442" s="2">
        <v>86563</v>
      </c>
      <c r="H442" s="2">
        <v>133239</v>
      </c>
      <c r="I442" s="2">
        <v>133254</v>
      </c>
      <c r="J442" s="10"/>
      <c r="K442" s="10"/>
      <c r="L442" s="10"/>
      <c r="M442" s="10"/>
      <c r="N442" s="10"/>
      <c r="O442" s="10"/>
      <c r="P442" s="2">
        <v>16</v>
      </c>
    </row>
    <row r="443" spans="1:16" ht="14.25" customHeight="1" x14ac:dyDescent="0.3">
      <c r="A443" s="15"/>
      <c r="B443" s="2">
        <v>69399</v>
      </c>
      <c r="C443" s="2">
        <v>69414</v>
      </c>
      <c r="D443" s="10"/>
      <c r="E443" s="10"/>
      <c r="F443" s="2">
        <v>35576</v>
      </c>
      <c r="G443" s="2">
        <v>35591</v>
      </c>
      <c r="H443" s="10"/>
      <c r="I443" s="10"/>
      <c r="J443" s="10"/>
      <c r="K443" s="10"/>
      <c r="L443" s="10"/>
      <c r="M443" s="10"/>
      <c r="N443" s="10"/>
      <c r="O443" s="10"/>
      <c r="P443" s="2">
        <v>16</v>
      </c>
    </row>
    <row r="444" spans="1:16" ht="14.25" customHeight="1" x14ac:dyDescent="0.3">
      <c r="A444" s="15"/>
      <c r="B444" s="2">
        <v>69941</v>
      </c>
      <c r="C444" s="2">
        <v>69956</v>
      </c>
      <c r="D444" s="10"/>
      <c r="E444" s="10"/>
      <c r="F444" s="2">
        <v>41271</v>
      </c>
      <c r="G444" s="2">
        <v>41286</v>
      </c>
      <c r="H444" s="10"/>
      <c r="I444" s="10"/>
      <c r="J444" s="10"/>
      <c r="K444" s="10"/>
      <c r="L444" s="10"/>
      <c r="M444" s="10"/>
      <c r="N444" s="10"/>
      <c r="O444" s="10"/>
      <c r="P444" s="2">
        <v>16</v>
      </c>
    </row>
    <row r="445" spans="1:16" ht="14.25" customHeight="1" x14ac:dyDescent="0.3">
      <c r="A445" s="15"/>
      <c r="B445" s="2">
        <v>76418</v>
      </c>
      <c r="C445" s="2">
        <v>76433</v>
      </c>
      <c r="D445" s="10"/>
      <c r="E445" s="10"/>
      <c r="F445" s="2">
        <v>8577</v>
      </c>
      <c r="G445" s="2">
        <v>8592</v>
      </c>
      <c r="H445" s="10"/>
      <c r="I445" s="10"/>
      <c r="J445" s="10"/>
      <c r="K445" s="10"/>
      <c r="L445" s="10"/>
      <c r="M445" s="10"/>
      <c r="N445" s="10"/>
      <c r="O445" s="10"/>
      <c r="P445" s="2">
        <v>16</v>
      </c>
    </row>
    <row r="446" spans="1:16" ht="14.25" customHeight="1" x14ac:dyDescent="0.3">
      <c r="A446" s="15"/>
      <c r="B446" s="2">
        <v>76420</v>
      </c>
      <c r="C446" s="2">
        <v>76435</v>
      </c>
      <c r="D446" s="10"/>
      <c r="E446" s="10"/>
      <c r="F446" s="2">
        <v>41492</v>
      </c>
      <c r="G446" s="2">
        <v>41507</v>
      </c>
      <c r="H446" s="10"/>
      <c r="I446" s="10"/>
      <c r="J446" s="10"/>
      <c r="K446" s="10"/>
      <c r="L446" s="10"/>
      <c r="M446" s="10"/>
      <c r="N446" s="10"/>
      <c r="O446" s="10"/>
      <c r="P446" s="2">
        <v>16</v>
      </c>
    </row>
    <row r="447" spans="1:16" ht="14.25" customHeight="1" x14ac:dyDescent="0.3">
      <c r="A447" s="15"/>
      <c r="B447" s="2">
        <v>76421</v>
      </c>
      <c r="C447" s="2">
        <v>76436</v>
      </c>
      <c r="D447" s="10"/>
      <c r="E447" s="10"/>
      <c r="F447" s="2">
        <v>9993</v>
      </c>
      <c r="G447" s="2">
        <v>10008</v>
      </c>
      <c r="H447" s="10"/>
      <c r="I447" s="10"/>
      <c r="J447" s="10"/>
      <c r="K447" s="10"/>
      <c r="L447" s="10"/>
      <c r="M447" s="10"/>
      <c r="N447" s="10"/>
      <c r="O447" s="10"/>
      <c r="P447" s="2">
        <v>16</v>
      </c>
    </row>
    <row r="448" spans="1:16" ht="14.25" customHeight="1" x14ac:dyDescent="0.3">
      <c r="A448" s="15"/>
      <c r="B448" s="2">
        <v>77416</v>
      </c>
      <c r="C448" s="2">
        <v>77431</v>
      </c>
      <c r="D448" s="10"/>
      <c r="E448" s="10"/>
      <c r="F448" s="2">
        <v>10350</v>
      </c>
      <c r="G448" s="2">
        <v>10365</v>
      </c>
      <c r="H448" s="10"/>
      <c r="I448" s="10"/>
      <c r="J448" s="10"/>
      <c r="K448" s="10"/>
      <c r="L448" s="10"/>
      <c r="M448" s="10"/>
      <c r="N448" s="10"/>
      <c r="O448" s="10"/>
      <c r="P448" s="2">
        <v>16</v>
      </c>
    </row>
    <row r="449" spans="1:16" ht="14.25" customHeight="1" x14ac:dyDescent="0.3">
      <c r="A449" s="15"/>
      <c r="B449" s="2">
        <v>78249</v>
      </c>
      <c r="C449" s="2">
        <v>78264</v>
      </c>
      <c r="D449" s="10"/>
      <c r="E449" s="10"/>
      <c r="F449" s="2">
        <v>15296</v>
      </c>
      <c r="G449" s="2">
        <v>15311</v>
      </c>
      <c r="H449" s="10"/>
      <c r="I449" s="10"/>
      <c r="J449" s="10"/>
      <c r="K449" s="10"/>
      <c r="L449" s="10"/>
      <c r="M449" s="10"/>
      <c r="N449" s="10"/>
      <c r="O449" s="10"/>
      <c r="P449" s="2">
        <v>16</v>
      </c>
    </row>
    <row r="450" spans="1:16" ht="14.25" customHeight="1" x14ac:dyDescent="0.3">
      <c r="A450" s="15"/>
      <c r="B450" s="2">
        <v>82016</v>
      </c>
      <c r="C450" s="2">
        <v>82031</v>
      </c>
      <c r="D450" s="10"/>
      <c r="E450" s="10"/>
      <c r="F450" s="2">
        <v>6495</v>
      </c>
      <c r="G450" s="2">
        <v>6510</v>
      </c>
      <c r="H450" s="10"/>
      <c r="I450" s="10"/>
      <c r="J450" s="10"/>
      <c r="K450" s="10"/>
      <c r="L450" s="10"/>
      <c r="M450" s="10"/>
      <c r="N450" s="10"/>
      <c r="O450" s="10"/>
      <c r="P450" s="2">
        <v>16</v>
      </c>
    </row>
    <row r="451" spans="1:16" ht="14.25" customHeight="1" x14ac:dyDescent="0.3">
      <c r="A451" s="15"/>
      <c r="B451" s="2">
        <v>82574</v>
      </c>
      <c r="C451" s="2">
        <v>82589</v>
      </c>
      <c r="D451" s="10"/>
      <c r="E451" s="10"/>
      <c r="F451" s="2">
        <v>38097</v>
      </c>
      <c r="G451" s="2">
        <v>38112</v>
      </c>
      <c r="H451" s="10"/>
      <c r="I451" s="10"/>
      <c r="J451" s="10"/>
      <c r="K451" s="10"/>
      <c r="L451" s="10"/>
      <c r="M451" s="10"/>
      <c r="N451" s="10"/>
      <c r="O451" s="10"/>
      <c r="P451" s="2">
        <v>16</v>
      </c>
    </row>
    <row r="452" spans="1:16" ht="14.25" customHeight="1" x14ac:dyDescent="0.3">
      <c r="A452" s="15"/>
      <c r="B452" s="2">
        <v>83441</v>
      </c>
      <c r="C452" s="2">
        <v>83456</v>
      </c>
      <c r="D452" s="10"/>
      <c r="E452" s="10"/>
      <c r="F452" s="2">
        <v>9669</v>
      </c>
      <c r="G452" s="2">
        <v>9684</v>
      </c>
      <c r="H452" s="10"/>
      <c r="I452" s="10"/>
      <c r="J452" s="10"/>
      <c r="K452" s="10"/>
      <c r="L452" s="10"/>
      <c r="M452" s="10"/>
      <c r="N452" s="10"/>
      <c r="O452" s="10"/>
      <c r="P452" s="2">
        <v>16</v>
      </c>
    </row>
    <row r="453" spans="1:16" ht="14.25" customHeight="1" x14ac:dyDescent="0.3">
      <c r="A453" s="15"/>
      <c r="B453" s="2">
        <v>84062</v>
      </c>
      <c r="C453" s="2">
        <v>84077</v>
      </c>
      <c r="D453" s="10"/>
      <c r="E453" s="10"/>
      <c r="F453" s="2">
        <v>71998</v>
      </c>
      <c r="G453" s="2">
        <v>72013</v>
      </c>
      <c r="H453" s="10"/>
      <c r="I453" s="10"/>
      <c r="J453" s="10"/>
      <c r="K453" s="10"/>
      <c r="L453" s="10"/>
      <c r="M453" s="10"/>
      <c r="N453" s="10"/>
      <c r="O453" s="10"/>
      <c r="P453" s="2">
        <v>16</v>
      </c>
    </row>
    <row r="454" spans="1:16" ht="14.25" customHeight="1" x14ac:dyDescent="0.3">
      <c r="A454" s="15"/>
      <c r="B454" s="2">
        <v>86560</v>
      </c>
      <c r="C454" s="2">
        <v>86575</v>
      </c>
      <c r="D454" s="10"/>
      <c r="E454" s="10"/>
      <c r="F454" s="2">
        <v>82386</v>
      </c>
      <c r="G454" s="2">
        <v>82401</v>
      </c>
      <c r="H454" s="10"/>
      <c r="I454" s="10"/>
      <c r="J454" s="10"/>
      <c r="K454" s="10"/>
      <c r="L454" s="10"/>
      <c r="M454" s="10"/>
      <c r="N454" s="10"/>
      <c r="O454" s="10"/>
      <c r="P454" s="2">
        <v>16</v>
      </c>
    </row>
    <row r="455" spans="1:16" ht="14.25" customHeight="1" x14ac:dyDescent="0.3">
      <c r="A455" s="15"/>
      <c r="B455" s="2">
        <v>87798</v>
      </c>
      <c r="C455" s="2">
        <v>87813</v>
      </c>
      <c r="D455" s="10"/>
      <c r="E455" s="10"/>
      <c r="F455" s="2">
        <v>69653</v>
      </c>
      <c r="G455" s="2">
        <v>69668</v>
      </c>
      <c r="H455" s="10"/>
      <c r="I455" s="10"/>
      <c r="J455" s="10"/>
      <c r="K455" s="10"/>
      <c r="L455" s="10"/>
      <c r="M455" s="10"/>
      <c r="N455" s="10"/>
      <c r="O455" s="10"/>
      <c r="P455" s="2">
        <v>16</v>
      </c>
    </row>
    <row r="456" spans="1:16" ht="14.25" customHeight="1" x14ac:dyDescent="0.3">
      <c r="A456" s="15"/>
      <c r="B456" s="2">
        <v>88438</v>
      </c>
      <c r="C456" s="2">
        <v>88453</v>
      </c>
      <c r="D456" s="10"/>
      <c r="E456" s="10"/>
      <c r="F456" s="2">
        <v>77415</v>
      </c>
      <c r="G456" s="2">
        <v>77430</v>
      </c>
      <c r="H456" s="2">
        <v>5915</v>
      </c>
      <c r="I456" s="2">
        <v>5930</v>
      </c>
      <c r="J456" s="2">
        <v>73814</v>
      </c>
      <c r="K456" s="2">
        <v>73829</v>
      </c>
      <c r="L456" s="10"/>
      <c r="M456" s="10"/>
      <c r="N456" s="10"/>
      <c r="O456" s="10"/>
      <c r="P456" s="2">
        <v>16</v>
      </c>
    </row>
    <row r="457" spans="1:16" ht="14.25" customHeight="1" x14ac:dyDescent="0.3">
      <c r="A457" s="15"/>
      <c r="B457" s="2">
        <v>89306</v>
      </c>
      <c r="C457" s="2">
        <v>89321</v>
      </c>
      <c r="D457" s="10"/>
      <c r="E457" s="10"/>
      <c r="F457" s="2">
        <v>34638</v>
      </c>
      <c r="G457" s="2">
        <v>34653</v>
      </c>
      <c r="H457" s="10"/>
      <c r="I457" s="10"/>
      <c r="J457" s="10"/>
      <c r="K457" s="10"/>
      <c r="L457" s="10"/>
      <c r="M457" s="10"/>
      <c r="N457" s="10"/>
      <c r="O457" s="10"/>
      <c r="P457" s="2">
        <v>16</v>
      </c>
    </row>
    <row r="458" spans="1:16" ht="14.25" customHeight="1" x14ac:dyDescent="0.3">
      <c r="A458" s="15"/>
      <c r="B458" s="2">
        <v>90040</v>
      </c>
      <c r="C458" s="2">
        <v>90055</v>
      </c>
      <c r="D458" s="10"/>
      <c r="E458" s="10"/>
      <c r="F458" s="2">
        <v>90004</v>
      </c>
      <c r="G458" s="2">
        <v>90019</v>
      </c>
      <c r="H458" s="10"/>
      <c r="I458" s="10"/>
      <c r="J458" s="10"/>
      <c r="K458" s="10"/>
      <c r="L458" s="10"/>
      <c r="M458" s="10"/>
      <c r="N458" s="10"/>
      <c r="O458" s="10"/>
      <c r="P458" s="2">
        <v>16</v>
      </c>
    </row>
    <row r="459" spans="1:16" ht="14.25" customHeight="1" x14ac:dyDescent="0.3">
      <c r="A459" s="15"/>
      <c r="B459" s="2">
        <v>91586</v>
      </c>
      <c r="C459" s="2">
        <v>91601</v>
      </c>
      <c r="D459" s="10"/>
      <c r="E459" s="10"/>
      <c r="F459" s="2">
        <v>53776</v>
      </c>
      <c r="G459" s="2">
        <v>53791</v>
      </c>
      <c r="H459" s="10"/>
      <c r="I459" s="10"/>
      <c r="J459" s="10"/>
      <c r="K459" s="10"/>
      <c r="L459" s="10"/>
      <c r="M459" s="10"/>
      <c r="N459" s="10"/>
      <c r="O459" s="10"/>
      <c r="P459" s="2">
        <v>16</v>
      </c>
    </row>
    <row r="460" spans="1:16" ht="14.25" customHeight="1" x14ac:dyDescent="0.3">
      <c r="A460" s="15"/>
      <c r="B460" s="2">
        <v>95832</v>
      </c>
      <c r="C460" s="2">
        <v>95847</v>
      </c>
      <c r="D460" s="10"/>
      <c r="E460" s="10"/>
      <c r="F460" s="2">
        <v>5748</v>
      </c>
      <c r="G460" s="2">
        <v>5763</v>
      </c>
      <c r="H460" s="10"/>
      <c r="I460" s="10"/>
      <c r="J460" s="10"/>
      <c r="K460" s="10"/>
      <c r="L460" s="10"/>
      <c r="M460" s="10"/>
      <c r="N460" s="10"/>
      <c r="O460" s="10"/>
      <c r="P460" s="2">
        <v>16</v>
      </c>
    </row>
    <row r="461" spans="1:16" ht="14.25" customHeight="1" x14ac:dyDescent="0.3">
      <c r="A461" s="15"/>
      <c r="B461" s="2">
        <v>98583</v>
      </c>
      <c r="C461" s="2">
        <v>98598</v>
      </c>
      <c r="D461" s="10"/>
      <c r="E461" s="10"/>
      <c r="F461" s="2">
        <v>75335</v>
      </c>
      <c r="G461" s="2">
        <v>75350</v>
      </c>
      <c r="H461" s="10"/>
      <c r="I461" s="10"/>
      <c r="J461" s="10"/>
      <c r="K461" s="10"/>
      <c r="L461" s="10"/>
      <c r="M461" s="10"/>
      <c r="N461" s="10"/>
      <c r="O461" s="10"/>
      <c r="P461" s="2">
        <v>16</v>
      </c>
    </row>
    <row r="462" spans="1:16" ht="14.25" customHeight="1" x14ac:dyDescent="0.3">
      <c r="A462" s="15"/>
      <c r="B462" s="2">
        <v>99819</v>
      </c>
      <c r="C462" s="2">
        <v>99834</v>
      </c>
      <c r="D462" s="10"/>
      <c r="E462" s="10"/>
      <c r="F462" s="2">
        <v>41631</v>
      </c>
      <c r="G462" s="2">
        <v>41646</v>
      </c>
      <c r="H462" s="10"/>
      <c r="I462" s="10"/>
      <c r="J462" s="10"/>
      <c r="K462" s="10"/>
      <c r="L462" s="10"/>
      <c r="M462" s="10"/>
      <c r="N462" s="10"/>
      <c r="O462" s="10"/>
      <c r="P462" s="2">
        <v>16</v>
      </c>
    </row>
    <row r="463" spans="1:16" ht="14.25" customHeight="1" x14ac:dyDescent="0.3">
      <c r="A463" s="15"/>
      <c r="B463" s="2">
        <v>122276</v>
      </c>
      <c r="C463" s="2">
        <v>122291</v>
      </c>
      <c r="D463" s="10"/>
      <c r="E463" s="10"/>
      <c r="F463" s="2">
        <v>50030</v>
      </c>
      <c r="G463" s="2">
        <v>50045</v>
      </c>
      <c r="H463" s="10"/>
      <c r="I463" s="10"/>
      <c r="J463" s="10"/>
      <c r="K463" s="10"/>
      <c r="L463" s="10"/>
      <c r="M463" s="10"/>
      <c r="N463" s="10"/>
      <c r="O463" s="10"/>
      <c r="P463" s="2">
        <v>16</v>
      </c>
    </row>
    <row r="464" spans="1:16" ht="14.25" customHeight="1" x14ac:dyDescent="0.3">
      <c r="A464" s="15"/>
      <c r="B464" s="2">
        <v>123284</v>
      </c>
      <c r="C464" s="2">
        <v>123299</v>
      </c>
      <c r="D464" s="10"/>
      <c r="E464" s="10"/>
      <c r="F464" s="2">
        <v>103379</v>
      </c>
      <c r="G464" s="2">
        <v>103394</v>
      </c>
      <c r="H464" s="10"/>
      <c r="I464" s="10"/>
      <c r="J464" s="10"/>
      <c r="K464" s="10"/>
      <c r="L464" s="10"/>
      <c r="M464" s="10"/>
      <c r="N464" s="10"/>
      <c r="O464" s="10"/>
      <c r="P464" s="2">
        <v>16</v>
      </c>
    </row>
    <row r="465" spans="1:16" ht="14.25" customHeight="1" x14ac:dyDescent="0.3">
      <c r="A465" s="15"/>
      <c r="B465" s="2">
        <v>128767</v>
      </c>
      <c r="C465" s="2">
        <v>128782</v>
      </c>
      <c r="D465" s="10"/>
      <c r="E465" s="10"/>
      <c r="F465" s="2">
        <v>8420</v>
      </c>
      <c r="G465" s="2">
        <v>8435</v>
      </c>
      <c r="H465" s="10"/>
      <c r="I465" s="10"/>
      <c r="J465" s="10"/>
      <c r="K465" s="10"/>
      <c r="L465" s="10"/>
      <c r="M465" s="10"/>
      <c r="N465" s="10"/>
      <c r="O465" s="10"/>
      <c r="P465" s="2">
        <v>16</v>
      </c>
    </row>
    <row r="466" spans="1:16" ht="14.25" customHeight="1" x14ac:dyDescent="0.3">
      <c r="A466" s="15"/>
      <c r="B466" s="2">
        <v>128775</v>
      </c>
      <c r="C466" s="2">
        <v>128790</v>
      </c>
      <c r="D466" s="10"/>
      <c r="E466" s="10"/>
      <c r="F466" s="2">
        <v>122893</v>
      </c>
      <c r="G466" s="2">
        <v>122908</v>
      </c>
      <c r="H466" s="10"/>
      <c r="I466" s="10"/>
      <c r="J466" s="10"/>
      <c r="K466" s="10"/>
      <c r="L466" s="10"/>
      <c r="M466" s="10"/>
      <c r="N466" s="10"/>
      <c r="O466" s="10"/>
      <c r="P466" s="2">
        <v>16</v>
      </c>
    </row>
    <row r="467" spans="1:16" ht="14.25" customHeight="1" x14ac:dyDescent="0.3">
      <c r="A467" s="15"/>
      <c r="B467" s="2">
        <v>128850</v>
      </c>
      <c r="C467" s="2">
        <v>128865</v>
      </c>
      <c r="D467" s="10"/>
      <c r="E467" s="10"/>
      <c r="F467" s="2">
        <v>41374</v>
      </c>
      <c r="G467" s="2">
        <v>41389</v>
      </c>
      <c r="H467" s="10"/>
      <c r="I467" s="10"/>
      <c r="J467" s="10"/>
      <c r="K467" s="10"/>
      <c r="L467" s="10"/>
      <c r="M467" s="10"/>
      <c r="N467" s="10"/>
      <c r="O467" s="10"/>
      <c r="P467" s="2">
        <v>16</v>
      </c>
    </row>
    <row r="468" spans="1:16" ht="14.25" customHeight="1" x14ac:dyDescent="0.3">
      <c r="A468" s="15"/>
      <c r="B468" s="2">
        <v>131670</v>
      </c>
      <c r="C468" s="2">
        <v>131685</v>
      </c>
      <c r="D468" s="10"/>
      <c r="E468" s="10"/>
      <c r="F468" s="2">
        <v>90175</v>
      </c>
      <c r="G468" s="2">
        <v>90190</v>
      </c>
      <c r="H468" s="10"/>
      <c r="I468" s="10"/>
      <c r="J468" s="10"/>
      <c r="K468" s="10"/>
      <c r="L468" s="10"/>
      <c r="M468" s="10"/>
      <c r="N468" s="10"/>
      <c r="O468" s="10"/>
      <c r="P468" s="2">
        <v>16</v>
      </c>
    </row>
    <row r="469" spans="1:16" ht="14.25" customHeight="1" x14ac:dyDescent="0.3">
      <c r="A469" s="15"/>
      <c r="B469" s="2">
        <v>131822</v>
      </c>
      <c r="C469" s="2">
        <v>131837</v>
      </c>
      <c r="D469" s="10"/>
      <c r="E469" s="10"/>
      <c r="F469" s="2">
        <v>11498</v>
      </c>
      <c r="G469" s="2">
        <v>11513</v>
      </c>
      <c r="H469" s="10"/>
      <c r="I469" s="10"/>
      <c r="J469" s="10"/>
      <c r="K469" s="10"/>
      <c r="L469" s="10"/>
      <c r="M469" s="10"/>
      <c r="N469" s="10"/>
      <c r="O469" s="10"/>
      <c r="P469" s="2">
        <v>16</v>
      </c>
    </row>
    <row r="470" spans="1:16" ht="14.25" customHeight="1" x14ac:dyDescent="0.3">
      <c r="A470" s="15"/>
      <c r="B470" s="2">
        <v>132790</v>
      </c>
      <c r="C470" s="2">
        <v>132805</v>
      </c>
      <c r="D470" s="10"/>
      <c r="E470" s="10"/>
      <c r="F470" s="2">
        <v>106776</v>
      </c>
      <c r="G470" s="2">
        <v>106791</v>
      </c>
      <c r="H470" s="2">
        <v>69856</v>
      </c>
      <c r="I470" s="2">
        <v>69871</v>
      </c>
      <c r="J470" s="10"/>
      <c r="K470" s="10"/>
      <c r="L470" s="10"/>
      <c r="M470" s="10"/>
      <c r="N470" s="10"/>
      <c r="O470" s="10"/>
      <c r="P470" s="2">
        <v>16</v>
      </c>
    </row>
    <row r="471" spans="1:16" ht="14.25" customHeight="1" x14ac:dyDescent="0.3">
      <c r="A471" s="15"/>
      <c r="B471" s="2">
        <v>132976</v>
      </c>
      <c r="C471" s="2">
        <v>132991</v>
      </c>
      <c r="D471" s="10"/>
      <c r="E471" s="10"/>
      <c r="F471" s="2">
        <v>120133</v>
      </c>
      <c r="G471" s="2">
        <v>120148</v>
      </c>
      <c r="H471" s="10"/>
      <c r="I471" s="10"/>
      <c r="J471" s="10"/>
      <c r="K471" s="10"/>
      <c r="L471" s="10"/>
      <c r="M471" s="10"/>
      <c r="N471" s="10"/>
      <c r="O471" s="10"/>
      <c r="P471" s="2">
        <v>16</v>
      </c>
    </row>
    <row r="472" spans="1:16" ht="14.25" customHeight="1" x14ac:dyDescent="0.3">
      <c r="A472" s="15"/>
      <c r="B472" s="2">
        <v>134213</v>
      </c>
      <c r="C472" s="2">
        <v>134228</v>
      </c>
      <c r="D472" s="10"/>
      <c r="E472" s="10"/>
      <c r="F472" s="2">
        <v>71972</v>
      </c>
      <c r="G472" s="2">
        <v>71987</v>
      </c>
      <c r="H472" s="10"/>
      <c r="I472" s="10"/>
      <c r="J472" s="10"/>
      <c r="K472" s="10"/>
      <c r="L472" s="10"/>
      <c r="M472" s="10"/>
      <c r="N472" s="10"/>
      <c r="O472" s="10"/>
      <c r="P472" s="2">
        <v>16</v>
      </c>
    </row>
    <row r="473" spans="1:16" ht="14.25" customHeight="1" x14ac:dyDescent="0.3">
      <c r="A473" s="15"/>
      <c r="B473" s="2">
        <v>135044</v>
      </c>
      <c r="C473" s="2">
        <v>135059</v>
      </c>
      <c r="D473" s="10"/>
      <c r="E473" s="10"/>
      <c r="F473" s="2">
        <v>48809</v>
      </c>
      <c r="G473" s="2">
        <v>48824</v>
      </c>
      <c r="H473" s="10"/>
      <c r="I473" s="10"/>
      <c r="J473" s="10"/>
      <c r="K473" s="10"/>
      <c r="L473" s="10"/>
      <c r="M473" s="10"/>
      <c r="N473" s="10"/>
      <c r="O473" s="10"/>
      <c r="P473" s="2">
        <v>16</v>
      </c>
    </row>
    <row r="474" spans="1:16" ht="14.25" customHeight="1" x14ac:dyDescent="0.3">
      <c r="A474" s="15"/>
      <c r="B474" s="2">
        <v>135590</v>
      </c>
      <c r="C474" s="2">
        <v>135605</v>
      </c>
      <c r="D474" s="10"/>
      <c r="E474" s="10"/>
      <c r="F474" s="2">
        <v>6761</v>
      </c>
      <c r="G474" s="2">
        <v>6776</v>
      </c>
      <c r="H474" s="10"/>
      <c r="I474" s="10"/>
      <c r="J474" s="10"/>
      <c r="K474" s="10"/>
      <c r="L474" s="10"/>
      <c r="M474" s="10"/>
      <c r="N474" s="10"/>
      <c r="O474" s="10"/>
      <c r="P474" s="2">
        <v>16</v>
      </c>
    </row>
    <row r="475" spans="1:16" ht="14.25" customHeight="1" x14ac:dyDescent="0.3">
      <c r="A475" s="15"/>
      <c r="B475" s="2">
        <v>136063</v>
      </c>
      <c r="C475" s="2">
        <v>136078</v>
      </c>
      <c r="D475" s="10"/>
      <c r="E475" s="10"/>
      <c r="F475" s="2">
        <v>2308</v>
      </c>
      <c r="G475" s="2">
        <v>2323</v>
      </c>
      <c r="H475" s="10"/>
      <c r="I475" s="10"/>
      <c r="J475" s="10"/>
      <c r="K475" s="10"/>
      <c r="L475" s="10"/>
      <c r="M475" s="10"/>
      <c r="N475" s="10"/>
      <c r="O475" s="10"/>
      <c r="P475" s="2">
        <v>16</v>
      </c>
    </row>
    <row r="476" spans="1:16" ht="14.25" customHeight="1" x14ac:dyDescent="0.3">
      <c r="A476" s="15"/>
      <c r="B476" s="2">
        <v>136409</v>
      </c>
      <c r="C476" s="2">
        <v>136424</v>
      </c>
      <c r="D476" s="10"/>
      <c r="E476" s="10"/>
      <c r="F476" s="2">
        <v>57109</v>
      </c>
      <c r="G476" s="2">
        <v>57124</v>
      </c>
      <c r="H476" s="10"/>
      <c r="I476" s="10"/>
      <c r="J476" s="10"/>
      <c r="K476" s="10"/>
      <c r="L476" s="10"/>
      <c r="M476" s="10"/>
      <c r="N476" s="10"/>
      <c r="O476" s="10"/>
      <c r="P476" s="2">
        <v>16</v>
      </c>
    </row>
    <row r="477" spans="1:16" ht="14.25" customHeight="1" x14ac:dyDescent="0.3">
      <c r="A477" s="15"/>
      <c r="B477" s="2">
        <v>147366</v>
      </c>
      <c r="C477" s="2">
        <v>147381</v>
      </c>
      <c r="D477" s="10"/>
      <c r="E477" s="10"/>
      <c r="F477" s="2">
        <v>52467</v>
      </c>
      <c r="G477" s="2">
        <v>52482</v>
      </c>
      <c r="H477" s="10"/>
      <c r="I477" s="10"/>
      <c r="J477" s="10"/>
      <c r="K477" s="10"/>
      <c r="L477" s="10"/>
      <c r="M477" s="10"/>
      <c r="N477" s="10"/>
      <c r="O477" s="10"/>
      <c r="P477" s="2">
        <v>16</v>
      </c>
    </row>
    <row r="478" spans="1:16" ht="14.25" customHeight="1" x14ac:dyDescent="0.3">
      <c r="A478" s="15"/>
      <c r="B478" s="2">
        <v>157543</v>
      </c>
      <c r="C478" s="2">
        <v>157558</v>
      </c>
      <c r="D478" s="10"/>
      <c r="E478" s="10"/>
      <c r="F478" s="2">
        <v>29453</v>
      </c>
      <c r="G478" s="2">
        <v>29468</v>
      </c>
      <c r="H478" s="10"/>
      <c r="I478" s="10"/>
      <c r="J478" s="10"/>
      <c r="K478" s="10"/>
      <c r="L478" s="10"/>
      <c r="M478" s="10"/>
      <c r="N478" s="10"/>
      <c r="O478" s="10"/>
      <c r="P478" s="2">
        <v>16</v>
      </c>
    </row>
    <row r="479" spans="1:16" ht="14.25" customHeight="1" x14ac:dyDescent="0.3">
      <c r="A479" s="15"/>
      <c r="B479" s="2">
        <v>162356</v>
      </c>
      <c r="C479" s="2">
        <v>162371</v>
      </c>
      <c r="D479" s="10"/>
      <c r="E479" s="10"/>
      <c r="F479" s="2">
        <v>31586</v>
      </c>
      <c r="G479" s="2">
        <v>31601</v>
      </c>
      <c r="H479" s="10"/>
      <c r="I479" s="10"/>
      <c r="J479" s="10"/>
      <c r="K479" s="10"/>
      <c r="L479" s="10"/>
      <c r="M479" s="10"/>
      <c r="N479" s="10"/>
      <c r="O479" s="10"/>
      <c r="P479" s="2">
        <v>16</v>
      </c>
    </row>
    <row r="480" spans="1:16" ht="14.25" customHeight="1" x14ac:dyDescent="0.3">
      <c r="A480" s="15"/>
      <c r="B480" s="2">
        <v>10341</v>
      </c>
      <c r="C480" s="2">
        <v>10357</v>
      </c>
      <c r="D480" s="10"/>
      <c r="E480" s="10"/>
      <c r="F480" s="2">
        <v>2139</v>
      </c>
      <c r="G480" s="2">
        <v>2155</v>
      </c>
      <c r="H480" s="10"/>
      <c r="I480" s="10"/>
      <c r="J480" s="10"/>
      <c r="K480" s="10"/>
      <c r="L480" s="10"/>
      <c r="M480" s="10"/>
      <c r="N480" s="10"/>
      <c r="O480" s="10"/>
      <c r="P480" s="2">
        <v>17</v>
      </c>
    </row>
    <row r="481" spans="1:16" ht="14.25" customHeight="1" x14ac:dyDescent="0.3">
      <c r="A481" s="15"/>
      <c r="B481" s="2">
        <v>10349</v>
      </c>
      <c r="C481" s="2">
        <v>10365</v>
      </c>
      <c r="D481" s="2" t="s">
        <v>461</v>
      </c>
      <c r="E481" s="2" t="s">
        <v>462</v>
      </c>
      <c r="F481" s="2">
        <v>73815</v>
      </c>
      <c r="G481" s="2">
        <v>73831</v>
      </c>
      <c r="H481" s="2">
        <v>2136</v>
      </c>
      <c r="I481" s="2">
        <v>2152</v>
      </c>
      <c r="J481" s="2">
        <v>5916</v>
      </c>
      <c r="K481" s="2">
        <v>5932</v>
      </c>
      <c r="L481" s="10"/>
      <c r="M481" s="10"/>
      <c r="N481" s="10"/>
      <c r="O481" s="10"/>
      <c r="P481" s="2">
        <v>17</v>
      </c>
    </row>
    <row r="482" spans="1:16" ht="14.25" customHeight="1" x14ac:dyDescent="0.3">
      <c r="A482" s="15"/>
      <c r="B482" s="2">
        <v>12230</v>
      </c>
      <c r="C482" s="2">
        <v>12246</v>
      </c>
      <c r="D482" s="10"/>
      <c r="E482" s="10"/>
      <c r="F482" s="2">
        <v>4852</v>
      </c>
      <c r="G482" s="2">
        <v>4868</v>
      </c>
      <c r="H482" s="10"/>
      <c r="I482" s="10"/>
      <c r="J482" s="10"/>
      <c r="K482" s="10"/>
      <c r="L482" s="10"/>
      <c r="M482" s="10"/>
      <c r="N482" s="10"/>
      <c r="O482" s="10"/>
      <c r="P482" s="2">
        <v>17</v>
      </c>
    </row>
    <row r="483" spans="1:16" ht="14.25" customHeight="1" x14ac:dyDescent="0.3">
      <c r="A483" s="15"/>
      <c r="B483" s="2">
        <v>35954</v>
      </c>
      <c r="C483" s="2">
        <v>35970</v>
      </c>
      <c r="D483" s="10"/>
      <c r="E483" s="10"/>
      <c r="F483" s="2">
        <v>34912</v>
      </c>
      <c r="G483" s="2">
        <v>34928</v>
      </c>
      <c r="H483" s="10"/>
      <c r="I483" s="10"/>
      <c r="J483" s="10"/>
      <c r="K483" s="10"/>
      <c r="L483" s="10"/>
      <c r="M483" s="10"/>
      <c r="N483" s="10"/>
      <c r="O483" s="10"/>
      <c r="P483" s="2">
        <v>17</v>
      </c>
    </row>
    <row r="484" spans="1:16" ht="14.25" customHeight="1" x14ac:dyDescent="0.3">
      <c r="A484" s="15"/>
      <c r="B484" s="2">
        <v>36493</v>
      </c>
      <c r="C484" s="2">
        <v>36509</v>
      </c>
      <c r="D484" s="10"/>
      <c r="E484" s="10"/>
      <c r="F484" s="2">
        <v>36133</v>
      </c>
      <c r="G484" s="2">
        <v>36149</v>
      </c>
      <c r="H484" s="10"/>
      <c r="I484" s="10"/>
      <c r="J484" s="10"/>
      <c r="K484" s="10"/>
      <c r="L484" s="10"/>
      <c r="M484" s="10"/>
      <c r="N484" s="10"/>
      <c r="O484" s="10"/>
      <c r="P484" s="2">
        <v>17</v>
      </c>
    </row>
    <row r="485" spans="1:16" ht="14.25" customHeight="1" x14ac:dyDescent="0.3">
      <c r="A485" s="15"/>
      <c r="B485" s="2">
        <v>60823</v>
      </c>
      <c r="C485" s="2">
        <v>60839</v>
      </c>
      <c r="D485" s="10"/>
      <c r="E485" s="10"/>
      <c r="F485" s="2">
        <v>14586</v>
      </c>
      <c r="G485" s="2">
        <v>14602</v>
      </c>
      <c r="H485" s="10"/>
      <c r="I485" s="10"/>
      <c r="J485" s="10"/>
      <c r="K485" s="10"/>
      <c r="L485" s="10"/>
      <c r="M485" s="10"/>
      <c r="N485" s="10"/>
      <c r="O485" s="10"/>
      <c r="P485" s="2">
        <v>17</v>
      </c>
    </row>
    <row r="486" spans="1:16" ht="14.25" customHeight="1" x14ac:dyDescent="0.3">
      <c r="A486" s="15"/>
      <c r="B486" s="2">
        <v>73324</v>
      </c>
      <c r="C486" s="2">
        <v>73340</v>
      </c>
      <c r="D486" s="10"/>
      <c r="E486" s="10"/>
      <c r="F486" s="2">
        <v>56696</v>
      </c>
      <c r="G486" s="2">
        <v>56712</v>
      </c>
      <c r="H486" s="10"/>
      <c r="I486" s="10"/>
      <c r="J486" s="10"/>
      <c r="K486" s="10"/>
      <c r="L486" s="10"/>
      <c r="M486" s="10"/>
      <c r="N486" s="10"/>
      <c r="O486" s="10"/>
      <c r="P486" s="2">
        <v>17</v>
      </c>
    </row>
    <row r="487" spans="1:16" ht="14.25" customHeight="1" x14ac:dyDescent="0.3">
      <c r="A487" s="15"/>
      <c r="B487" s="2">
        <v>77419</v>
      </c>
      <c r="C487" s="2">
        <v>77435</v>
      </c>
      <c r="D487" s="10"/>
      <c r="E487" s="10"/>
      <c r="F487" s="2">
        <v>66520</v>
      </c>
      <c r="G487" s="2">
        <v>66536</v>
      </c>
      <c r="H487" s="10"/>
      <c r="I487" s="10"/>
      <c r="J487" s="10"/>
      <c r="K487" s="10"/>
      <c r="L487" s="10"/>
      <c r="M487" s="10"/>
      <c r="N487" s="10"/>
      <c r="O487" s="10"/>
      <c r="P487" s="2">
        <v>17</v>
      </c>
    </row>
    <row r="488" spans="1:16" ht="14.25" customHeight="1" x14ac:dyDescent="0.3">
      <c r="A488" s="15"/>
      <c r="B488" s="2">
        <v>78249</v>
      </c>
      <c r="C488" s="2">
        <v>78265</v>
      </c>
      <c r="D488" s="10"/>
      <c r="E488" s="10"/>
      <c r="F488" s="2">
        <v>72010</v>
      </c>
      <c r="G488" s="2">
        <v>72026</v>
      </c>
      <c r="H488" s="10"/>
      <c r="I488" s="10"/>
      <c r="J488" s="10"/>
      <c r="K488" s="10"/>
      <c r="L488" s="10"/>
      <c r="M488" s="10"/>
      <c r="N488" s="10"/>
      <c r="O488" s="10"/>
      <c r="P488" s="2">
        <v>17</v>
      </c>
    </row>
    <row r="489" spans="1:16" ht="14.25" customHeight="1" x14ac:dyDescent="0.3">
      <c r="A489" s="15"/>
      <c r="B489" s="2">
        <v>86553</v>
      </c>
      <c r="C489" s="2">
        <v>86569</v>
      </c>
      <c r="D489" s="10"/>
      <c r="E489" s="10"/>
      <c r="F489" s="2">
        <v>33274</v>
      </c>
      <c r="G489" s="2">
        <v>33290</v>
      </c>
      <c r="H489" s="10"/>
      <c r="I489" s="10"/>
      <c r="J489" s="10"/>
      <c r="K489" s="10"/>
      <c r="L489" s="10"/>
      <c r="M489" s="10"/>
      <c r="N489" s="10"/>
      <c r="O489" s="10"/>
      <c r="P489" s="2">
        <v>17</v>
      </c>
    </row>
    <row r="490" spans="1:16" ht="14.25" customHeight="1" x14ac:dyDescent="0.3">
      <c r="A490" s="15"/>
      <c r="B490" s="2">
        <v>87890</v>
      </c>
      <c r="C490" s="2">
        <v>87906</v>
      </c>
      <c r="D490" s="10"/>
      <c r="E490" s="10"/>
      <c r="F490" s="2">
        <v>5268</v>
      </c>
      <c r="G490" s="2">
        <v>5284</v>
      </c>
      <c r="H490" s="10"/>
      <c r="I490" s="10"/>
      <c r="J490" s="10"/>
      <c r="K490" s="10"/>
      <c r="L490" s="10"/>
      <c r="M490" s="10"/>
      <c r="N490" s="10"/>
      <c r="O490" s="10"/>
      <c r="P490" s="2">
        <v>17</v>
      </c>
    </row>
    <row r="491" spans="1:16" ht="14.25" customHeight="1" x14ac:dyDescent="0.3">
      <c r="A491" s="15"/>
      <c r="B491" s="2">
        <v>91548</v>
      </c>
      <c r="C491" s="2">
        <v>91564</v>
      </c>
      <c r="D491" s="10"/>
      <c r="E491" s="10"/>
      <c r="F491" s="2">
        <v>300</v>
      </c>
      <c r="G491" s="2">
        <v>316</v>
      </c>
      <c r="H491" s="10"/>
      <c r="I491" s="10"/>
      <c r="J491" s="10"/>
      <c r="K491" s="10"/>
      <c r="L491" s="10"/>
      <c r="M491" s="10"/>
      <c r="N491" s="10"/>
      <c r="O491" s="10"/>
      <c r="P491" s="2">
        <v>17</v>
      </c>
    </row>
    <row r="492" spans="1:16" ht="14.25" customHeight="1" x14ac:dyDescent="0.3">
      <c r="A492" s="15"/>
      <c r="B492" s="2">
        <v>135483</v>
      </c>
      <c r="C492" s="2">
        <v>135499</v>
      </c>
      <c r="D492" s="10"/>
      <c r="E492" s="10"/>
      <c r="F492" s="2">
        <v>66524</v>
      </c>
      <c r="G492" s="2">
        <v>66540</v>
      </c>
      <c r="H492" s="10"/>
      <c r="I492" s="10"/>
      <c r="J492" s="10"/>
      <c r="K492" s="10"/>
      <c r="L492" s="10"/>
      <c r="M492" s="10"/>
      <c r="N492" s="10"/>
      <c r="O492" s="10"/>
      <c r="P492" s="2">
        <v>17</v>
      </c>
    </row>
    <row r="493" spans="1:16" ht="14.25" customHeight="1" x14ac:dyDescent="0.3">
      <c r="A493" s="15"/>
      <c r="B493" s="2">
        <v>148808</v>
      </c>
      <c r="C493" s="2">
        <v>148824</v>
      </c>
      <c r="D493" s="10"/>
      <c r="E493" s="10"/>
      <c r="F493" s="2">
        <v>134195</v>
      </c>
      <c r="G493" s="2">
        <v>134211</v>
      </c>
      <c r="H493" s="10"/>
      <c r="I493" s="10"/>
      <c r="J493" s="10"/>
      <c r="K493" s="10"/>
      <c r="L493" s="10"/>
      <c r="M493" s="10"/>
      <c r="N493" s="10"/>
      <c r="O493" s="10"/>
      <c r="P493" s="2">
        <v>17</v>
      </c>
    </row>
    <row r="494" spans="1:16" ht="14.25" customHeight="1" x14ac:dyDescent="0.3">
      <c r="A494" s="15"/>
      <c r="B494" s="2">
        <v>159315</v>
      </c>
      <c r="C494" s="2">
        <v>159331</v>
      </c>
      <c r="D494" s="10"/>
      <c r="E494" s="10"/>
      <c r="F494" s="2">
        <v>64133</v>
      </c>
      <c r="G494" s="2">
        <v>64149</v>
      </c>
      <c r="H494" s="10"/>
      <c r="I494" s="10"/>
      <c r="J494" s="10"/>
      <c r="K494" s="10"/>
      <c r="L494" s="10"/>
      <c r="M494" s="10"/>
      <c r="N494" s="10"/>
      <c r="O494" s="10"/>
      <c r="P494" s="2">
        <v>17</v>
      </c>
    </row>
    <row r="495" spans="1:16" ht="14.25" customHeight="1" x14ac:dyDescent="0.3">
      <c r="A495" s="15"/>
      <c r="B495" s="2">
        <v>31713</v>
      </c>
      <c r="C495" s="2">
        <v>31730</v>
      </c>
      <c r="D495" s="10"/>
      <c r="E495" s="10"/>
      <c r="F495" s="2">
        <v>12151</v>
      </c>
      <c r="G495" s="2">
        <v>12168</v>
      </c>
      <c r="H495" s="10"/>
      <c r="I495" s="10"/>
      <c r="J495" s="10"/>
      <c r="K495" s="10"/>
      <c r="L495" s="10"/>
      <c r="M495" s="10"/>
      <c r="N495" s="10"/>
      <c r="O495" s="10"/>
      <c r="P495" s="2">
        <v>18</v>
      </c>
    </row>
    <row r="496" spans="1:16" ht="14.25" customHeight="1" x14ac:dyDescent="0.3">
      <c r="A496" s="15"/>
      <c r="B496" s="2">
        <v>56888</v>
      </c>
      <c r="C496" s="2">
        <v>56905</v>
      </c>
      <c r="D496" s="10"/>
      <c r="E496" s="10"/>
      <c r="F496" s="2">
        <v>9562</v>
      </c>
      <c r="G496" s="2">
        <v>9579</v>
      </c>
      <c r="H496" s="2">
        <v>78253</v>
      </c>
      <c r="I496" s="2">
        <v>78270</v>
      </c>
      <c r="J496" s="10"/>
      <c r="K496" s="10"/>
      <c r="L496" s="10"/>
      <c r="M496" s="10"/>
      <c r="N496" s="10"/>
      <c r="O496" s="10"/>
      <c r="P496" s="2">
        <v>18</v>
      </c>
    </row>
    <row r="497" spans="1:16" ht="14.25" customHeight="1" x14ac:dyDescent="0.3">
      <c r="A497" s="15"/>
      <c r="B497" s="2">
        <v>62709</v>
      </c>
      <c r="C497" s="2">
        <v>62726</v>
      </c>
      <c r="D497" s="10"/>
      <c r="E497" s="10"/>
      <c r="F497" s="2">
        <v>52310</v>
      </c>
      <c r="G497" s="2">
        <v>52327</v>
      </c>
      <c r="H497" s="10"/>
      <c r="I497" s="10"/>
      <c r="J497" s="10"/>
      <c r="K497" s="10"/>
      <c r="L497" s="10"/>
      <c r="M497" s="10"/>
      <c r="N497" s="10"/>
      <c r="O497" s="10"/>
      <c r="P497" s="2">
        <v>18</v>
      </c>
    </row>
    <row r="498" spans="1:16" ht="14.25" customHeight="1" x14ac:dyDescent="0.3">
      <c r="A498" s="15"/>
      <c r="B498" s="2">
        <v>65154</v>
      </c>
      <c r="C498" s="2">
        <v>65171</v>
      </c>
      <c r="D498" s="10"/>
      <c r="E498" s="10"/>
      <c r="F498" s="2">
        <v>9279</v>
      </c>
      <c r="G498" s="2">
        <v>9296</v>
      </c>
      <c r="H498" s="10"/>
      <c r="I498" s="10"/>
      <c r="J498" s="10"/>
      <c r="K498" s="10"/>
      <c r="L498" s="10"/>
      <c r="M498" s="10"/>
      <c r="N498" s="10"/>
      <c r="O498" s="10"/>
      <c r="P498" s="2">
        <v>18</v>
      </c>
    </row>
    <row r="499" spans="1:16" ht="14.25" customHeight="1" x14ac:dyDescent="0.3">
      <c r="A499" s="15"/>
      <c r="B499" s="2">
        <v>65163</v>
      </c>
      <c r="C499" s="2">
        <v>65180</v>
      </c>
      <c r="D499" s="10"/>
      <c r="E499" s="10"/>
      <c r="F499" s="2">
        <v>12234</v>
      </c>
      <c r="G499" s="2">
        <v>12251</v>
      </c>
      <c r="H499" s="10"/>
      <c r="I499" s="10"/>
      <c r="J499" s="10"/>
      <c r="K499" s="10"/>
      <c r="L499" s="10"/>
      <c r="M499" s="10"/>
      <c r="N499" s="10"/>
      <c r="O499" s="10"/>
      <c r="P499" s="2">
        <v>18</v>
      </c>
    </row>
    <row r="500" spans="1:16" ht="14.25" customHeight="1" x14ac:dyDescent="0.3">
      <c r="A500" s="15"/>
      <c r="B500" s="2">
        <v>77419</v>
      </c>
      <c r="C500" s="2">
        <v>77436</v>
      </c>
      <c r="D500" s="10"/>
      <c r="E500" s="10"/>
      <c r="F500" s="2">
        <v>60823</v>
      </c>
      <c r="G500" s="2">
        <v>60840</v>
      </c>
      <c r="H500" s="10"/>
      <c r="I500" s="10"/>
      <c r="J500" s="10"/>
      <c r="K500" s="10"/>
      <c r="L500" s="10"/>
      <c r="M500" s="10"/>
      <c r="N500" s="10"/>
      <c r="O500" s="10"/>
      <c r="P500" s="2">
        <v>18</v>
      </c>
    </row>
    <row r="501" spans="1:16" ht="14.25" customHeight="1" x14ac:dyDescent="0.3">
      <c r="A501" s="15"/>
      <c r="B501" s="2">
        <v>87974</v>
      </c>
      <c r="C501" s="2">
        <v>87991</v>
      </c>
      <c r="D501" s="10"/>
      <c r="E501" s="10"/>
      <c r="F501" s="2">
        <v>76792</v>
      </c>
      <c r="G501" s="2">
        <v>76809</v>
      </c>
      <c r="H501" s="10"/>
      <c r="I501" s="10"/>
      <c r="J501" s="10"/>
      <c r="K501" s="10"/>
      <c r="L501" s="10"/>
      <c r="M501" s="10"/>
      <c r="N501" s="10"/>
      <c r="O501" s="10"/>
      <c r="P501" s="2">
        <v>18</v>
      </c>
    </row>
    <row r="502" spans="1:16" ht="14.25" customHeight="1" x14ac:dyDescent="0.3">
      <c r="A502" s="15"/>
      <c r="B502" s="2">
        <v>88465</v>
      </c>
      <c r="C502" s="2">
        <v>88482</v>
      </c>
      <c r="D502" s="10"/>
      <c r="E502" s="10"/>
      <c r="F502" s="2">
        <v>5915</v>
      </c>
      <c r="G502" s="2">
        <v>5932</v>
      </c>
      <c r="H502" s="2">
        <v>73814</v>
      </c>
      <c r="I502" s="2">
        <v>73831</v>
      </c>
      <c r="J502" s="10"/>
      <c r="K502" s="10"/>
      <c r="L502" s="10"/>
      <c r="M502" s="10"/>
      <c r="N502" s="10"/>
      <c r="O502" s="10"/>
      <c r="P502" s="2">
        <v>18</v>
      </c>
    </row>
    <row r="503" spans="1:16" ht="14.25" customHeight="1" x14ac:dyDescent="0.3">
      <c r="A503" s="15"/>
      <c r="B503" s="2">
        <v>88466</v>
      </c>
      <c r="C503" s="2">
        <v>88483</v>
      </c>
      <c r="D503" s="10"/>
      <c r="E503" s="10"/>
      <c r="F503" s="2">
        <v>77414</v>
      </c>
      <c r="G503" s="2">
        <v>77431</v>
      </c>
      <c r="H503" s="10"/>
      <c r="I503" s="10"/>
      <c r="J503" s="10"/>
      <c r="K503" s="10"/>
      <c r="L503" s="10"/>
      <c r="M503" s="10"/>
      <c r="N503" s="10"/>
      <c r="O503" s="10"/>
      <c r="P503" s="2">
        <v>18</v>
      </c>
    </row>
    <row r="504" spans="1:16" ht="14.25" customHeight="1" x14ac:dyDescent="0.3">
      <c r="A504" s="15"/>
      <c r="B504" s="2">
        <v>116682</v>
      </c>
      <c r="C504" s="2">
        <v>116699</v>
      </c>
      <c r="D504" s="2" t="s">
        <v>463</v>
      </c>
      <c r="E504" s="2" t="s">
        <v>464</v>
      </c>
      <c r="F504" s="2">
        <v>137488</v>
      </c>
      <c r="G504" s="2">
        <v>137505</v>
      </c>
      <c r="H504" s="2">
        <v>110329</v>
      </c>
      <c r="I504" s="2">
        <v>110346</v>
      </c>
      <c r="J504" s="10"/>
      <c r="K504" s="10"/>
      <c r="L504" s="10"/>
      <c r="M504" s="10"/>
      <c r="N504" s="10"/>
      <c r="O504" s="10"/>
      <c r="P504" s="2">
        <v>18</v>
      </c>
    </row>
    <row r="505" spans="1:16" ht="14.25" customHeight="1" x14ac:dyDescent="0.3">
      <c r="A505" s="15"/>
      <c r="B505" s="2">
        <v>123088</v>
      </c>
      <c r="C505" s="2">
        <v>123105</v>
      </c>
      <c r="D505" s="10"/>
      <c r="E505" s="10"/>
      <c r="F505" s="2">
        <v>17048</v>
      </c>
      <c r="G505" s="2">
        <v>17065</v>
      </c>
      <c r="H505" s="10"/>
      <c r="I505" s="10"/>
      <c r="J505" s="10"/>
      <c r="K505" s="10"/>
      <c r="L505" s="10"/>
      <c r="M505" s="10"/>
      <c r="N505" s="10"/>
      <c r="O505" s="10"/>
      <c r="P505" s="2">
        <v>18</v>
      </c>
    </row>
    <row r="506" spans="1:16" ht="14.25" customHeight="1" x14ac:dyDescent="0.3">
      <c r="A506" s="15"/>
      <c r="B506" s="2">
        <v>128712</v>
      </c>
      <c r="C506" s="2">
        <v>128729</v>
      </c>
      <c r="D506" s="10"/>
      <c r="E506" s="10"/>
      <c r="F506" s="2">
        <v>52217</v>
      </c>
      <c r="G506" s="2">
        <v>52234</v>
      </c>
      <c r="H506" s="10"/>
      <c r="I506" s="10"/>
      <c r="J506" s="10"/>
      <c r="K506" s="10"/>
      <c r="L506" s="10"/>
      <c r="M506" s="10"/>
      <c r="N506" s="10"/>
      <c r="O506" s="10"/>
      <c r="P506" s="2">
        <v>18</v>
      </c>
    </row>
    <row r="507" spans="1:16" ht="14.25" customHeight="1" x14ac:dyDescent="0.3">
      <c r="A507" s="15"/>
      <c r="B507" s="2">
        <v>147707</v>
      </c>
      <c r="C507" s="2">
        <v>147724</v>
      </c>
      <c r="D507" s="10"/>
      <c r="E507" s="10"/>
      <c r="F507" s="2">
        <v>134557</v>
      </c>
      <c r="G507" s="2">
        <v>134574</v>
      </c>
      <c r="H507" s="10"/>
      <c r="I507" s="10"/>
      <c r="J507" s="10"/>
      <c r="K507" s="10"/>
      <c r="L507" s="10"/>
      <c r="M507" s="10"/>
      <c r="N507" s="10"/>
      <c r="O507" s="10"/>
      <c r="P507" s="2">
        <v>18</v>
      </c>
    </row>
    <row r="508" spans="1:16" ht="14.25" customHeight="1" x14ac:dyDescent="0.3">
      <c r="A508" s="15"/>
      <c r="B508" s="2">
        <v>10348</v>
      </c>
      <c r="C508" s="2">
        <v>10366</v>
      </c>
      <c r="D508" s="10"/>
      <c r="E508" s="10"/>
      <c r="F508" s="2">
        <v>2135</v>
      </c>
      <c r="G508" s="2">
        <v>2153</v>
      </c>
      <c r="H508" s="10"/>
      <c r="I508" s="10"/>
      <c r="J508" s="10"/>
      <c r="K508" s="10"/>
      <c r="L508" s="10"/>
      <c r="M508" s="10"/>
      <c r="N508" s="10"/>
      <c r="O508" s="10"/>
      <c r="P508" s="2">
        <v>19</v>
      </c>
    </row>
    <row r="509" spans="1:16" ht="14.25" customHeight="1" x14ac:dyDescent="0.3">
      <c r="A509" s="15"/>
      <c r="B509" s="2">
        <v>41663</v>
      </c>
      <c r="C509" s="2">
        <v>41681</v>
      </c>
      <c r="D509" s="10"/>
      <c r="E509" s="10"/>
      <c r="F509" s="2">
        <v>4966</v>
      </c>
      <c r="G509" s="2">
        <v>4984</v>
      </c>
      <c r="H509" s="10"/>
      <c r="I509" s="10"/>
      <c r="J509" s="10"/>
      <c r="K509" s="10"/>
      <c r="L509" s="10"/>
      <c r="M509" s="10"/>
      <c r="N509" s="10"/>
      <c r="O509" s="10"/>
      <c r="P509" s="2">
        <v>19</v>
      </c>
    </row>
    <row r="510" spans="1:16" ht="14.25" customHeight="1" x14ac:dyDescent="0.3">
      <c r="A510" s="15"/>
      <c r="B510" s="2">
        <v>74655</v>
      </c>
      <c r="C510" s="2">
        <v>74673</v>
      </c>
      <c r="D510" s="10"/>
      <c r="E510" s="10"/>
      <c r="F510" s="2">
        <v>31774</v>
      </c>
      <c r="G510" s="2">
        <v>31792</v>
      </c>
      <c r="H510" s="10"/>
      <c r="I510" s="10"/>
      <c r="J510" s="10"/>
      <c r="K510" s="10"/>
      <c r="L510" s="10"/>
      <c r="M510" s="10"/>
      <c r="N510" s="10"/>
      <c r="O510" s="10"/>
      <c r="P510" s="2">
        <v>19</v>
      </c>
    </row>
    <row r="511" spans="1:16" ht="14.25" customHeight="1" x14ac:dyDescent="0.3">
      <c r="A511" s="15"/>
      <c r="B511" s="2">
        <v>87744</v>
      </c>
      <c r="C511" s="2">
        <v>87762</v>
      </c>
      <c r="D511" s="10"/>
      <c r="E511" s="10"/>
      <c r="F511" s="2">
        <v>56894</v>
      </c>
      <c r="G511" s="2">
        <v>56912</v>
      </c>
      <c r="H511" s="10"/>
      <c r="I511" s="10"/>
      <c r="J511" s="10"/>
      <c r="K511" s="10"/>
      <c r="L511" s="10"/>
      <c r="M511" s="10"/>
      <c r="N511" s="10"/>
      <c r="O511" s="10"/>
      <c r="P511" s="2">
        <v>19</v>
      </c>
    </row>
    <row r="512" spans="1:16" ht="14.25" customHeight="1" x14ac:dyDescent="0.3">
      <c r="A512" s="15"/>
      <c r="B512" s="2">
        <v>147395</v>
      </c>
      <c r="C512" s="2">
        <v>147413</v>
      </c>
      <c r="D512" s="10"/>
      <c r="E512" s="10"/>
      <c r="F512" s="2">
        <v>69854</v>
      </c>
      <c r="G512" s="2">
        <v>69872</v>
      </c>
      <c r="H512" s="10"/>
      <c r="I512" s="10"/>
      <c r="J512" s="10"/>
      <c r="K512" s="10"/>
      <c r="L512" s="10"/>
      <c r="M512" s="10"/>
      <c r="N512" s="10"/>
      <c r="O512" s="10"/>
      <c r="P512" s="2">
        <v>19</v>
      </c>
    </row>
    <row r="513" spans="1:16" ht="14.25" customHeight="1" x14ac:dyDescent="0.3">
      <c r="A513" s="15"/>
      <c r="B513" s="2">
        <v>9953</v>
      </c>
      <c r="C513" s="2">
        <v>9972</v>
      </c>
      <c r="D513" s="10"/>
      <c r="E513" s="10"/>
      <c r="F513" s="2">
        <v>9703</v>
      </c>
      <c r="G513" s="2">
        <v>9722</v>
      </c>
      <c r="H513" s="10"/>
      <c r="I513" s="10"/>
      <c r="J513" s="10"/>
      <c r="K513" s="10"/>
      <c r="L513" s="10"/>
      <c r="M513" s="10"/>
      <c r="N513" s="10"/>
      <c r="O513" s="10"/>
      <c r="P513" s="2">
        <v>20</v>
      </c>
    </row>
    <row r="514" spans="1:16" ht="14.25" customHeight="1" x14ac:dyDescent="0.3">
      <c r="A514" s="15"/>
      <c r="B514" s="2">
        <v>52299</v>
      </c>
      <c r="C514" s="2">
        <v>52318</v>
      </c>
      <c r="D514" s="10"/>
      <c r="E514" s="10"/>
      <c r="F514" s="2">
        <v>8440</v>
      </c>
      <c r="G514" s="2">
        <v>8459</v>
      </c>
      <c r="H514" s="10"/>
      <c r="I514" s="10"/>
      <c r="J514" s="10"/>
      <c r="K514" s="10"/>
      <c r="L514" s="10"/>
      <c r="M514" s="10"/>
      <c r="N514" s="10"/>
      <c r="O514" s="10"/>
      <c r="P514" s="2">
        <v>20</v>
      </c>
    </row>
    <row r="515" spans="1:16" ht="14.25" customHeight="1" x14ac:dyDescent="0.3">
      <c r="A515" s="15"/>
      <c r="B515" s="2">
        <v>138348</v>
      </c>
      <c r="C515" s="2">
        <v>138367</v>
      </c>
      <c r="D515" s="2" t="s">
        <v>465</v>
      </c>
      <c r="E515" s="2" t="s">
        <v>466</v>
      </c>
      <c r="F515" s="2">
        <v>115820</v>
      </c>
      <c r="G515" s="2">
        <v>115839</v>
      </c>
      <c r="H515" s="2">
        <v>138325</v>
      </c>
      <c r="I515" s="2">
        <v>138344</v>
      </c>
      <c r="J515" s="10"/>
      <c r="K515" s="10"/>
      <c r="L515" s="10"/>
      <c r="M515" s="10"/>
      <c r="N515" s="10"/>
      <c r="O515" s="10"/>
      <c r="P515" s="2">
        <v>20</v>
      </c>
    </row>
    <row r="516" spans="1:16" ht="14.25" customHeight="1" x14ac:dyDescent="0.3">
      <c r="A516" s="15"/>
      <c r="B516" s="2">
        <v>50236</v>
      </c>
      <c r="C516" s="2">
        <v>50256</v>
      </c>
      <c r="D516" s="10"/>
      <c r="E516" s="10"/>
      <c r="F516" s="2">
        <v>40558</v>
      </c>
      <c r="G516" s="2">
        <v>40578</v>
      </c>
      <c r="H516" s="10"/>
      <c r="I516" s="10"/>
      <c r="J516" s="10"/>
      <c r="K516" s="10"/>
      <c r="L516" s="10"/>
      <c r="M516" s="10"/>
      <c r="N516" s="10"/>
      <c r="O516" s="10"/>
      <c r="P516" s="2">
        <v>21</v>
      </c>
    </row>
    <row r="517" spans="1:16" ht="14.25" customHeight="1" x14ac:dyDescent="0.3">
      <c r="A517" s="15"/>
      <c r="B517" s="2">
        <v>56774</v>
      </c>
      <c r="C517" s="2">
        <v>56794</v>
      </c>
      <c r="D517" s="10"/>
      <c r="E517" s="10"/>
      <c r="F517" s="2">
        <v>56661</v>
      </c>
      <c r="G517" s="2">
        <v>56681</v>
      </c>
      <c r="H517" s="10"/>
      <c r="I517" s="10"/>
      <c r="J517" s="10"/>
      <c r="K517" s="10"/>
      <c r="L517" s="10"/>
      <c r="M517" s="10"/>
      <c r="N517" s="10"/>
      <c r="O517" s="10"/>
      <c r="P517" s="2">
        <v>21</v>
      </c>
    </row>
    <row r="518" spans="1:16" ht="14.25" customHeight="1" x14ac:dyDescent="0.3">
      <c r="A518" s="15"/>
      <c r="B518" s="2">
        <v>58332</v>
      </c>
      <c r="C518" s="2">
        <v>58353</v>
      </c>
      <c r="D518" s="10"/>
      <c r="E518" s="10"/>
      <c r="F518" s="2">
        <v>58300</v>
      </c>
      <c r="G518" s="2">
        <v>58321</v>
      </c>
      <c r="H518" s="10"/>
      <c r="I518" s="10"/>
      <c r="J518" s="10"/>
      <c r="K518" s="10"/>
      <c r="L518" s="10"/>
      <c r="M518" s="10"/>
      <c r="N518" s="10"/>
      <c r="O518" s="10"/>
      <c r="P518" s="2">
        <v>22</v>
      </c>
    </row>
    <row r="519" spans="1:16" ht="14.25" customHeight="1" x14ac:dyDescent="0.3">
      <c r="A519" s="15"/>
      <c r="B519" s="2">
        <v>124707</v>
      </c>
      <c r="C519" s="2">
        <v>124731</v>
      </c>
      <c r="D519" s="10"/>
      <c r="E519" s="10"/>
      <c r="F519" s="2">
        <v>124680</v>
      </c>
      <c r="G519" s="2">
        <v>124704</v>
      </c>
      <c r="H519" s="10"/>
      <c r="I519" s="10"/>
      <c r="J519" s="10"/>
      <c r="K519" s="10"/>
      <c r="L519" s="10"/>
      <c r="M519" s="10"/>
      <c r="N519" s="10"/>
      <c r="O519" s="10"/>
      <c r="P519" s="2">
        <v>25</v>
      </c>
    </row>
    <row r="520" spans="1:16" ht="14.25" customHeight="1" x14ac:dyDescent="0.3">
      <c r="A520" s="15"/>
      <c r="B520" s="2">
        <v>50233</v>
      </c>
      <c r="C520" s="2">
        <v>50261</v>
      </c>
      <c r="D520" s="10"/>
      <c r="E520" s="10"/>
      <c r="F520" s="2">
        <v>9404</v>
      </c>
      <c r="G520" s="2">
        <v>9432</v>
      </c>
      <c r="H520" s="10"/>
      <c r="I520" s="10"/>
      <c r="J520" s="10"/>
      <c r="K520" s="10"/>
      <c r="L520" s="10"/>
      <c r="M520" s="10"/>
      <c r="N520" s="10"/>
      <c r="O520" s="10"/>
      <c r="P520" s="2">
        <v>29</v>
      </c>
    </row>
    <row r="521" spans="1:16" ht="14.25" customHeight="1" x14ac:dyDescent="0.3">
      <c r="A521" s="15"/>
      <c r="B521" s="2">
        <v>147741</v>
      </c>
      <c r="C521" s="2">
        <v>147782</v>
      </c>
      <c r="D521" s="10"/>
      <c r="E521" s="10"/>
      <c r="F521" s="2">
        <v>127757</v>
      </c>
      <c r="G521" s="2">
        <v>127798</v>
      </c>
      <c r="H521" s="10"/>
      <c r="I521" s="10"/>
      <c r="J521" s="10"/>
      <c r="K521" s="10"/>
      <c r="L521" s="10"/>
      <c r="M521" s="10"/>
      <c r="N521" s="10"/>
      <c r="O521" s="10"/>
      <c r="P521" s="2">
        <v>42</v>
      </c>
    </row>
    <row r="522" spans="1:16" ht="14.25" customHeight="1" x14ac:dyDescent="0.3">
      <c r="A522" s="16"/>
      <c r="B522" s="4">
        <v>147741</v>
      </c>
      <c r="C522" s="4">
        <v>147783</v>
      </c>
      <c r="D522" s="20"/>
      <c r="E522" s="20"/>
      <c r="F522" s="4">
        <v>88977</v>
      </c>
      <c r="G522" s="4">
        <v>89019</v>
      </c>
      <c r="H522" s="20"/>
      <c r="I522" s="20"/>
      <c r="J522" s="20"/>
      <c r="K522" s="20"/>
      <c r="L522" s="20"/>
      <c r="M522" s="20"/>
      <c r="N522" s="20"/>
      <c r="O522" s="20"/>
      <c r="P522" s="4">
        <v>43</v>
      </c>
    </row>
    <row r="523" spans="1:16" ht="14.25" customHeight="1" x14ac:dyDescent="0.3"/>
    <row r="524" spans="1:16" ht="14.25" customHeight="1" x14ac:dyDescent="0.3"/>
    <row r="525" spans="1:16" ht="14.25" customHeight="1" x14ac:dyDescent="0.3"/>
    <row r="526" spans="1:16" ht="14.25" customHeight="1" x14ac:dyDescent="0.3"/>
    <row r="527" spans="1:16" ht="14.25" customHeight="1" x14ac:dyDescent="0.3"/>
    <row r="528" spans="1:16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">
    <mergeCell ref="A3:A32"/>
    <mergeCell ref="A33:A282"/>
    <mergeCell ref="A283:A522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000"/>
  <sheetViews>
    <sheetView workbookViewId="0">
      <selection activeCell="B4" sqref="B4"/>
    </sheetView>
  </sheetViews>
  <sheetFormatPr baseColWidth="10" defaultColWidth="14.44140625" defaultRowHeight="15" customHeight="1" x14ac:dyDescent="0.3"/>
  <cols>
    <col min="1" max="1" width="24.88671875" customWidth="1"/>
    <col min="2" max="2" width="17" customWidth="1"/>
    <col min="3" max="26" width="10.6640625" customWidth="1"/>
  </cols>
  <sheetData>
    <row r="1" spans="1:2" ht="14.25" customHeight="1" x14ac:dyDescent="0.3">
      <c r="A1" s="1" t="s">
        <v>516</v>
      </c>
    </row>
    <row r="2" spans="1:2" ht="14.25" customHeight="1" x14ac:dyDescent="0.3">
      <c r="A2" s="6" t="s">
        <v>467</v>
      </c>
      <c r="B2" s="6" t="s">
        <v>468</v>
      </c>
    </row>
    <row r="3" spans="1:2" ht="14.25" customHeight="1" x14ac:dyDescent="0.3">
      <c r="A3" s="21" t="s">
        <v>469</v>
      </c>
      <c r="B3" s="23" t="s">
        <v>517</v>
      </c>
    </row>
    <row r="4" spans="1:2" ht="14.25" customHeight="1" x14ac:dyDescent="0.3">
      <c r="A4" s="21" t="s">
        <v>470</v>
      </c>
      <c r="B4" s="2" t="s">
        <v>518</v>
      </c>
    </row>
    <row r="5" spans="1:2" ht="14.25" customHeight="1" x14ac:dyDescent="0.3">
      <c r="A5" s="21" t="s">
        <v>471</v>
      </c>
      <c r="B5" s="2" t="s">
        <v>519</v>
      </c>
    </row>
    <row r="6" spans="1:2" ht="14.25" customHeight="1" x14ac:dyDescent="0.3">
      <c r="A6" s="21" t="s">
        <v>472</v>
      </c>
      <c r="B6" s="2" t="s">
        <v>520</v>
      </c>
    </row>
    <row r="7" spans="1:2" ht="14.25" customHeight="1" x14ac:dyDescent="0.3">
      <c r="A7" s="21" t="s">
        <v>473</v>
      </c>
      <c r="B7" s="2" t="s">
        <v>521</v>
      </c>
    </row>
    <row r="8" spans="1:2" ht="14.25" customHeight="1" x14ac:dyDescent="0.3">
      <c r="A8" s="21" t="s">
        <v>474</v>
      </c>
      <c r="B8" s="2" t="s">
        <v>475</v>
      </c>
    </row>
    <row r="9" spans="1:2" ht="14.25" customHeight="1" x14ac:dyDescent="0.3">
      <c r="A9" s="21" t="s">
        <v>476</v>
      </c>
      <c r="B9" s="2" t="s">
        <v>522</v>
      </c>
    </row>
    <row r="10" spans="1:2" ht="14.25" customHeight="1" x14ac:dyDescent="0.3">
      <c r="A10" s="21" t="s">
        <v>477</v>
      </c>
      <c r="B10" s="2" t="s">
        <v>523</v>
      </c>
    </row>
    <row r="11" spans="1:2" ht="14.25" customHeight="1" x14ac:dyDescent="0.3">
      <c r="A11" s="21" t="s">
        <v>478</v>
      </c>
      <c r="B11" s="2" t="s">
        <v>524</v>
      </c>
    </row>
    <row r="12" spans="1:2" ht="14.25" customHeight="1" x14ac:dyDescent="0.3">
      <c r="A12" s="21" t="s">
        <v>479</v>
      </c>
      <c r="B12" s="2" t="s">
        <v>525</v>
      </c>
    </row>
    <row r="13" spans="1:2" ht="14.25" customHeight="1" x14ac:dyDescent="0.3">
      <c r="A13" s="21" t="s">
        <v>480</v>
      </c>
      <c r="B13" s="2" t="s">
        <v>526</v>
      </c>
    </row>
    <row r="14" spans="1:2" ht="14.25" customHeight="1" x14ac:dyDescent="0.3">
      <c r="A14" s="21" t="s">
        <v>481</v>
      </c>
      <c r="B14" s="2" t="s">
        <v>527</v>
      </c>
    </row>
    <row r="15" spans="1:2" ht="14.25" customHeight="1" x14ac:dyDescent="0.3">
      <c r="A15" s="21" t="s">
        <v>482</v>
      </c>
      <c r="B15" s="23" t="s">
        <v>528</v>
      </c>
    </row>
    <row r="16" spans="1:2" ht="14.25" customHeight="1" x14ac:dyDescent="0.3">
      <c r="A16" s="21" t="s">
        <v>483</v>
      </c>
      <c r="B16" s="2" t="s">
        <v>484</v>
      </c>
    </row>
    <row r="17" spans="1:2" ht="14.25" customHeight="1" x14ac:dyDescent="0.3">
      <c r="A17" s="21" t="s">
        <v>485</v>
      </c>
      <c r="B17" s="2" t="s">
        <v>529</v>
      </c>
    </row>
    <row r="18" spans="1:2" ht="14.25" customHeight="1" x14ac:dyDescent="0.3">
      <c r="A18" s="21" t="s">
        <v>486</v>
      </c>
      <c r="B18" s="2" t="s">
        <v>530</v>
      </c>
    </row>
    <row r="19" spans="1:2" ht="14.25" customHeight="1" x14ac:dyDescent="0.3">
      <c r="A19" s="21" t="s">
        <v>487</v>
      </c>
      <c r="B19" s="2" t="s">
        <v>531</v>
      </c>
    </row>
    <row r="20" spans="1:2" ht="14.25" customHeight="1" x14ac:dyDescent="0.3">
      <c r="A20" s="21" t="s">
        <v>488</v>
      </c>
      <c r="B20" s="2" t="s">
        <v>489</v>
      </c>
    </row>
    <row r="21" spans="1:2" ht="14.25" customHeight="1" x14ac:dyDescent="0.3">
      <c r="A21" s="21" t="s">
        <v>490</v>
      </c>
      <c r="B21" s="2" t="s">
        <v>532</v>
      </c>
    </row>
    <row r="22" spans="1:2" ht="14.25" customHeight="1" x14ac:dyDescent="0.3">
      <c r="A22" s="21" t="s">
        <v>491</v>
      </c>
      <c r="B22" s="2" t="s">
        <v>533</v>
      </c>
    </row>
    <row r="23" spans="1:2" ht="14.25" customHeight="1" x14ac:dyDescent="0.3">
      <c r="A23" s="21" t="s">
        <v>492</v>
      </c>
      <c r="B23" s="2" t="s">
        <v>534</v>
      </c>
    </row>
    <row r="24" spans="1:2" ht="14.25" customHeight="1" x14ac:dyDescent="0.3">
      <c r="A24" s="21" t="s">
        <v>493</v>
      </c>
      <c r="B24" s="2" t="s">
        <v>535</v>
      </c>
    </row>
    <row r="25" spans="1:2" ht="14.25" customHeight="1" x14ac:dyDescent="0.3">
      <c r="A25" s="21" t="s">
        <v>494</v>
      </c>
      <c r="B25" s="2" t="s">
        <v>536</v>
      </c>
    </row>
    <row r="26" spans="1:2" ht="14.25" customHeight="1" x14ac:dyDescent="0.3">
      <c r="A26" s="21" t="s">
        <v>495</v>
      </c>
      <c r="B26" s="2" t="s">
        <v>537</v>
      </c>
    </row>
    <row r="27" spans="1:2" ht="14.25" customHeight="1" x14ac:dyDescent="0.3">
      <c r="A27" s="21" t="s">
        <v>496</v>
      </c>
      <c r="B27" s="2" t="s">
        <v>538</v>
      </c>
    </row>
    <row r="28" spans="1:2" ht="14.25" customHeight="1" x14ac:dyDescent="0.3">
      <c r="A28" s="21" t="s">
        <v>497</v>
      </c>
      <c r="B28" s="2" t="s">
        <v>539</v>
      </c>
    </row>
    <row r="29" spans="1:2" ht="14.25" customHeight="1" x14ac:dyDescent="0.3">
      <c r="A29" s="21" t="s">
        <v>498</v>
      </c>
      <c r="B29" s="23" t="s">
        <v>542</v>
      </c>
    </row>
    <row r="30" spans="1:2" ht="14.25" customHeight="1" x14ac:dyDescent="0.3">
      <c r="A30" s="21" t="s">
        <v>499</v>
      </c>
      <c r="B30" s="2" t="s">
        <v>540</v>
      </c>
    </row>
    <row r="31" spans="1:2" ht="14.25" customHeight="1" x14ac:dyDescent="0.3">
      <c r="A31" s="21" t="s">
        <v>500</v>
      </c>
      <c r="B31" s="2" t="s">
        <v>541</v>
      </c>
    </row>
    <row r="32" spans="1:2" ht="14.25" customHeight="1" x14ac:dyDescent="0.3">
      <c r="A32" s="22" t="s">
        <v>501</v>
      </c>
      <c r="B32" s="24" t="s">
        <v>543</v>
      </c>
    </row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X1000"/>
  <sheetViews>
    <sheetView workbookViewId="0">
      <selection activeCell="A3" sqref="A3:A6"/>
    </sheetView>
  </sheetViews>
  <sheetFormatPr baseColWidth="10" defaultColWidth="14.44140625" defaultRowHeight="15" customHeight="1" x14ac:dyDescent="0.3"/>
  <cols>
    <col min="1" max="76" width="10.6640625" customWidth="1"/>
  </cols>
  <sheetData>
    <row r="1" spans="1:76" ht="14.25" customHeight="1" x14ac:dyDescent="0.3">
      <c r="A1" s="1" t="s">
        <v>544</v>
      </c>
    </row>
    <row r="2" spans="1:76" ht="14.25" customHeight="1" x14ac:dyDescent="0.3">
      <c r="A2" s="25" t="s">
        <v>467</v>
      </c>
      <c r="B2" s="25" t="s">
        <v>127</v>
      </c>
      <c r="C2" s="25" t="s">
        <v>58</v>
      </c>
      <c r="D2" s="25" t="s">
        <v>155</v>
      </c>
      <c r="E2" s="25" t="s">
        <v>149</v>
      </c>
      <c r="F2" s="25" t="s">
        <v>25</v>
      </c>
      <c r="G2" s="25" t="s">
        <v>38</v>
      </c>
      <c r="H2" s="25" t="s">
        <v>42</v>
      </c>
      <c r="I2" s="25" t="s">
        <v>46</v>
      </c>
      <c r="J2" s="25" t="s">
        <v>250</v>
      </c>
      <c r="K2" s="25" t="s">
        <v>221</v>
      </c>
      <c r="L2" s="25" t="s">
        <v>217</v>
      </c>
      <c r="M2" s="25" t="s">
        <v>214</v>
      </c>
      <c r="N2" s="25" t="s">
        <v>109</v>
      </c>
      <c r="O2" s="25" t="s">
        <v>161</v>
      </c>
      <c r="P2" s="25" t="s">
        <v>137</v>
      </c>
      <c r="Q2" s="25" t="s">
        <v>134</v>
      </c>
      <c r="R2" s="25" t="s">
        <v>170</v>
      </c>
      <c r="S2" s="25" t="s">
        <v>230</v>
      </c>
      <c r="T2" s="25" t="s">
        <v>115</v>
      </c>
      <c r="U2" s="25" t="s">
        <v>112</v>
      </c>
      <c r="V2" s="25" t="s">
        <v>272</v>
      </c>
      <c r="W2" s="25" t="s">
        <v>258</v>
      </c>
      <c r="X2" s="25" t="s">
        <v>90</v>
      </c>
      <c r="Y2" s="25" t="s">
        <v>93</v>
      </c>
      <c r="Z2" s="25" t="s">
        <v>69</v>
      </c>
      <c r="AA2" s="25" t="s">
        <v>34</v>
      </c>
      <c r="AB2" s="25" t="s">
        <v>30</v>
      </c>
      <c r="AC2" s="25" t="s">
        <v>173</v>
      </c>
      <c r="AD2" s="25" t="s">
        <v>21</v>
      </c>
      <c r="AE2" s="25" t="s">
        <v>121</v>
      </c>
      <c r="AF2" s="25" t="s">
        <v>273</v>
      </c>
      <c r="AG2" s="25" t="s">
        <v>51</v>
      </c>
      <c r="AH2" s="25" t="s">
        <v>96</v>
      </c>
      <c r="AI2" s="25" t="s">
        <v>152</v>
      </c>
      <c r="AJ2" s="25" t="s">
        <v>143</v>
      </c>
      <c r="AK2" s="25" t="s">
        <v>140</v>
      </c>
      <c r="AL2" s="25" t="s">
        <v>108</v>
      </c>
      <c r="AM2" s="25" t="s">
        <v>105</v>
      </c>
      <c r="AN2" s="25" t="s">
        <v>124</v>
      </c>
      <c r="AO2" s="25" t="s">
        <v>202</v>
      </c>
      <c r="AP2" s="25" t="s">
        <v>242</v>
      </c>
      <c r="AQ2" s="25" t="s">
        <v>190</v>
      </c>
      <c r="AR2" s="25" t="s">
        <v>502</v>
      </c>
      <c r="AS2" s="25" t="s">
        <v>131</v>
      </c>
      <c r="AT2" s="25" t="s">
        <v>167</v>
      </c>
      <c r="AU2" s="25" t="s">
        <v>164</v>
      </c>
      <c r="AV2" s="25" t="s">
        <v>146</v>
      </c>
      <c r="AW2" s="25" t="s">
        <v>99</v>
      </c>
      <c r="AX2" s="25" t="s">
        <v>102</v>
      </c>
      <c r="AY2" s="25" t="s">
        <v>210</v>
      </c>
      <c r="AZ2" s="25" t="s">
        <v>222</v>
      </c>
      <c r="BA2" s="25" t="s">
        <v>206</v>
      </c>
      <c r="BB2" s="25" t="s">
        <v>266</v>
      </c>
      <c r="BC2" s="25" t="s">
        <v>178</v>
      </c>
      <c r="BD2" s="25" t="s">
        <v>182</v>
      </c>
      <c r="BE2" s="25" t="s">
        <v>254</v>
      </c>
      <c r="BF2" s="25" t="s">
        <v>246</v>
      </c>
      <c r="BG2" s="25" t="s">
        <v>186</v>
      </c>
      <c r="BH2" s="25" t="s">
        <v>194</v>
      </c>
      <c r="BI2" s="25" t="s">
        <v>271</v>
      </c>
      <c r="BJ2" s="25" t="s">
        <v>66</v>
      </c>
      <c r="BK2" s="25" t="s">
        <v>262</v>
      </c>
      <c r="BL2" s="25" t="s">
        <v>270</v>
      </c>
      <c r="BM2" s="25" t="s">
        <v>78</v>
      </c>
      <c r="BN2" s="25" t="s">
        <v>198</v>
      </c>
      <c r="BO2" s="25" t="s">
        <v>50</v>
      </c>
      <c r="BP2" s="25" t="s">
        <v>72</v>
      </c>
      <c r="BQ2" s="25" t="s">
        <v>118</v>
      </c>
      <c r="BR2" s="25" t="s">
        <v>75</v>
      </c>
      <c r="BS2" s="25" t="s">
        <v>81</v>
      </c>
      <c r="BT2" s="25" t="s">
        <v>87</v>
      </c>
      <c r="BU2" s="25" t="s">
        <v>62</v>
      </c>
      <c r="BV2" s="25" t="s">
        <v>84</v>
      </c>
      <c r="BW2" s="25" t="s">
        <v>234</v>
      </c>
      <c r="BX2" s="6" t="s">
        <v>273</v>
      </c>
    </row>
    <row r="3" spans="1:76" ht="14.25" customHeight="1" x14ac:dyDescent="0.3">
      <c r="A3" s="28" t="s">
        <v>503</v>
      </c>
      <c r="B3" s="26">
        <v>8.9999999999999998E-4</v>
      </c>
      <c r="C3" s="26">
        <v>6.9999999999999999E-4</v>
      </c>
      <c r="D3" s="26">
        <v>0</v>
      </c>
      <c r="E3" s="26">
        <v>0</v>
      </c>
      <c r="F3" s="26">
        <v>0</v>
      </c>
      <c r="G3" s="26">
        <v>0</v>
      </c>
      <c r="H3" s="26">
        <v>0</v>
      </c>
      <c r="I3" s="26">
        <v>0</v>
      </c>
      <c r="J3" s="26">
        <v>0</v>
      </c>
      <c r="K3" s="26">
        <v>6.9999999999999999E-4</v>
      </c>
      <c r="L3" s="26">
        <v>2E-3</v>
      </c>
      <c r="M3" s="26">
        <v>7.7999999999999996E-3</v>
      </c>
      <c r="N3" s="26">
        <v>0</v>
      </c>
      <c r="O3" s="26">
        <v>0</v>
      </c>
      <c r="P3" s="26">
        <v>0</v>
      </c>
      <c r="Q3" s="26">
        <v>1.4E-3</v>
      </c>
      <c r="R3" s="26">
        <v>0</v>
      </c>
      <c r="S3" s="26">
        <v>0</v>
      </c>
      <c r="T3" s="26">
        <v>0</v>
      </c>
      <c r="U3" s="26">
        <v>0</v>
      </c>
      <c r="V3" s="26">
        <v>0</v>
      </c>
      <c r="W3" s="26">
        <v>0</v>
      </c>
      <c r="X3" s="26">
        <v>0</v>
      </c>
      <c r="Y3" s="26">
        <v>1.5E-3</v>
      </c>
      <c r="Z3" s="26">
        <v>0</v>
      </c>
      <c r="AA3" s="26">
        <v>0</v>
      </c>
      <c r="AB3" s="26">
        <v>1.2999999999999999E-3</v>
      </c>
      <c r="AC3" s="26">
        <v>0</v>
      </c>
      <c r="AD3" s="26">
        <v>5.4000000000000003E-3</v>
      </c>
      <c r="AE3" s="26">
        <v>0</v>
      </c>
      <c r="AF3" s="26">
        <v>1.8E-3</v>
      </c>
      <c r="AG3" s="26">
        <v>0</v>
      </c>
      <c r="AH3" s="26">
        <v>1E-3</v>
      </c>
      <c r="AI3" s="26">
        <v>0</v>
      </c>
      <c r="AJ3" s="26">
        <v>0</v>
      </c>
      <c r="AK3" s="26">
        <v>0</v>
      </c>
      <c r="AL3" s="26">
        <v>0</v>
      </c>
      <c r="AM3" s="26">
        <v>0</v>
      </c>
      <c r="AN3" s="26">
        <v>0</v>
      </c>
      <c r="AO3" s="26">
        <v>0</v>
      </c>
      <c r="AP3" s="26">
        <v>0</v>
      </c>
      <c r="AQ3" s="26">
        <v>2.8E-3</v>
      </c>
      <c r="AR3" s="26">
        <v>0</v>
      </c>
      <c r="AS3" s="26">
        <v>0</v>
      </c>
      <c r="AT3" s="26">
        <v>0</v>
      </c>
      <c r="AU3" s="26">
        <v>0</v>
      </c>
      <c r="AV3" s="26">
        <v>0</v>
      </c>
      <c r="AW3" s="26">
        <v>0</v>
      </c>
      <c r="AX3" s="26">
        <v>0</v>
      </c>
      <c r="AY3" s="26">
        <v>1E-3</v>
      </c>
      <c r="AZ3" s="26">
        <v>0</v>
      </c>
      <c r="BA3" s="26">
        <v>0</v>
      </c>
      <c r="BB3" s="26">
        <v>0</v>
      </c>
      <c r="BC3" s="26">
        <v>0</v>
      </c>
      <c r="BD3" s="26">
        <v>0</v>
      </c>
      <c r="BE3" s="26">
        <v>0</v>
      </c>
      <c r="BF3" s="26">
        <v>0</v>
      </c>
      <c r="BG3" s="26">
        <v>0</v>
      </c>
      <c r="BH3" s="26">
        <v>0</v>
      </c>
      <c r="BI3" s="26">
        <v>5.9999999999999995E-4</v>
      </c>
      <c r="BJ3" s="26">
        <v>0</v>
      </c>
      <c r="BK3" s="26">
        <v>0</v>
      </c>
      <c r="BL3" s="26">
        <v>1.43E-2</v>
      </c>
      <c r="BM3" s="26">
        <v>1.2999999999999999E-3</v>
      </c>
      <c r="BN3" s="26">
        <v>0</v>
      </c>
      <c r="BO3" s="26">
        <v>0</v>
      </c>
      <c r="BP3" s="26">
        <v>0</v>
      </c>
      <c r="BQ3" s="26">
        <v>0</v>
      </c>
      <c r="BR3" s="26">
        <v>0</v>
      </c>
      <c r="BS3" s="26">
        <v>1.9E-3</v>
      </c>
      <c r="BT3" s="26">
        <v>0</v>
      </c>
      <c r="BU3" s="26">
        <v>1.8E-3</v>
      </c>
      <c r="BV3" s="26">
        <v>8.0000000000000004E-4</v>
      </c>
      <c r="BW3" s="26">
        <v>0</v>
      </c>
      <c r="BX3" s="2">
        <v>1.8E-3</v>
      </c>
    </row>
    <row r="4" spans="1:76" ht="14.25" customHeight="1" x14ac:dyDescent="0.3">
      <c r="A4" s="28" t="s">
        <v>504</v>
      </c>
      <c r="B4" s="26">
        <v>6.6E-3</v>
      </c>
      <c r="C4" s="26">
        <v>1.8700000000000001E-2</v>
      </c>
      <c r="D4" s="26">
        <v>2.1499999999999998E-2</v>
      </c>
      <c r="E4" s="26">
        <v>8.9999999999999993E-3</v>
      </c>
      <c r="F4" s="26">
        <v>1.37E-2</v>
      </c>
      <c r="G4" s="26">
        <v>1.9E-3</v>
      </c>
      <c r="H4" s="26">
        <v>4.1000000000000003E-3</v>
      </c>
      <c r="I4" s="26">
        <v>8.0999999999999996E-3</v>
      </c>
      <c r="J4" s="26">
        <v>5.5999999999999999E-3</v>
      </c>
      <c r="K4" s="26">
        <v>1.5800000000000002E-2</v>
      </c>
      <c r="L4" s="26">
        <v>7.4999999999999997E-3</v>
      </c>
      <c r="M4" s="26">
        <v>1.06E-2</v>
      </c>
      <c r="N4" s="26">
        <v>3.3300000000000003E-2</v>
      </c>
      <c r="O4" s="26">
        <v>9.4999999999999998E-3</v>
      </c>
      <c r="P4" s="26">
        <v>2.8E-3</v>
      </c>
      <c r="Q4" s="26">
        <v>1.01E-2</v>
      </c>
      <c r="R4" s="26">
        <v>5.3E-3</v>
      </c>
      <c r="S4" s="26">
        <v>0</v>
      </c>
      <c r="T4" s="26">
        <v>9.1000000000000004E-3</v>
      </c>
      <c r="U4" s="26">
        <v>8.3999999999999995E-3</v>
      </c>
      <c r="V4" s="26">
        <v>5.8999999999999999E-3</v>
      </c>
      <c r="W4" s="26">
        <v>9.9000000000000008E-3</v>
      </c>
      <c r="X4" s="26">
        <v>6.3E-3</v>
      </c>
      <c r="Y4" s="26">
        <v>1.3299999999999999E-2</v>
      </c>
      <c r="Z4" s="26">
        <v>8.3000000000000001E-3</v>
      </c>
      <c r="AA4" s="26">
        <v>1.24E-2</v>
      </c>
      <c r="AB4" s="26">
        <v>6.7000000000000002E-3</v>
      </c>
      <c r="AC4" s="26">
        <v>2.0299999999999999E-2</v>
      </c>
      <c r="AD4" s="26">
        <v>2.0899999999999998E-2</v>
      </c>
      <c r="AE4" s="26">
        <v>8.8000000000000005E-3</v>
      </c>
      <c r="AF4" s="26">
        <v>8.9999999999999993E-3</v>
      </c>
      <c r="AG4" s="26">
        <v>1.1599999999999999E-2</v>
      </c>
      <c r="AH4" s="26">
        <v>1.4500000000000001E-2</v>
      </c>
      <c r="AI4" s="26">
        <v>0</v>
      </c>
      <c r="AJ4" s="26">
        <v>0</v>
      </c>
      <c r="AK4" s="26">
        <v>0</v>
      </c>
      <c r="AL4" s="26">
        <v>0</v>
      </c>
      <c r="AM4" s="26">
        <v>0</v>
      </c>
      <c r="AN4" s="26">
        <v>7.4000000000000003E-3</v>
      </c>
      <c r="AO4" s="26">
        <v>1.9900000000000001E-2</v>
      </c>
      <c r="AP4" s="26">
        <v>9.7000000000000003E-3</v>
      </c>
      <c r="AQ4" s="26">
        <v>1.67E-2</v>
      </c>
      <c r="AR4" s="26">
        <v>1.1900000000000001E-2</v>
      </c>
      <c r="AS4" s="26">
        <v>8.5000000000000006E-3</v>
      </c>
      <c r="AT4" s="26">
        <v>2.7799999999999998E-2</v>
      </c>
      <c r="AU4" s="26">
        <v>0</v>
      </c>
      <c r="AV4" s="26">
        <v>8.9999999999999993E-3</v>
      </c>
      <c r="AW4" s="26">
        <v>1.23E-2</v>
      </c>
      <c r="AX4" s="26">
        <v>2.0999999999999999E-3</v>
      </c>
      <c r="AY4" s="26">
        <v>1.61E-2</v>
      </c>
      <c r="AZ4" s="26">
        <v>1.9199999999999998E-2</v>
      </c>
      <c r="BA4" s="26">
        <v>8.8000000000000005E-3</v>
      </c>
      <c r="BB4" s="26">
        <v>1.23E-2</v>
      </c>
      <c r="BC4" s="26">
        <v>0</v>
      </c>
      <c r="BD4" s="26">
        <v>0</v>
      </c>
      <c r="BE4" s="26">
        <v>7.6E-3</v>
      </c>
      <c r="BF4" s="26">
        <v>3.5999999999999999E-3</v>
      </c>
      <c r="BG4" s="26">
        <v>2.3999999999999998E-3</v>
      </c>
      <c r="BH4" s="26">
        <v>0</v>
      </c>
      <c r="BI4" s="26">
        <v>3.3E-3</v>
      </c>
      <c r="BJ4" s="26">
        <v>3.3E-3</v>
      </c>
      <c r="BK4" s="26">
        <v>0</v>
      </c>
      <c r="BL4" s="26">
        <v>1.1000000000000001E-3</v>
      </c>
      <c r="BM4" s="26">
        <v>1.2999999999999999E-3</v>
      </c>
      <c r="BN4" s="26">
        <v>0</v>
      </c>
      <c r="BO4" s="26">
        <v>0</v>
      </c>
      <c r="BP4" s="26">
        <v>0</v>
      </c>
      <c r="BQ4" s="26">
        <v>0</v>
      </c>
      <c r="BR4" s="26">
        <v>0</v>
      </c>
      <c r="BS4" s="26">
        <v>1.9E-3</v>
      </c>
      <c r="BT4" s="26">
        <v>0</v>
      </c>
      <c r="BU4" s="26">
        <v>8.9999999999999998E-4</v>
      </c>
      <c r="BV4" s="26">
        <v>8.0000000000000004E-4</v>
      </c>
      <c r="BW4" s="26">
        <v>0</v>
      </c>
      <c r="BX4" s="2">
        <v>8.9999999999999993E-3</v>
      </c>
    </row>
    <row r="5" spans="1:76" ht="14.25" customHeight="1" x14ac:dyDescent="0.3">
      <c r="A5" s="28" t="s">
        <v>505</v>
      </c>
      <c r="B5" s="26">
        <v>2.8E-3</v>
      </c>
      <c r="C5" s="26">
        <v>6.0000000000000001E-3</v>
      </c>
      <c r="D5" s="26">
        <v>1.61E-2</v>
      </c>
      <c r="E5" s="26">
        <v>8.9999999999999993E-3</v>
      </c>
      <c r="F5" s="26">
        <v>2E-3</v>
      </c>
      <c r="G5" s="26">
        <v>0</v>
      </c>
      <c r="H5" s="26">
        <v>0</v>
      </c>
      <c r="I5" s="26">
        <v>2.7000000000000001E-3</v>
      </c>
      <c r="J5" s="26">
        <v>5.5999999999999999E-3</v>
      </c>
      <c r="K5" s="26">
        <v>6.7999999999999996E-3</v>
      </c>
      <c r="L5" s="26">
        <v>5.0000000000000001E-3</v>
      </c>
      <c r="M5" s="26">
        <v>5.3E-3</v>
      </c>
      <c r="N5" s="26">
        <v>1.11E-2</v>
      </c>
      <c r="O5" s="26">
        <v>9.4999999999999998E-3</v>
      </c>
      <c r="P5" s="26">
        <v>2.8E-3</v>
      </c>
      <c r="Q5" s="26">
        <v>5.7999999999999996E-3</v>
      </c>
      <c r="R5" s="26">
        <v>0</v>
      </c>
      <c r="S5" s="26">
        <v>6.6E-3</v>
      </c>
      <c r="T5" s="26">
        <v>3.5999999999999999E-3</v>
      </c>
      <c r="U5" s="26">
        <v>5.7999999999999996E-3</v>
      </c>
      <c r="V5" s="26">
        <v>2E-3</v>
      </c>
      <c r="W5" s="26">
        <v>3.3E-3</v>
      </c>
      <c r="X5" s="26">
        <v>0</v>
      </c>
      <c r="Y5" s="26">
        <v>1.04E-2</v>
      </c>
      <c r="Z5" s="26">
        <v>0</v>
      </c>
      <c r="AA5" s="26">
        <v>0</v>
      </c>
      <c r="AB5" s="26">
        <v>6.1000000000000004E-3</v>
      </c>
      <c r="AC5" s="26">
        <v>1.0500000000000001E-2</v>
      </c>
      <c r="AD5" s="26">
        <v>7.4000000000000003E-3</v>
      </c>
      <c r="AE5" s="26">
        <v>0</v>
      </c>
      <c r="AF5" s="26">
        <v>5.4000000000000003E-3</v>
      </c>
      <c r="AG5" s="26">
        <v>2.8999999999999998E-3</v>
      </c>
      <c r="AH5" s="26">
        <v>7.3000000000000001E-3</v>
      </c>
      <c r="AI5" s="26">
        <v>0</v>
      </c>
      <c r="AJ5" s="26">
        <v>0</v>
      </c>
      <c r="AK5" s="26">
        <v>0</v>
      </c>
      <c r="AL5" s="26">
        <v>0</v>
      </c>
      <c r="AM5" s="26">
        <v>0</v>
      </c>
      <c r="AN5" s="26">
        <v>1.4800000000000001E-2</v>
      </c>
      <c r="AO5" s="26">
        <v>5.0000000000000001E-3</v>
      </c>
      <c r="AP5" s="26">
        <v>6.4999999999999997E-3</v>
      </c>
      <c r="AQ5" s="26">
        <v>1.3899999999999999E-2</v>
      </c>
      <c r="AR5" s="26">
        <v>6.7999999999999996E-3</v>
      </c>
      <c r="AS5" s="26">
        <v>3.3E-3</v>
      </c>
      <c r="AT5" s="26">
        <v>9.2999999999999992E-3</v>
      </c>
      <c r="AU5" s="26">
        <v>0</v>
      </c>
      <c r="AV5" s="26">
        <v>0</v>
      </c>
      <c r="AW5" s="26">
        <v>4.5999999999999999E-3</v>
      </c>
      <c r="AX5" s="26">
        <v>2.0999999999999999E-3</v>
      </c>
      <c r="AY5" s="26">
        <v>8.9999999999999993E-3</v>
      </c>
      <c r="AZ5" s="26">
        <v>7.1999999999999998E-3</v>
      </c>
      <c r="BA5" s="26">
        <v>0</v>
      </c>
      <c r="BB5" s="26">
        <v>9.9000000000000008E-3</v>
      </c>
      <c r="BC5" s="26">
        <v>2.7000000000000001E-3</v>
      </c>
      <c r="BD5" s="26">
        <v>4.8999999999999998E-3</v>
      </c>
      <c r="BE5" s="26">
        <v>3.0000000000000001E-3</v>
      </c>
      <c r="BF5" s="26">
        <v>7.1999999999999998E-3</v>
      </c>
      <c r="BG5" s="26">
        <v>2.3999999999999998E-3</v>
      </c>
      <c r="BH5" s="26">
        <v>0</v>
      </c>
      <c r="BI5" s="26">
        <v>4.7999999999999996E-3</v>
      </c>
      <c r="BJ5" s="26">
        <v>2.5999999999999999E-3</v>
      </c>
      <c r="BK5" s="26">
        <v>0</v>
      </c>
      <c r="BL5" s="26">
        <v>1.0999999999999999E-2</v>
      </c>
      <c r="BM5" s="26">
        <v>1.12E-2</v>
      </c>
      <c r="BN5" s="26">
        <v>6.0000000000000001E-3</v>
      </c>
      <c r="BO5" s="26">
        <v>3.0999999999999999E-3</v>
      </c>
      <c r="BP5" s="26">
        <v>5.4000000000000003E-3</v>
      </c>
      <c r="BQ5" s="26">
        <v>4.1000000000000003E-3</v>
      </c>
      <c r="BR5" s="26">
        <v>3.3E-3</v>
      </c>
      <c r="BS5" s="26">
        <v>7.4999999999999997E-3</v>
      </c>
      <c r="BT5" s="26">
        <v>0</v>
      </c>
      <c r="BU5" s="26">
        <v>6.4000000000000003E-3</v>
      </c>
      <c r="BV5" s="26">
        <v>4.1999999999999997E-3</v>
      </c>
      <c r="BW5" s="26">
        <v>1.83E-2</v>
      </c>
      <c r="BX5" s="2">
        <v>5.4000000000000003E-3</v>
      </c>
    </row>
    <row r="6" spans="1:76" ht="14.25" customHeight="1" x14ac:dyDescent="0.3">
      <c r="A6" s="29" t="s">
        <v>506</v>
      </c>
      <c r="B6" s="27">
        <v>8.5000000000000006E-3</v>
      </c>
      <c r="C6" s="27">
        <v>2.1999999999999999E-2</v>
      </c>
      <c r="D6" s="27">
        <v>1.61E-2</v>
      </c>
      <c r="E6" s="27">
        <v>8.9999999999999993E-3</v>
      </c>
      <c r="F6" s="27">
        <v>1.24E-2</v>
      </c>
      <c r="G6" s="27">
        <v>1.12E-2</v>
      </c>
      <c r="H6" s="27">
        <v>1.2200000000000001E-2</v>
      </c>
      <c r="I6" s="27">
        <v>9.4000000000000004E-3</v>
      </c>
      <c r="J6" s="27">
        <v>3.2300000000000002E-2</v>
      </c>
      <c r="K6" s="27">
        <v>1.8499999999999999E-2</v>
      </c>
      <c r="L6" s="27">
        <v>1.24E-2</v>
      </c>
      <c r="M6" s="27">
        <v>9.2999999999999992E-3</v>
      </c>
      <c r="N6" s="27">
        <v>1.11E-2</v>
      </c>
      <c r="O6" s="27">
        <v>9.4999999999999998E-3</v>
      </c>
      <c r="P6" s="27">
        <v>9.4000000000000004E-3</v>
      </c>
      <c r="Q6" s="27">
        <v>7.9000000000000008E-3</v>
      </c>
      <c r="R6" s="27">
        <v>2.6499999999999999E-2</v>
      </c>
      <c r="S6" s="27">
        <v>2.9700000000000001E-2</v>
      </c>
      <c r="T6" s="27">
        <v>1.04E-2</v>
      </c>
      <c r="U6" s="27">
        <v>8.3999999999999995E-3</v>
      </c>
      <c r="V6" s="27">
        <v>7.9000000000000008E-3</v>
      </c>
      <c r="W6" s="27">
        <v>1.49E-2</v>
      </c>
      <c r="X6" s="27">
        <v>6.3E-3</v>
      </c>
      <c r="Y6" s="27">
        <v>1.6299999999999999E-2</v>
      </c>
      <c r="Z6" s="27">
        <v>1.6500000000000001E-2</v>
      </c>
      <c r="AA6" s="27">
        <v>0.01</v>
      </c>
      <c r="AB6" s="27">
        <v>1.4800000000000001E-2</v>
      </c>
      <c r="AC6" s="27">
        <v>2.1700000000000001E-2</v>
      </c>
      <c r="AD6" s="27">
        <v>4.1200000000000001E-2</v>
      </c>
      <c r="AE6" s="27">
        <v>2.63E-2</v>
      </c>
      <c r="AF6" s="27">
        <v>2.52E-2</v>
      </c>
      <c r="AG6" s="27">
        <v>2.6100000000000002E-2</v>
      </c>
      <c r="AH6" s="27">
        <v>1.9699999999999999E-2</v>
      </c>
      <c r="AI6" s="27">
        <v>8.0999999999999996E-3</v>
      </c>
      <c r="AJ6" s="27">
        <v>8.3000000000000001E-3</v>
      </c>
      <c r="AK6" s="27">
        <v>0</v>
      </c>
      <c r="AL6" s="27">
        <v>1.04E-2</v>
      </c>
      <c r="AM6" s="27">
        <v>1.7500000000000002E-2</v>
      </c>
      <c r="AN6" s="27">
        <v>2.2200000000000001E-2</v>
      </c>
      <c r="AO6" s="27">
        <v>1.49E-2</v>
      </c>
      <c r="AP6" s="27">
        <v>3.2399999999999998E-2</v>
      </c>
      <c r="AQ6" s="27">
        <v>4.1700000000000001E-2</v>
      </c>
      <c r="AR6" s="27">
        <v>0.2828</v>
      </c>
      <c r="AS6" s="27">
        <v>7.9000000000000008E-3</v>
      </c>
      <c r="AT6" s="27">
        <v>1.8499999999999999E-2</v>
      </c>
      <c r="AU6" s="27">
        <v>0</v>
      </c>
      <c r="AV6" s="27">
        <v>8.9999999999999993E-3</v>
      </c>
      <c r="AW6" s="27">
        <v>1.54E-2</v>
      </c>
      <c r="AX6" s="27">
        <v>6.1999999999999998E-3</v>
      </c>
      <c r="AY6" s="27">
        <v>1.7100000000000001E-2</v>
      </c>
      <c r="AZ6" s="27">
        <v>2.1600000000000001E-2</v>
      </c>
      <c r="BA6" s="27">
        <v>1.7500000000000002E-2</v>
      </c>
      <c r="BB6" s="27">
        <v>1.4800000000000001E-2</v>
      </c>
      <c r="BC6" s="27">
        <v>1.3599999999999999E-2</v>
      </c>
      <c r="BD6" s="27">
        <v>2.7E-2</v>
      </c>
      <c r="BE6" s="27">
        <v>4.2599999999999999E-2</v>
      </c>
      <c r="BF6" s="27">
        <v>2.5100000000000001E-2</v>
      </c>
      <c r="BG6" s="27">
        <v>1.21E-2</v>
      </c>
      <c r="BH6" s="27">
        <v>1.06E-2</v>
      </c>
      <c r="BI6" s="27">
        <v>1.4999999999999999E-2</v>
      </c>
      <c r="BJ6" s="27">
        <v>2E-3</v>
      </c>
      <c r="BK6" s="27">
        <v>4.3E-3</v>
      </c>
      <c r="BL6" s="27">
        <v>6.6100000000000006E-2</v>
      </c>
      <c r="BM6" s="27">
        <v>3.4099999999999998E-2</v>
      </c>
      <c r="BN6" s="27">
        <v>2.98E-2</v>
      </c>
      <c r="BO6" s="27">
        <v>2.7799999999999998E-2</v>
      </c>
      <c r="BP6" s="27">
        <v>1.34E-2</v>
      </c>
      <c r="BQ6" s="27">
        <v>8.0999999999999996E-3</v>
      </c>
      <c r="BR6" s="27">
        <v>6.4999999999999997E-3</v>
      </c>
      <c r="BS6" s="27">
        <v>9.4000000000000004E-3</v>
      </c>
      <c r="BT6" s="27">
        <v>6.1999999999999998E-3</v>
      </c>
      <c r="BU6" s="27">
        <v>1.47E-2</v>
      </c>
      <c r="BV6" s="27">
        <v>8.5000000000000006E-3</v>
      </c>
      <c r="BW6" s="27">
        <v>1.47E-2</v>
      </c>
      <c r="BX6" s="4">
        <v>2.52E-2</v>
      </c>
    </row>
    <row r="7" spans="1:76" ht="14.25" customHeight="1" x14ac:dyDescent="0.3"/>
    <row r="8" spans="1:76" ht="14.25" customHeight="1" x14ac:dyDescent="0.3"/>
    <row r="9" spans="1:76" ht="14.25" customHeight="1" x14ac:dyDescent="0.3"/>
    <row r="10" spans="1:76" ht="14.25" customHeight="1" x14ac:dyDescent="0.3"/>
    <row r="11" spans="1:76" ht="14.25" customHeight="1" x14ac:dyDescent="0.3"/>
    <row r="12" spans="1:76" ht="14.25" customHeight="1" x14ac:dyDescent="0.3"/>
    <row r="13" spans="1:76" ht="14.25" customHeight="1" x14ac:dyDescent="0.3"/>
    <row r="14" spans="1:76" ht="14.25" customHeight="1" x14ac:dyDescent="0.3"/>
    <row r="15" spans="1:76" ht="14.25" customHeight="1" x14ac:dyDescent="0.3"/>
    <row r="16" spans="1:7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000"/>
  <sheetViews>
    <sheetView tabSelected="1" workbookViewId="0">
      <selection activeCell="A2" sqref="A2:B77"/>
    </sheetView>
  </sheetViews>
  <sheetFormatPr baseColWidth="10" defaultColWidth="14.44140625" defaultRowHeight="15" customHeight="1" x14ac:dyDescent="0.3"/>
  <cols>
    <col min="1" max="1" width="10.6640625" customWidth="1"/>
    <col min="2" max="2" width="15.33203125" bestFit="1" customWidth="1"/>
    <col min="3" max="26" width="10.6640625" customWidth="1"/>
  </cols>
  <sheetData>
    <row r="1" spans="1:2" ht="14.25" customHeight="1" x14ac:dyDescent="0.3">
      <c r="A1" s="1" t="s">
        <v>545</v>
      </c>
    </row>
    <row r="2" spans="1:2" ht="14.25" customHeight="1" x14ac:dyDescent="0.3">
      <c r="A2" s="6" t="s">
        <v>507</v>
      </c>
      <c r="B2" s="6" t="s">
        <v>508</v>
      </c>
    </row>
    <row r="3" spans="1:2" ht="14.25" customHeight="1" x14ac:dyDescent="0.3">
      <c r="A3" s="2" t="s">
        <v>502</v>
      </c>
      <c r="B3" s="2">
        <v>7.5374999999999998E-2</v>
      </c>
    </row>
    <row r="4" spans="1:2" ht="14.25" customHeight="1" x14ac:dyDescent="0.3">
      <c r="A4" s="2" t="s">
        <v>270</v>
      </c>
      <c r="B4" s="2">
        <v>2.3125E-2</v>
      </c>
    </row>
    <row r="5" spans="1:2" ht="14.25" customHeight="1" x14ac:dyDescent="0.3">
      <c r="A5" s="2" t="s">
        <v>190</v>
      </c>
      <c r="B5" s="2">
        <v>1.8775E-2</v>
      </c>
    </row>
    <row r="6" spans="1:2" ht="14.25" customHeight="1" x14ac:dyDescent="0.3">
      <c r="A6" s="2" t="s">
        <v>21</v>
      </c>
      <c r="B6" s="2">
        <v>1.8724999999999999E-2</v>
      </c>
    </row>
    <row r="7" spans="1:2" ht="14.25" customHeight="1" x14ac:dyDescent="0.3">
      <c r="A7" s="2" t="s">
        <v>167</v>
      </c>
      <c r="B7" s="2">
        <v>1.3899999999999999E-2</v>
      </c>
    </row>
    <row r="8" spans="1:2" ht="14.25" customHeight="1" x14ac:dyDescent="0.3">
      <c r="A8" s="2" t="s">
        <v>109</v>
      </c>
      <c r="B8" s="2">
        <v>1.3875E-2</v>
      </c>
    </row>
    <row r="9" spans="1:2" ht="14.25" customHeight="1" x14ac:dyDescent="0.3">
      <c r="A9" s="2" t="s">
        <v>155</v>
      </c>
      <c r="B9" s="2">
        <v>1.3424999999999999E-2</v>
      </c>
    </row>
    <row r="10" spans="1:2" ht="14.25" customHeight="1" x14ac:dyDescent="0.3">
      <c r="A10" s="2" t="s">
        <v>254</v>
      </c>
      <c r="B10" s="2">
        <v>1.3299999999999999E-2</v>
      </c>
    </row>
    <row r="11" spans="1:2" ht="14.25" customHeight="1" x14ac:dyDescent="0.3">
      <c r="A11" s="2" t="s">
        <v>173</v>
      </c>
      <c r="B11" s="2">
        <v>1.3125000000000001E-2</v>
      </c>
    </row>
    <row r="12" spans="1:2" ht="14.25" customHeight="1" x14ac:dyDescent="0.3">
      <c r="A12" s="2" t="s">
        <v>242</v>
      </c>
      <c r="B12" s="2">
        <v>1.2149999999999999E-2</v>
      </c>
    </row>
    <row r="13" spans="1:2" ht="14.25" customHeight="1" x14ac:dyDescent="0.3">
      <c r="A13" s="2" t="s">
        <v>222</v>
      </c>
      <c r="B13" s="2">
        <v>1.2E-2</v>
      </c>
    </row>
    <row r="14" spans="1:2" ht="14.25" customHeight="1" x14ac:dyDescent="0.3">
      <c r="A14" s="2" t="s">
        <v>78</v>
      </c>
      <c r="B14" s="2">
        <v>1.1975E-2</v>
      </c>
    </row>
    <row r="15" spans="1:2" ht="14.25" customHeight="1" x14ac:dyDescent="0.3">
      <c r="A15" s="2" t="s">
        <v>58</v>
      </c>
      <c r="B15" s="2">
        <v>1.1849999999999999E-2</v>
      </c>
    </row>
    <row r="16" spans="1:2" ht="14.25" customHeight="1" x14ac:dyDescent="0.3">
      <c r="A16" s="2" t="s">
        <v>226</v>
      </c>
      <c r="B16" s="2">
        <v>1.12E-2</v>
      </c>
    </row>
    <row r="17" spans="1:2" ht="14.25" customHeight="1" x14ac:dyDescent="0.3">
      <c r="A17" s="2" t="s">
        <v>124</v>
      </c>
      <c r="B17" s="2">
        <v>1.11E-2</v>
      </c>
    </row>
    <row r="18" spans="1:2" ht="14.25" customHeight="1" x14ac:dyDescent="0.3">
      <c r="A18" s="2" t="s">
        <v>250</v>
      </c>
      <c r="B18" s="2">
        <v>1.0875000000000001E-2</v>
      </c>
    </row>
    <row r="19" spans="1:2" ht="14.25" customHeight="1" x14ac:dyDescent="0.3">
      <c r="A19" s="2" t="s">
        <v>210</v>
      </c>
      <c r="B19" s="2">
        <v>1.0800000000000001E-2</v>
      </c>
    </row>
    <row r="20" spans="1:2" ht="14.25" customHeight="1" x14ac:dyDescent="0.3">
      <c r="A20" s="2" t="s">
        <v>96</v>
      </c>
      <c r="B20" s="2">
        <v>1.0624999999999999E-2</v>
      </c>
    </row>
    <row r="21" spans="1:2" ht="14.25" customHeight="1" x14ac:dyDescent="0.3">
      <c r="A21" s="2" t="s">
        <v>221</v>
      </c>
      <c r="B21" s="2">
        <v>1.0450000000000001E-2</v>
      </c>
    </row>
    <row r="22" spans="1:2" ht="14.25" customHeight="1" x14ac:dyDescent="0.3">
      <c r="A22" s="2" t="s">
        <v>93</v>
      </c>
      <c r="B22" s="2">
        <v>1.0374999999999999E-2</v>
      </c>
    </row>
    <row r="23" spans="1:2" ht="14.25" customHeight="1" x14ac:dyDescent="0.3">
      <c r="A23" s="2" t="s">
        <v>273</v>
      </c>
      <c r="B23" s="2">
        <v>1.035E-2</v>
      </c>
    </row>
    <row r="24" spans="1:2" ht="14.25" customHeight="1" x14ac:dyDescent="0.3">
      <c r="A24" s="2" t="s">
        <v>51</v>
      </c>
      <c r="B24" s="2">
        <v>1.0149999999999999E-2</v>
      </c>
    </row>
    <row r="25" spans="1:2" ht="14.25" customHeight="1" x14ac:dyDescent="0.3">
      <c r="A25" s="2" t="s">
        <v>202</v>
      </c>
      <c r="B25" s="2">
        <v>9.9500000000000005E-3</v>
      </c>
    </row>
    <row r="26" spans="1:2" ht="14.25" customHeight="1" x14ac:dyDescent="0.3">
      <c r="A26" s="2" t="s">
        <v>266</v>
      </c>
      <c r="B26" s="2">
        <v>9.2500000000000013E-3</v>
      </c>
    </row>
    <row r="27" spans="1:2" ht="14.25" customHeight="1" x14ac:dyDescent="0.3">
      <c r="A27" s="2" t="s">
        <v>230</v>
      </c>
      <c r="B27" s="2">
        <v>9.0749999999999997E-3</v>
      </c>
    </row>
    <row r="28" spans="1:2" ht="14.25" customHeight="1" x14ac:dyDescent="0.3">
      <c r="A28" s="2" t="s">
        <v>246</v>
      </c>
      <c r="B28" s="2">
        <v>8.9750000000000003E-3</v>
      </c>
    </row>
    <row r="29" spans="1:2" ht="14.25" customHeight="1" x14ac:dyDescent="0.3">
      <c r="A29" s="2" t="s">
        <v>198</v>
      </c>
      <c r="B29" s="2">
        <v>8.9499999999999996E-3</v>
      </c>
    </row>
    <row r="30" spans="1:2" ht="14.25" customHeight="1" x14ac:dyDescent="0.3">
      <c r="A30" s="2" t="s">
        <v>121</v>
      </c>
      <c r="B30" s="2">
        <v>8.7749999999999998E-3</v>
      </c>
    </row>
    <row r="31" spans="1:2" ht="14.25" customHeight="1" x14ac:dyDescent="0.3">
      <c r="A31" s="2" t="s">
        <v>214</v>
      </c>
      <c r="B31" s="2">
        <v>8.2500000000000004E-3</v>
      </c>
    </row>
    <row r="32" spans="1:2" ht="14.25" customHeight="1" x14ac:dyDescent="0.3">
      <c r="A32" s="2" t="s">
        <v>234</v>
      </c>
      <c r="B32" s="2">
        <v>8.2500000000000004E-3</v>
      </c>
    </row>
    <row r="33" spans="1:2" ht="14.25" customHeight="1" x14ac:dyDescent="0.3">
      <c r="A33" s="2" t="s">
        <v>99</v>
      </c>
      <c r="B33" s="2">
        <v>8.0749999999999988E-3</v>
      </c>
    </row>
    <row r="34" spans="1:2" ht="14.25" customHeight="1" x14ac:dyDescent="0.3">
      <c r="A34" s="2" t="s">
        <v>182</v>
      </c>
      <c r="B34" s="2">
        <v>7.9749999999999995E-3</v>
      </c>
    </row>
    <row r="35" spans="1:2" ht="14.25" customHeight="1" x14ac:dyDescent="0.3">
      <c r="A35" s="2" t="s">
        <v>170</v>
      </c>
      <c r="B35" s="2">
        <v>7.9500000000000005E-3</v>
      </c>
    </row>
    <row r="36" spans="1:2" ht="14.25" customHeight="1" x14ac:dyDescent="0.3">
      <c r="A36" s="2" t="s">
        <v>50</v>
      </c>
      <c r="B36" s="2">
        <v>7.7249999999999992E-3</v>
      </c>
    </row>
    <row r="37" spans="1:2" ht="14.25" customHeight="1" x14ac:dyDescent="0.3">
      <c r="A37" s="2" t="s">
        <v>30</v>
      </c>
      <c r="B37" s="2">
        <v>7.2250000000000005E-3</v>
      </c>
    </row>
    <row r="38" spans="1:2" ht="14.25" customHeight="1" x14ac:dyDescent="0.3">
      <c r="A38" s="2" t="s">
        <v>161</v>
      </c>
      <c r="B38" s="2">
        <v>7.1249999999999994E-3</v>
      </c>
    </row>
    <row r="39" spans="1:2" ht="14.25" customHeight="1" x14ac:dyDescent="0.3">
      <c r="A39" s="2" t="s">
        <v>25</v>
      </c>
      <c r="B39" s="2">
        <v>7.025E-3</v>
      </c>
    </row>
    <row r="40" spans="1:2" ht="14.25" customHeight="1" x14ac:dyDescent="0.3">
      <c r="A40" s="2" t="s">
        <v>258</v>
      </c>
      <c r="B40" s="2">
        <v>7.025E-3</v>
      </c>
    </row>
    <row r="41" spans="1:2" ht="14.25" customHeight="1" x14ac:dyDescent="0.3">
      <c r="A41" s="2" t="s">
        <v>149</v>
      </c>
      <c r="B41" s="2">
        <v>6.7499999999999991E-3</v>
      </c>
    </row>
    <row r="42" spans="1:2" ht="14.25" customHeight="1" x14ac:dyDescent="0.3">
      <c r="A42" s="2" t="s">
        <v>217</v>
      </c>
      <c r="B42" s="2">
        <v>6.7250000000000001E-3</v>
      </c>
    </row>
    <row r="43" spans="1:2" ht="14.25" customHeight="1" x14ac:dyDescent="0.3">
      <c r="A43" s="2" t="s">
        <v>206</v>
      </c>
      <c r="B43" s="2">
        <v>6.575000000000001E-3</v>
      </c>
    </row>
    <row r="44" spans="1:2" ht="14.25" customHeight="1" x14ac:dyDescent="0.3">
      <c r="A44" s="2" t="s">
        <v>134</v>
      </c>
      <c r="B44" s="2">
        <v>6.3E-3</v>
      </c>
    </row>
    <row r="45" spans="1:2" ht="14.25" customHeight="1" x14ac:dyDescent="0.3">
      <c r="A45" s="2" t="s">
        <v>69</v>
      </c>
      <c r="B45" s="2">
        <v>6.2000000000000006E-3</v>
      </c>
    </row>
    <row r="46" spans="1:2" ht="14.25" customHeight="1" x14ac:dyDescent="0.3">
      <c r="A46" s="2" t="s">
        <v>62</v>
      </c>
      <c r="B46" s="2">
        <v>5.9500000000000004E-3</v>
      </c>
    </row>
    <row r="47" spans="1:2" ht="14.25" customHeight="1" x14ac:dyDescent="0.3">
      <c r="A47" s="2" t="s">
        <v>271</v>
      </c>
      <c r="B47" s="2">
        <v>5.9249999999999997E-3</v>
      </c>
    </row>
    <row r="48" spans="1:2" ht="14.25" customHeight="1" x14ac:dyDescent="0.3">
      <c r="A48" s="2" t="s">
        <v>115</v>
      </c>
      <c r="B48" s="2">
        <v>5.7749999999999998E-3</v>
      </c>
    </row>
    <row r="49" spans="1:2" ht="14.25" customHeight="1" x14ac:dyDescent="0.3">
      <c r="A49" s="2" t="s">
        <v>112</v>
      </c>
      <c r="B49" s="2">
        <v>5.6499999999999996E-3</v>
      </c>
    </row>
    <row r="50" spans="1:2" ht="14.25" customHeight="1" x14ac:dyDescent="0.3">
      <c r="A50" s="2" t="s">
        <v>34</v>
      </c>
      <c r="B50" s="2">
        <v>5.5999999999999999E-3</v>
      </c>
    </row>
    <row r="51" spans="1:2" ht="14.25" customHeight="1" x14ac:dyDescent="0.3">
      <c r="A51" s="2" t="s">
        <v>81</v>
      </c>
      <c r="B51" s="2">
        <v>5.1749999999999999E-3</v>
      </c>
    </row>
    <row r="52" spans="1:2" ht="14.25" customHeight="1" x14ac:dyDescent="0.3">
      <c r="A52" s="2" t="s">
        <v>46</v>
      </c>
      <c r="B52" s="2">
        <v>5.0500000000000007E-3</v>
      </c>
    </row>
    <row r="53" spans="1:2" ht="14.25" customHeight="1" x14ac:dyDescent="0.3">
      <c r="A53" s="2" t="s">
        <v>131</v>
      </c>
      <c r="B53" s="2">
        <v>4.9250000000000006E-3</v>
      </c>
    </row>
    <row r="54" spans="1:2" ht="14.25" customHeight="1" x14ac:dyDescent="0.3">
      <c r="A54" s="2" t="s">
        <v>72</v>
      </c>
      <c r="B54" s="2">
        <v>4.7000000000000002E-3</v>
      </c>
    </row>
    <row r="55" spans="1:2" ht="14.25" customHeight="1" x14ac:dyDescent="0.3">
      <c r="A55" s="2" t="s">
        <v>127</v>
      </c>
      <c r="B55" s="2">
        <v>4.7000000000000002E-3</v>
      </c>
    </row>
    <row r="56" spans="1:2" ht="14.25" customHeight="1" x14ac:dyDescent="0.3">
      <c r="A56" s="2" t="s">
        <v>146</v>
      </c>
      <c r="B56" s="2">
        <v>4.4999999999999997E-3</v>
      </c>
    </row>
    <row r="57" spans="1:2" ht="14.25" customHeight="1" x14ac:dyDescent="0.3">
      <c r="A57" s="2" t="s">
        <v>105</v>
      </c>
      <c r="B57" s="2">
        <v>4.3750000000000004E-3</v>
      </c>
    </row>
    <row r="58" spans="1:2" ht="14.25" customHeight="1" x14ac:dyDescent="0.3">
      <c r="A58" s="2" t="s">
        <v>186</v>
      </c>
      <c r="B58" s="2">
        <v>4.2249999999999996E-3</v>
      </c>
    </row>
    <row r="59" spans="1:2" ht="14.25" customHeight="1" x14ac:dyDescent="0.3">
      <c r="A59" s="2" t="s">
        <v>42</v>
      </c>
      <c r="B59" s="2">
        <v>4.0750000000000005E-3</v>
      </c>
    </row>
    <row r="60" spans="1:2" ht="14.25" customHeight="1" x14ac:dyDescent="0.3">
      <c r="A60" s="2" t="s">
        <v>178</v>
      </c>
      <c r="B60" s="2">
        <v>4.0749999999999996E-3</v>
      </c>
    </row>
    <row r="61" spans="1:2" ht="14.25" customHeight="1" x14ac:dyDescent="0.3">
      <c r="A61" s="2" t="s">
        <v>272</v>
      </c>
      <c r="B61" s="2">
        <v>3.9500000000000004E-3</v>
      </c>
    </row>
    <row r="62" spans="1:2" ht="14.25" customHeight="1" x14ac:dyDescent="0.3">
      <c r="A62" s="2" t="s">
        <v>137</v>
      </c>
      <c r="B62" s="2">
        <v>3.7499999999999999E-3</v>
      </c>
    </row>
    <row r="63" spans="1:2" ht="14.25" customHeight="1" x14ac:dyDescent="0.3">
      <c r="A63" s="2" t="s">
        <v>84</v>
      </c>
      <c r="B63" s="2">
        <v>3.5750000000000001E-3</v>
      </c>
    </row>
    <row r="64" spans="1:2" ht="14.25" customHeight="1" x14ac:dyDescent="0.3">
      <c r="A64" s="2" t="s">
        <v>38</v>
      </c>
      <c r="B64" s="2">
        <v>3.2750000000000001E-3</v>
      </c>
    </row>
    <row r="65" spans="1:2" ht="14.25" customHeight="1" x14ac:dyDescent="0.3">
      <c r="A65" s="2" t="s">
        <v>90</v>
      </c>
      <c r="B65" s="2">
        <v>3.15E-3</v>
      </c>
    </row>
    <row r="66" spans="1:2" ht="14.25" customHeight="1" x14ac:dyDescent="0.3">
      <c r="A66" s="2" t="s">
        <v>118</v>
      </c>
      <c r="B66" s="2">
        <v>3.0499999999999998E-3</v>
      </c>
    </row>
    <row r="67" spans="1:2" ht="14.25" customHeight="1" x14ac:dyDescent="0.3">
      <c r="A67" s="2" t="s">
        <v>194</v>
      </c>
      <c r="B67" s="2">
        <v>2.65E-3</v>
      </c>
    </row>
    <row r="68" spans="1:2" ht="14.25" customHeight="1" x14ac:dyDescent="0.3">
      <c r="A68" s="2" t="s">
        <v>102</v>
      </c>
      <c r="B68" s="2">
        <v>2.5999999999999999E-3</v>
      </c>
    </row>
    <row r="69" spans="1:2" ht="14.25" customHeight="1" x14ac:dyDescent="0.3">
      <c r="A69" s="2" t="s">
        <v>108</v>
      </c>
      <c r="B69" s="2">
        <v>2.5999999999999999E-3</v>
      </c>
    </row>
    <row r="70" spans="1:2" ht="14.25" customHeight="1" x14ac:dyDescent="0.3">
      <c r="A70" s="2" t="s">
        <v>75</v>
      </c>
      <c r="B70" s="2">
        <v>2.4499999999999999E-3</v>
      </c>
    </row>
    <row r="71" spans="1:2" ht="14.25" customHeight="1" x14ac:dyDescent="0.3">
      <c r="A71" s="2" t="s">
        <v>143</v>
      </c>
      <c r="B71" s="2">
        <v>2.075E-3</v>
      </c>
    </row>
    <row r="72" spans="1:2" ht="14.25" customHeight="1" x14ac:dyDescent="0.3">
      <c r="A72" s="2" t="s">
        <v>152</v>
      </c>
      <c r="B72" s="2">
        <v>2.0249999999999999E-3</v>
      </c>
    </row>
    <row r="73" spans="1:2" ht="14.25" customHeight="1" x14ac:dyDescent="0.3">
      <c r="A73" s="2" t="s">
        <v>66</v>
      </c>
      <c r="B73" s="2">
        <v>1.9750000000000002E-3</v>
      </c>
    </row>
    <row r="74" spans="1:2" ht="14.25" customHeight="1" x14ac:dyDescent="0.3">
      <c r="A74" s="2" t="s">
        <v>87</v>
      </c>
      <c r="B74" s="2">
        <v>1.5499999999999999E-3</v>
      </c>
    </row>
    <row r="75" spans="1:2" ht="14.25" customHeight="1" x14ac:dyDescent="0.3">
      <c r="A75" s="2" t="s">
        <v>262</v>
      </c>
      <c r="B75" s="2">
        <v>1.075E-3</v>
      </c>
    </row>
    <row r="76" spans="1:2" ht="14.25" customHeight="1" x14ac:dyDescent="0.3">
      <c r="A76" s="2" t="s">
        <v>140</v>
      </c>
      <c r="B76" s="2">
        <v>0</v>
      </c>
    </row>
    <row r="77" spans="1:2" ht="14.25" customHeight="1" x14ac:dyDescent="0.3">
      <c r="A77" s="4" t="s">
        <v>164</v>
      </c>
      <c r="B77" s="4">
        <v>0</v>
      </c>
    </row>
    <row r="78" spans="1:2" ht="14.25" customHeight="1" x14ac:dyDescent="0.3"/>
    <row r="79" spans="1:2" ht="14.25" customHeight="1" x14ac:dyDescent="0.3"/>
    <row r="80" spans="1:2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GC</vt:lpstr>
      <vt:lpstr>KEGG</vt:lpstr>
      <vt:lpstr>Codon</vt:lpstr>
      <vt:lpstr>SSR</vt:lpstr>
      <vt:lpstr>Tandem</vt:lpstr>
      <vt:lpstr>Other repeats</vt:lpstr>
      <vt:lpstr>Genebank_ID</vt:lpstr>
      <vt:lpstr>Distance-species-gene</vt:lpstr>
      <vt:lpstr>Distance-gene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2023-05-08T17:25:07Z</dcterms:created>
  <dcterms:modified xsi:type="dcterms:W3CDTF">2023-07-14T17:37:12Z</dcterms:modified>
</cp:coreProperties>
</file>