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gech-my.sharepoint.com/personal/denis_jabaudon_unige_ch/Documents/Philipp  L5ET Figures/For upload Nature/ED_Tables/"/>
    </mc:Choice>
  </mc:AlternateContent>
  <xr:revisionPtr revIDLastSave="67" documentId="8_{2BF1C069-9B43-F541-9F77-860EE0CC0383}" xr6:coauthVersionLast="47" xr6:coauthVersionMax="47" xr10:uidLastSave="{42F7654E-6AFF-BD4A-9E88-DDC35DC3BD85}"/>
  <bookViews>
    <workbookView xWindow="8480" yWindow="5720" windowWidth="28040" windowHeight="17440" activeTab="4" xr2:uid="{9DD3B7B4-E60F-2041-8811-2C5F7F42CC2E}"/>
  </bookViews>
  <sheets>
    <sheet name="Tracer" sheetId="1" r:id="rId1"/>
    <sheet name="coordinates" sheetId="3" r:id="rId2"/>
    <sheet name="Animal number" sheetId="4" r:id="rId3"/>
    <sheet name="MAPseq targets" sheetId="5" r:id="rId4"/>
    <sheet name="CRISPR tool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7" l="1"/>
  <c r="G5" i="7"/>
  <c r="G4" i="7"/>
  <c r="G3" i="7"/>
  <c r="G2" i="7"/>
  <c r="D42" i="4"/>
  <c r="D43" i="4"/>
  <c r="D44" i="4"/>
  <c r="D35" i="4"/>
  <c r="D34" i="4"/>
  <c r="D33" i="4"/>
</calcChain>
</file>

<file path=xl/sharedStrings.xml><?xml version="1.0" encoding="utf-8"?>
<sst xmlns="http://schemas.openxmlformats.org/spreadsheetml/2006/main" count="354" uniqueCount="230">
  <si>
    <t>AAV_ID</t>
  </si>
  <si>
    <t>target_gene</t>
  </si>
  <si>
    <t>Capsid</t>
  </si>
  <si>
    <t>particles/uL</t>
  </si>
  <si>
    <t>particles/mL</t>
  </si>
  <si>
    <t>pAS156.4</t>
  </si>
  <si>
    <t>Meis2</t>
  </si>
  <si>
    <t>GCTCTGCAGACTTACGTGGT</t>
  </si>
  <si>
    <t>pAS156.5</t>
  </si>
  <si>
    <t>Nfia</t>
  </si>
  <si>
    <t>TGAACAAGATCACCATGACG</t>
  </si>
  <si>
    <t>pAS156.10</t>
  </si>
  <si>
    <t>Zbtb16</t>
  </si>
  <si>
    <t>TATCTCGAAGCATTCCAGCG</t>
  </si>
  <si>
    <t>pAS158.6</t>
  </si>
  <si>
    <t>Source</t>
  </si>
  <si>
    <t>Name</t>
  </si>
  <si>
    <t xml:space="preserve"> </t>
  </si>
  <si>
    <t>Vector core facility, University of North Carolina</t>
  </si>
  <si>
    <t>https://www.med.unc.edu/genetherapy/vectorcore/in-stock-aav-vectors/</t>
  </si>
  <si>
    <t>Titer</t>
  </si>
  <si>
    <t>rAAV2-retro-CAG-GFP</t>
  </si>
  <si>
    <t>rAAV2-retro-CAG-Cre</t>
  </si>
  <si>
    <t>https://vvf.ethz.ch/</t>
  </si>
  <si>
    <t>Viral Vector Facility, ETH Zurich</t>
  </si>
  <si>
    <t>Link</t>
  </si>
  <si>
    <t>7.9 x 10E12 vg/ml</t>
  </si>
  <si>
    <t>ssAAV-1/2-CAG-dlox-tdTomato(rev)-dlox-WPRE-bGHp(A) (v167-1)</t>
  </si>
  <si>
    <t>ssAAV-retro/2-shortCAG-H2BJ_EGFP-WPRE-SV40p(A) (v509-retro)</t>
  </si>
  <si>
    <t>ssAAV-retro/2-shortCAG-H2BJ_mScarlet-I-WPRE-SV40p(A) (v547-retro)</t>
  </si>
  <si>
    <t>8.2 x 10E12 vg/ml</t>
  </si>
  <si>
    <t>4.3 x 10E12 vg/ml</t>
  </si>
  <si>
    <t>rAAV1-CAG-tdTomato</t>
  </si>
  <si>
    <t>NA</t>
  </si>
  <si>
    <t>Red Retrobeads™</t>
  </si>
  <si>
    <t>https://lumafluor.com/shop/ols/products/xn-red-retrobeads-100-l-o9a1330r</t>
  </si>
  <si>
    <t>Lumafluor</t>
  </si>
  <si>
    <t>Target structure</t>
  </si>
  <si>
    <t>Age</t>
  </si>
  <si>
    <t>Motor cortex</t>
  </si>
  <si>
    <t xml:space="preserve">Visual + retrosplenial cortex </t>
  </si>
  <si>
    <t>P14</t>
  </si>
  <si>
    <t>P0</t>
  </si>
  <si>
    <t>P3</t>
  </si>
  <si>
    <t>P7</t>
  </si>
  <si>
    <t>P56</t>
  </si>
  <si>
    <t>Sindbis virus barcode library expressing GFP</t>
  </si>
  <si>
    <t>https://cshl.ilabsolutions.com/service_center/show_external/4539</t>
  </si>
  <si>
    <t>MAPseq core facility, Cold Spring Harbor Laboratory</t>
  </si>
  <si>
    <t>ML in mm</t>
  </si>
  <si>
    <t>MO</t>
  </si>
  <si>
    <t>Somatosensory cortex (primary)</t>
  </si>
  <si>
    <t>visual cortex</t>
  </si>
  <si>
    <t>AP in mm (B, Bregma; L, Lambda)</t>
  </si>
  <si>
    <t>2.5, 2.1</t>
  </si>
  <si>
    <t>0.5</t>
  </si>
  <si>
    <t>1.5</t>
  </si>
  <si>
    <t>-0.5, 0, -1 (B)</t>
  </si>
  <si>
    <t>0 (L)</t>
  </si>
  <si>
    <t>2.0, 2.2</t>
  </si>
  <si>
    <t>-3.6, -3.4 (B)</t>
  </si>
  <si>
    <t>2.4, 2.4</t>
  </si>
  <si>
    <t>1.3, 1.8 (L)</t>
  </si>
  <si>
    <t xml:space="preserve">1.3, 1.8 </t>
  </si>
  <si>
    <t>2.5, 2.1 (L)</t>
  </si>
  <si>
    <t>0.8, 0.7</t>
  </si>
  <si>
    <t>0.7, 0.2 (B)</t>
  </si>
  <si>
    <t>0.8, 0.8</t>
  </si>
  <si>
    <t>1.5, 2.0 (L)</t>
  </si>
  <si>
    <t>1.0, 1.0</t>
  </si>
  <si>
    <t>1.0 , 1.0 , 1.0</t>
  </si>
  <si>
    <t>0.7-0.5</t>
  </si>
  <si>
    <t>1.0, 0.5 (B)</t>
  </si>
  <si>
    <t>1.2, 1.2</t>
  </si>
  <si>
    <t>-2.6, -2.9 (B)</t>
  </si>
  <si>
    <t>3.0, 3.0, 3.0</t>
  </si>
  <si>
    <t>1</t>
  </si>
  <si>
    <t>DV in mm (from brain surface)</t>
  </si>
  <si>
    <t>rAAV2-retro-CAG-tdTomato</t>
  </si>
  <si>
    <t>2.6 x 10E12 vg/ml</t>
  </si>
  <si>
    <t>3.5 x 10E12 vg/ml</t>
  </si>
  <si>
    <t>4.1 x 10E12 vg/ml</t>
  </si>
  <si>
    <t>5.3 x 10E12 vg/ml</t>
  </si>
  <si>
    <t>2 x 10E9 vg/ml</t>
  </si>
  <si>
    <t>Figure</t>
  </si>
  <si>
    <t>Experiment</t>
  </si>
  <si>
    <t>Injected volumn in nl</t>
  </si>
  <si>
    <t>~200</t>
  </si>
  <si>
    <t>~140</t>
  </si>
  <si>
    <t>200-250</t>
  </si>
  <si>
    <t>~80</t>
  </si>
  <si>
    <t>~110</t>
  </si>
  <si>
    <t>Group</t>
  </si>
  <si>
    <t>AAV2-retro</t>
  </si>
  <si>
    <t>SpC at P3 to P70</t>
  </si>
  <si>
    <t>SpC at P8 to P70</t>
  </si>
  <si>
    <t>SpC at P12 to P70</t>
  </si>
  <si>
    <t>SpC at P21 to P70</t>
  </si>
  <si>
    <t>SpC at P56 to P70</t>
  </si>
  <si>
    <t>1 &amp; Ext.Fig.1</t>
  </si>
  <si>
    <t>Retrobeads</t>
  </si>
  <si>
    <t>gRNA1_sequence</t>
  </si>
  <si>
    <t>gRNA2_sequence</t>
  </si>
  <si>
    <t>AGCCCTGGATTAGAGCACTG</t>
  </si>
  <si>
    <t>TCCATACTTTATCTGCCTGG</t>
  </si>
  <si>
    <t>MAPseq</t>
  </si>
  <si>
    <t>SpC at P14 to P70</t>
  </si>
  <si>
    <t>SpC at P10 to P70</t>
  </si>
  <si>
    <t>Ext.Fig.1</t>
  </si>
  <si>
    <t>Ext.Fig.4</t>
  </si>
  <si>
    <t>MO P0 injection</t>
  </si>
  <si>
    <t>SSp P0 injection</t>
  </si>
  <si>
    <t>MO P3 injection</t>
  </si>
  <si>
    <t>SSp P3 injection</t>
  </si>
  <si>
    <t>MO P7 injection</t>
  </si>
  <si>
    <t>SSp P7 injection</t>
  </si>
  <si>
    <t>VIS P7 injection</t>
  </si>
  <si>
    <t>MO P10 injection</t>
  </si>
  <si>
    <t>SSp P10 injection</t>
  </si>
  <si>
    <t>VIS P10 injection</t>
  </si>
  <si>
    <t>MO P56 injection</t>
  </si>
  <si>
    <t>SSp P56 injection</t>
  </si>
  <si>
    <t>VIS P56 injection</t>
  </si>
  <si>
    <t>Pons at P3 to P70</t>
  </si>
  <si>
    <t>SpC at P0 to P4 MO</t>
  </si>
  <si>
    <t>SpC at P0 to P4 SSp</t>
  </si>
  <si>
    <t>SpC at P0 to P4 SSs</t>
  </si>
  <si>
    <t>SpC at P3 to P8 MO</t>
  </si>
  <si>
    <t>SpC at P3 to P8 SSp</t>
  </si>
  <si>
    <t>SpC at P3 to P8 SSs</t>
  </si>
  <si>
    <t>Pons at P3 to P8 MO</t>
  </si>
  <si>
    <t>Pons at P3 to P8 SSp</t>
  </si>
  <si>
    <t>Pons at P3 to P8 SSs</t>
  </si>
  <si>
    <t>Pons at P3 to P8 VISp</t>
  </si>
  <si>
    <t>Pons at P0 to P4 MO</t>
  </si>
  <si>
    <t>Pons at P0 to P4 SSp</t>
  </si>
  <si>
    <t>Pons at P0 to P4 SSs</t>
  </si>
  <si>
    <t>Pons at P0 to P4 VISp</t>
  </si>
  <si>
    <t>SpC at P3 to P12 MO</t>
  </si>
  <si>
    <t>SpC at P3 to P12 SSp</t>
  </si>
  <si>
    <t>SpC at P3 to P12 SSs</t>
  </si>
  <si>
    <t>SpC at P3 to P21 MO</t>
  </si>
  <si>
    <t>SpC at P3 to P21 SSp</t>
  </si>
  <si>
    <t>SpC at P3 to P21 SSs</t>
  </si>
  <si>
    <t>Pons at P3 to P12 MO</t>
  </si>
  <si>
    <t>Pons at P3 to P12 SSp</t>
  </si>
  <si>
    <t>Pons at P3 to P12 SSs</t>
  </si>
  <si>
    <t>Pons at P3 to P12 VISp</t>
  </si>
  <si>
    <t>Pons at P3 to P21 MO</t>
  </si>
  <si>
    <t>Pons at P3 to P21 SSp</t>
  </si>
  <si>
    <t>Pons at P3 to P21 SSs</t>
  </si>
  <si>
    <t>Pons at P3 to P21 VISp</t>
  </si>
  <si>
    <t>Note</t>
  </si>
  <si>
    <t>single L5 neurons</t>
  </si>
  <si>
    <t>SpC at P3 to P10 MO</t>
  </si>
  <si>
    <t>SpC at P3 to P10 SSp</t>
  </si>
  <si>
    <t>SpC at P3 to P10 SSs</t>
  </si>
  <si>
    <t>tracer type</t>
  </si>
  <si>
    <t>retrograde</t>
  </si>
  <si>
    <t>anterograde</t>
  </si>
  <si>
    <t>anterograde (Cre dependent)</t>
  </si>
  <si>
    <t>animal number</t>
  </si>
  <si>
    <t>color indicated, pooling of nuclei; number of QC L5 ET nuclei</t>
  </si>
  <si>
    <t>P10</t>
  </si>
  <si>
    <t>cC3 IHC</t>
  </si>
  <si>
    <t>control</t>
  </si>
  <si>
    <t xml:space="preserve">Group for axon qunatification </t>
  </si>
  <si>
    <t>cCTX</t>
  </si>
  <si>
    <t>cSTR</t>
  </si>
  <si>
    <t>TH</t>
  </si>
  <si>
    <t>SC</t>
  </si>
  <si>
    <t>RN</t>
  </si>
  <si>
    <t>P</t>
  </si>
  <si>
    <t>MY</t>
  </si>
  <si>
    <t>Target</t>
  </si>
  <si>
    <t>SpC-C</t>
  </si>
  <si>
    <t>SpC-T</t>
  </si>
  <si>
    <t>SpC-L</t>
  </si>
  <si>
    <t>full_name</t>
  </si>
  <si>
    <t>ventral midbrain (red nucleus)</t>
  </si>
  <si>
    <t>contralateral cortex</t>
  </si>
  <si>
    <t>contralateral striatum</t>
  </si>
  <si>
    <t>identifaction of intratelencphalic projection neurons (L5 IT vs L5 ET)</t>
  </si>
  <si>
    <t>identifaction of intratelencphalic projection neurons (IT)</t>
  </si>
  <si>
    <t>Thalamus</t>
  </si>
  <si>
    <t>Superior colliculus (Tectum)</t>
  </si>
  <si>
    <t>Pons</t>
  </si>
  <si>
    <t>Medulla oblongata</t>
  </si>
  <si>
    <t>cervical spinal cord</t>
  </si>
  <si>
    <t>thoracic spinal cord</t>
  </si>
  <si>
    <t>lumbar spinal cord</t>
  </si>
  <si>
    <t>Collection of ventral midbrain including the red nucleus; L5 ET target</t>
  </si>
  <si>
    <t>L5 ET target ~ corticospinal</t>
  </si>
  <si>
    <t>collected in only a subset of experiments; L5 ET target ~corticospinal</t>
  </si>
  <si>
    <t>L5 ET target ~corticobulbar</t>
  </si>
  <si>
    <t>L5 ET target ~corticopontine</t>
  </si>
  <si>
    <t>L5 ET target ~corticotectal</t>
  </si>
  <si>
    <t xml:space="preserve">L5 ET target (Neurons with only thalamus as subcortical target were assigned as corticothalamic (CT) neurons and excluded from the pool of L5 ET neurons) </t>
  </si>
  <si>
    <t>L5 ET target ~ corticospinal, sum of SpC-C + SpC-L was combined to SpC</t>
  </si>
  <si>
    <t>1.0, 2.0, 2.5 (B)</t>
  </si>
  <si>
    <t>1.0 (L)</t>
  </si>
  <si>
    <t>2.0</t>
  </si>
  <si>
    <t>CRISPR-MO_control</t>
  </si>
  <si>
    <t>SpC at P1, MO at P14, Ω P21</t>
  </si>
  <si>
    <t>CRISPR-MO_Meis2</t>
  </si>
  <si>
    <t>CRISPR-MO_Nfia</t>
  </si>
  <si>
    <t>CRISPR-MO_Zbtb16</t>
  </si>
  <si>
    <t>CRISPR-MO_Tfmix</t>
  </si>
  <si>
    <t>CRISPR-MO_Momix</t>
  </si>
  <si>
    <t>CRISPR-MO_Bcl6</t>
  </si>
  <si>
    <t>CRISPR-Pons_VIS_control</t>
  </si>
  <si>
    <t>CRISPR-Pons_MO_control</t>
  </si>
  <si>
    <t>Pons at P1, MO at P14, Ω P21</t>
  </si>
  <si>
    <t>2, 3 &amp; Ext.Fig.2 &amp; 3</t>
  </si>
  <si>
    <t>4 &amp; Ext.Fig.4</t>
  </si>
  <si>
    <t>Pons at P1, VIS/RSP at P14, Ω P21</t>
  </si>
  <si>
    <t>Eye</t>
  </si>
  <si>
    <t>OB</t>
  </si>
  <si>
    <t>Olfactory bulb</t>
  </si>
  <si>
    <t>CNS negative control</t>
  </si>
  <si>
    <t>brain negative control (ambient barcode can be excluded)</t>
  </si>
  <si>
    <t>Retro-NucSeq</t>
  </si>
  <si>
    <t>Control "Safe-habor"</t>
  </si>
  <si>
    <t>pAS155.13</t>
  </si>
  <si>
    <t>GAGGGAAAGAAACCATCCCT</t>
  </si>
  <si>
    <t>1 &amp; Ext.Fig.2</t>
  </si>
  <si>
    <t>AAV2.retro</t>
  </si>
  <si>
    <r>
      <t>3KO</t>
    </r>
    <r>
      <rPr>
        <sz val="11"/>
        <color theme="1"/>
        <rFont val="Arial"/>
        <family val="2"/>
      </rPr>
      <t>|Meis2</t>
    </r>
  </si>
  <si>
    <r>
      <t>3KO</t>
    </r>
    <r>
      <rPr>
        <sz val="11"/>
        <color theme="1"/>
        <rFont val="Arial"/>
        <family val="2"/>
      </rPr>
      <t>|Nfia</t>
    </r>
  </si>
  <si>
    <r>
      <t>3KO</t>
    </r>
    <r>
      <rPr>
        <sz val="11"/>
        <color theme="1"/>
        <rFont val="Arial"/>
        <family val="2"/>
      </rPr>
      <t>|Zbtb16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</si>
</sst>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/>
    <xf numFmtId="0" fontId="3" fillId="2" borderId="0" xfId="0" applyFont="1" applyFill="1"/>
    <xf numFmtId="0" fontId="3" fillId="7" borderId="0" xfId="0" applyFont="1" applyFill="1"/>
    <xf numFmtId="0" fontId="3" fillId="11" borderId="0" xfId="0" applyFont="1" applyFill="1"/>
    <xf numFmtId="0" fontId="3" fillId="4" borderId="0" xfId="0" applyFont="1" applyFill="1"/>
    <xf numFmtId="0" fontId="3" fillId="8" borderId="0" xfId="0" applyFont="1" applyFill="1"/>
    <xf numFmtId="0" fontId="3" fillId="12" borderId="0" xfId="0" applyFont="1" applyFill="1"/>
    <xf numFmtId="0" fontId="4" fillId="4" borderId="0" xfId="0" applyFont="1" applyFill="1"/>
    <xf numFmtId="0" fontId="4" fillId="8" borderId="0" xfId="0" applyFont="1" applyFill="1"/>
    <xf numFmtId="0" fontId="4" fillId="12" borderId="0" xfId="0" applyFont="1" applyFill="1"/>
    <xf numFmtId="0" fontId="3" fillId="5" borderId="0" xfId="0" applyFont="1" applyFill="1"/>
    <xf numFmtId="0" fontId="3" fillId="9" borderId="0" xfId="0" applyFont="1" applyFill="1"/>
    <xf numFmtId="0" fontId="3" fillId="13" borderId="0" xfId="0" applyFont="1" applyFill="1"/>
    <xf numFmtId="0" fontId="3" fillId="15" borderId="0" xfId="0" applyFont="1" applyFill="1"/>
    <xf numFmtId="0" fontId="5" fillId="6" borderId="0" xfId="0" applyFont="1" applyFill="1"/>
    <xf numFmtId="0" fontId="3" fillId="10" borderId="0" xfId="0" applyFont="1" applyFill="1"/>
    <xf numFmtId="0" fontId="5" fillId="14" borderId="0" xfId="0" applyFont="1" applyFill="1"/>
    <xf numFmtId="0" fontId="3" fillId="16" borderId="0" xfId="0" applyFont="1" applyFill="1"/>
    <xf numFmtId="0" fontId="4" fillId="10" borderId="0" xfId="0" applyFont="1" applyFill="1"/>
    <xf numFmtId="0" fontId="4" fillId="16" borderId="0" xfId="0" applyFont="1" applyFill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1" fontId="3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center" vertical="center" textRotation="180"/>
    </xf>
    <xf numFmtId="0" fontId="3" fillId="0" borderId="0" xfId="0" applyFont="1" applyAlignment="1">
      <alignment horizontal="center" textRotation="18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D794-8C9F-0248-96C6-F26BDBF4962D}">
  <dimension ref="A1:F10"/>
  <sheetViews>
    <sheetView workbookViewId="0">
      <selection activeCell="D8" sqref="D8"/>
    </sheetView>
  </sheetViews>
  <sheetFormatPr baseColWidth="10" defaultRowHeight="14" x14ac:dyDescent="0.15"/>
  <cols>
    <col min="1" max="1" width="62.33203125" style="3" bestFit="1" customWidth="1"/>
    <col min="2" max="2" width="25.1640625" style="3" bestFit="1" customWidth="1"/>
    <col min="3" max="3" width="19.33203125" style="3" customWidth="1"/>
    <col min="4" max="4" width="19.83203125" style="3" bestFit="1" customWidth="1"/>
    <col min="5" max="5" width="44.5" style="3" bestFit="1" customWidth="1"/>
    <col min="6" max="16384" width="10.83203125" style="3"/>
  </cols>
  <sheetData>
    <row r="1" spans="1:6" x14ac:dyDescent="0.15">
      <c r="A1" s="1" t="s">
        <v>16</v>
      </c>
      <c r="B1" s="1" t="s">
        <v>157</v>
      </c>
      <c r="C1" s="1" t="s">
        <v>20</v>
      </c>
      <c r="D1" s="1" t="s">
        <v>86</v>
      </c>
      <c r="E1" s="1" t="s">
        <v>15</v>
      </c>
      <c r="F1" s="1" t="s">
        <v>25</v>
      </c>
    </row>
    <row r="2" spans="1:6" x14ac:dyDescent="0.15">
      <c r="A2" s="3" t="s">
        <v>78</v>
      </c>
      <c r="B2" s="3" t="s">
        <v>158</v>
      </c>
      <c r="C2" s="3" t="s">
        <v>79</v>
      </c>
      <c r="D2" s="3" t="s">
        <v>87</v>
      </c>
      <c r="E2" s="3" t="s">
        <v>18</v>
      </c>
      <c r="F2" s="3" t="s">
        <v>19</v>
      </c>
    </row>
    <row r="3" spans="1:6" x14ac:dyDescent="0.15">
      <c r="A3" s="3" t="s">
        <v>21</v>
      </c>
      <c r="B3" s="3" t="s">
        <v>158</v>
      </c>
      <c r="C3" s="3" t="s">
        <v>80</v>
      </c>
      <c r="D3" s="3" t="s">
        <v>87</v>
      </c>
      <c r="E3" s="3" t="s">
        <v>18</v>
      </c>
      <c r="F3" s="3" t="s">
        <v>19</v>
      </c>
    </row>
    <row r="4" spans="1:6" x14ac:dyDescent="0.15">
      <c r="A4" s="3" t="s">
        <v>22</v>
      </c>
      <c r="B4" s="3" t="s">
        <v>158</v>
      </c>
      <c r="C4" s="3" t="s">
        <v>81</v>
      </c>
      <c r="D4" s="3" t="s">
        <v>87</v>
      </c>
      <c r="E4" s="3" t="s">
        <v>18</v>
      </c>
      <c r="F4" s="3" t="s">
        <v>19</v>
      </c>
    </row>
    <row r="5" spans="1:6" ht="17" customHeight="1" x14ac:dyDescent="0.15">
      <c r="A5" s="3" t="s">
        <v>32</v>
      </c>
      <c r="B5" s="3" t="s">
        <v>159</v>
      </c>
      <c r="C5" s="3" t="s">
        <v>82</v>
      </c>
      <c r="D5" s="3" t="s">
        <v>88</v>
      </c>
      <c r="E5" s="3" t="s">
        <v>18</v>
      </c>
      <c r="F5" s="3" t="s">
        <v>19</v>
      </c>
    </row>
    <row r="6" spans="1:6" x14ac:dyDescent="0.15">
      <c r="A6" s="3" t="s">
        <v>27</v>
      </c>
      <c r="B6" s="3" t="s">
        <v>160</v>
      </c>
      <c r="C6" s="3" t="s">
        <v>26</v>
      </c>
      <c r="D6" s="3" t="s">
        <v>91</v>
      </c>
      <c r="E6" s="3" t="s">
        <v>24</v>
      </c>
      <c r="F6" s="3" t="s">
        <v>23</v>
      </c>
    </row>
    <row r="7" spans="1:6" x14ac:dyDescent="0.15">
      <c r="A7" s="3" t="s">
        <v>28</v>
      </c>
      <c r="B7" s="3" t="s">
        <v>158</v>
      </c>
      <c r="C7" s="3" t="s">
        <v>31</v>
      </c>
      <c r="D7" s="3" t="s">
        <v>87</v>
      </c>
      <c r="E7" s="3" t="s">
        <v>24</v>
      </c>
      <c r="F7" s="3" t="s">
        <v>23</v>
      </c>
    </row>
    <row r="8" spans="1:6" x14ac:dyDescent="0.15">
      <c r="A8" s="3" t="s">
        <v>29</v>
      </c>
      <c r="B8" s="3" t="s">
        <v>158</v>
      </c>
      <c r="C8" s="3" t="s">
        <v>30</v>
      </c>
      <c r="D8" s="3" t="s">
        <v>87</v>
      </c>
      <c r="E8" s="3" t="s">
        <v>24</v>
      </c>
      <c r="F8" s="3" t="s">
        <v>23</v>
      </c>
    </row>
    <row r="9" spans="1:6" x14ac:dyDescent="0.15">
      <c r="A9" s="3" t="s">
        <v>46</v>
      </c>
      <c r="B9" s="3" t="s">
        <v>158</v>
      </c>
      <c r="C9" s="3" t="s">
        <v>83</v>
      </c>
      <c r="D9" s="3" t="s">
        <v>90</v>
      </c>
      <c r="E9" s="3" t="s">
        <v>48</v>
      </c>
      <c r="F9" s="3" t="s">
        <v>47</v>
      </c>
    </row>
    <row r="10" spans="1:6" x14ac:dyDescent="0.15">
      <c r="A10" s="3" t="s">
        <v>34</v>
      </c>
      <c r="B10" s="3" t="s">
        <v>158</v>
      </c>
      <c r="C10" s="3" t="s">
        <v>33</v>
      </c>
      <c r="D10" s="3" t="s">
        <v>89</v>
      </c>
      <c r="E10" s="3" t="s">
        <v>36</v>
      </c>
      <c r="F10" s="3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1D9E0-3E77-3346-914B-EE33CA68973D}">
  <dimension ref="A1:E18"/>
  <sheetViews>
    <sheetView workbookViewId="0">
      <selection sqref="A1:E18"/>
    </sheetView>
  </sheetViews>
  <sheetFormatPr baseColWidth="10" defaultRowHeight="16" x14ac:dyDescent="0.2"/>
  <cols>
    <col min="1" max="1" width="4.6640625" bestFit="1" customWidth="1"/>
    <col min="2" max="2" width="27.83203125" bestFit="1" customWidth="1"/>
    <col min="3" max="3" width="17.5" bestFit="1" customWidth="1"/>
    <col min="4" max="4" width="11.6640625" bestFit="1" customWidth="1"/>
    <col min="5" max="5" width="15" customWidth="1"/>
  </cols>
  <sheetData>
    <row r="1" spans="1:5" ht="46" x14ac:dyDescent="0.2">
      <c r="A1" s="29" t="s">
        <v>38</v>
      </c>
      <c r="B1" s="29" t="s">
        <v>37</v>
      </c>
      <c r="C1" s="30" t="s">
        <v>53</v>
      </c>
      <c r="D1" s="29" t="s">
        <v>49</v>
      </c>
      <c r="E1" s="30" t="s">
        <v>77</v>
      </c>
    </row>
    <row r="2" spans="1:5" x14ac:dyDescent="0.2">
      <c r="A2" s="3" t="s">
        <v>42</v>
      </c>
      <c r="B2" s="3" t="s">
        <v>50</v>
      </c>
      <c r="C2" s="31" t="s">
        <v>66</v>
      </c>
      <c r="D2" s="31" t="s">
        <v>65</v>
      </c>
      <c r="E2" s="31">
        <v>0.5</v>
      </c>
    </row>
    <row r="3" spans="1:5" ht="17" customHeight="1" x14ac:dyDescent="0.2">
      <c r="A3" s="3" t="s">
        <v>42</v>
      </c>
      <c r="B3" s="3" t="s">
        <v>51</v>
      </c>
      <c r="C3" s="31" t="s">
        <v>68</v>
      </c>
      <c r="D3" s="31" t="s">
        <v>56</v>
      </c>
      <c r="E3" s="31" t="s">
        <v>55</v>
      </c>
    </row>
    <row r="4" spans="1:5" x14ac:dyDescent="0.2">
      <c r="A4" s="3"/>
      <c r="B4" s="3"/>
      <c r="C4" s="31"/>
      <c r="D4" s="31"/>
      <c r="E4" s="31"/>
    </row>
    <row r="5" spans="1:5" x14ac:dyDescent="0.2">
      <c r="A5" s="3" t="s">
        <v>43</v>
      </c>
      <c r="B5" s="3" t="s">
        <v>50</v>
      </c>
      <c r="C5" s="31" t="s">
        <v>66</v>
      </c>
      <c r="D5" s="31" t="s">
        <v>65</v>
      </c>
      <c r="E5" s="31">
        <v>0.5</v>
      </c>
    </row>
    <row r="6" spans="1:5" x14ac:dyDescent="0.2">
      <c r="A6" s="3" t="s">
        <v>43</v>
      </c>
      <c r="B6" s="3" t="s">
        <v>51</v>
      </c>
      <c r="C6" s="31" t="s">
        <v>64</v>
      </c>
      <c r="D6" s="31" t="s">
        <v>63</v>
      </c>
      <c r="E6" s="31" t="s">
        <v>55</v>
      </c>
    </row>
    <row r="7" spans="1:5" x14ac:dyDescent="0.2">
      <c r="A7" s="3"/>
      <c r="B7" s="3"/>
      <c r="C7" s="6"/>
      <c r="D7" s="31"/>
      <c r="E7" s="31"/>
    </row>
    <row r="8" spans="1:5" x14ac:dyDescent="0.2">
      <c r="A8" s="3" t="s">
        <v>44</v>
      </c>
      <c r="B8" s="3" t="s">
        <v>50</v>
      </c>
      <c r="C8" s="31" t="s">
        <v>66</v>
      </c>
      <c r="D8" s="31" t="s">
        <v>67</v>
      </c>
      <c r="E8" s="31">
        <v>0.5</v>
      </c>
    </row>
    <row r="9" spans="1:5" x14ac:dyDescent="0.2">
      <c r="A9" s="3" t="s">
        <v>44</v>
      </c>
      <c r="B9" s="3" t="s">
        <v>51</v>
      </c>
      <c r="C9" s="31" t="s">
        <v>62</v>
      </c>
      <c r="D9" s="31" t="s">
        <v>54</v>
      </c>
      <c r="E9" s="31" t="s">
        <v>55</v>
      </c>
    </row>
    <row r="10" spans="1:5" x14ac:dyDescent="0.2">
      <c r="A10" s="3" t="s">
        <v>44</v>
      </c>
      <c r="B10" s="3" t="s">
        <v>52</v>
      </c>
      <c r="C10" s="31" t="s">
        <v>58</v>
      </c>
      <c r="D10" s="31" t="s">
        <v>59</v>
      </c>
      <c r="E10" s="31">
        <v>0.5</v>
      </c>
    </row>
    <row r="11" spans="1:5" x14ac:dyDescent="0.2">
      <c r="A11" s="3"/>
      <c r="B11" s="3"/>
      <c r="C11" s="31"/>
      <c r="D11" s="31"/>
      <c r="E11" s="31" t="s">
        <v>17</v>
      </c>
    </row>
    <row r="12" spans="1:5" x14ac:dyDescent="0.2">
      <c r="A12" s="3" t="s">
        <v>45</v>
      </c>
      <c r="B12" s="3" t="s">
        <v>50</v>
      </c>
      <c r="C12" s="31" t="s">
        <v>199</v>
      </c>
      <c r="D12" s="31" t="s">
        <v>70</v>
      </c>
      <c r="E12" s="31" t="s">
        <v>71</v>
      </c>
    </row>
    <row r="13" spans="1:5" x14ac:dyDescent="0.2">
      <c r="A13" s="3" t="s">
        <v>45</v>
      </c>
      <c r="B13" s="3" t="s">
        <v>51</v>
      </c>
      <c r="C13" s="31" t="s">
        <v>57</v>
      </c>
      <c r="D13" s="31" t="s">
        <v>75</v>
      </c>
      <c r="E13" s="31" t="s">
        <v>76</v>
      </c>
    </row>
    <row r="14" spans="1:5" x14ac:dyDescent="0.2">
      <c r="A14" s="3" t="s">
        <v>45</v>
      </c>
      <c r="B14" s="3" t="s">
        <v>52</v>
      </c>
      <c r="C14" s="31" t="s">
        <v>200</v>
      </c>
      <c r="D14" s="31" t="s">
        <v>201</v>
      </c>
      <c r="E14" s="31" t="s">
        <v>55</v>
      </c>
    </row>
    <row r="15" spans="1:5" x14ac:dyDescent="0.2">
      <c r="A15" s="3" t="s">
        <v>45</v>
      </c>
      <c r="B15" s="3" t="s">
        <v>52</v>
      </c>
      <c r="C15" s="31" t="s">
        <v>60</v>
      </c>
      <c r="D15" s="6" t="s">
        <v>61</v>
      </c>
      <c r="E15" s="31">
        <v>0.5</v>
      </c>
    </row>
    <row r="16" spans="1:5" x14ac:dyDescent="0.2">
      <c r="A16" s="3"/>
      <c r="B16" s="3"/>
      <c r="C16" s="6"/>
      <c r="D16" s="6"/>
      <c r="E16" s="6"/>
    </row>
    <row r="17" spans="1:5" x14ac:dyDescent="0.2">
      <c r="A17" s="3" t="s">
        <v>41</v>
      </c>
      <c r="B17" s="3" t="s">
        <v>39</v>
      </c>
      <c r="C17" s="31" t="s">
        <v>72</v>
      </c>
      <c r="D17" s="31" t="s">
        <v>69</v>
      </c>
      <c r="E17" s="31" t="s">
        <v>71</v>
      </c>
    </row>
    <row r="18" spans="1:5" x14ac:dyDescent="0.2">
      <c r="A18" s="3" t="s">
        <v>41</v>
      </c>
      <c r="B18" s="3" t="s">
        <v>40</v>
      </c>
      <c r="C18" s="31" t="s">
        <v>74</v>
      </c>
      <c r="D18" s="31" t="s">
        <v>73</v>
      </c>
      <c r="E18" s="31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0DF0-A1D6-4B42-8D07-8A6ACC96DE5D}">
  <dimension ref="A1:F75"/>
  <sheetViews>
    <sheetView workbookViewId="0">
      <selection activeCell="F11" sqref="F11"/>
    </sheetView>
  </sheetViews>
  <sheetFormatPr baseColWidth="10" defaultRowHeight="14" x14ac:dyDescent="0.15"/>
  <cols>
    <col min="1" max="1" width="11.5" style="3" bestFit="1" customWidth="1"/>
    <col min="2" max="2" width="23.6640625" style="3" bestFit="1" customWidth="1"/>
    <col min="3" max="3" width="30.83203125" style="3" bestFit="1" customWidth="1"/>
    <col min="4" max="4" width="8" style="3" bestFit="1" customWidth="1"/>
    <col min="5" max="5" width="9.1640625" style="3" bestFit="1" customWidth="1"/>
    <col min="6" max="6" width="50.83203125" style="3" bestFit="1" customWidth="1"/>
    <col min="7" max="16384" width="10.83203125" style="3"/>
  </cols>
  <sheetData>
    <row r="1" spans="1:6" s="4" customFormat="1" ht="30" x14ac:dyDescent="0.15">
      <c r="A1" s="2" t="s">
        <v>84</v>
      </c>
      <c r="B1" s="2" t="s">
        <v>85</v>
      </c>
      <c r="C1" s="2" t="s">
        <v>92</v>
      </c>
      <c r="D1" s="2" t="s">
        <v>161</v>
      </c>
      <c r="E1" s="2" t="s">
        <v>153</v>
      </c>
      <c r="F1" s="2" t="s">
        <v>152</v>
      </c>
    </row>
    <row r="2" spans="1:6" x14ac:dyDescent="0.15">
      <c r="A2" s="35" t="s">
        <v>99</v>
      </c>
      <c r="B2" s="3" t="s">
        <v>93</v>
      </c>
      <c r="C2" s="3" t="s">
        <v>94</v>
      </c>
      <c r="D2" s="3">
        <v>4</v>
      </c>
    </row>
    <row r="3" spans="1:6" x14ac:dyDescent="0.15">
      <c r="A3" s="35"/>
      <c r="B3" s="3" t="s">
        <v>93</v>
      </c>
      <c r="C3" s="3" t="s">
        <v>95</v>
      </c>
      <c r="D3" s="3">
        <v>4</v>
      </c>
    </row>
    <row r="4" spans="1:6" x14ac:dyDescent="0.15">
      <c r="A4" s="35"/>
      <c r="B4" s="3" t="s">
        <v>93</v>
      </c>
      <c r="C4" s="3" t="s">
        <v>96</v>
      </c>
      <c r="D4" s="3">
        <v>4</v>
      </c>
    </row>
    <row r="5" spans="1:6" x14ac:dyDescent="0.15">
      <c r="A5" s="35"/>
      <c r="B5" s="3" t="s">
        <v>93</v>
      </c>
      <c r="C5" s="3" t="s">
        <v>97</v>
      </c>
      <c r="D5" s="3">
        <v>5</v>
      </c>
    </row>
    <row r="6" spans="1:6" x14ac:dyDescent="0.15">
      <c r="A6" s="35"/>
      <c r="B6" s="3" t="s">
        <v>93</v>
      </c>
      <c r="C6" s="3" t="s">
        <v>98</v>
      </c>
      <c r="D6" s="3">
        <v>4</v>
      </c>
    </row>
    <row r="8" spans="1:6" x14ac:dyDescent="0.15">
      <c r="A8" s="6">
        <v>1</v>
      </c>
      <c r="B8" s="3" t="s">
        <v>93</v>
      </c>
      <c r="C8" s="3" t="s">
        <v>123</v>
      </c>
      <c r="D8" s="3">
        <v>3</v>
      </c>
    </row>
    <row r="10" spans="1:6" x14ac:dyDescent="0.15">
      <c r="A10" s="35" t="s">
        <v>108</v>
      </c>
      <c r="B10" s="3" t="s">
        <v>100</v>
      </c>
      <c r="C10" s="3" t="s">
        <v>94</v>
      </c>
      <c r="D10" s="3">
        <v>3</v>
      </c>
    </row>
    <row r="11" spans="1:6" x14ac:dyDescent="0.15">
      <c r="A11" s="35"/>
      <c r="B11" s="3" t="s">
        <v>100</v>
      </c>
      <c r="C11" s="3" t="s">
        <v>107</v>
      </c>
      <c r="D11" s="3">
        <v>3</v>
      </c>
    </row>
    <row r="12" spans="1:6" x14ac:dyDescent="0.15">
      <c r="A12" s="35"/>
      <c r="B12" s="3" t="s">
        <v>100</v>
      </c>
      <c r="C12" s="3" t="s">
        <v>106</v>
      </c>
      <c r="D12" s="3">
        <v>3</v>
      </c>
    </row>
    <row r="13" spans="1:6" x14ac:dyDescent="0.15">
      <c r="A13" s="35"/>
      <c r="B13" s="3" t="s">
        <v>100</v>
      </c>
      <c r="C13" s="3" t="s">
        <v>97</v>
      </c>
      <c r="D13" s="3">
        <v>3</v>
      </c>
    </row>
    <row r="14" spans="1:6" x14ac:dyDescent="0.15">
      <c r="A14" s="35"/>
      <c r="B14" s="3" t="s">
        <v>100</v>
      </c>
      <c r="C14" s="3" t="s">
        <v>98</v>
      </c>
      <c r="D14" s="3">
        <v>3</v>
      </c>
    </row>
    <row r="16" spans="1:6" x14ac:dyDescent="0.15">
      <c r="A16" s="35" t="s">
        <v>225</v>
      </c>
      <c r="B16" s="3" t="s">
        <v>105</v>
      </c>
      <c r="C16" s="3" t="s">
        <v>110</v>
      </c>
      <c r="D16" s="3">
        <v>2</v>
      </c>
      <c r="E16" s="3">
        <v>21532</v>
      </c>
    </row>
    <row r="17" spans="1:6" x14ac:dyDescent="0.15">
      <c r="A17" s="35"/>
      <c r="B17" s="3" t="s">
        <v>105</v>
      </c>
      <c r="C17" s="3" t="s">
        <v>111</v>
      </c>
      <c r="D17" s="3">
        <v>2</v>
      </c>
      <c r="E17" s="3">
        <v>7099</v>
      </c>
    </row>
    <row r="18" spans="1:6" x14ac:dyDescent="0.15">
      <c r="A18" s="35"/>
      <c r="B18" s="3" t="s">
        <v>105</v>
      </c>
      <c r="C18" s="3" t="s">
        <v>112</v>
      </c>
      <c r="D18" s="3">
        <v>3</v>
      </c>
      <c r="E18" s="3">
        <v>69681</v>
      </c>
    </row>
    <row r="19" spans="1:6" x14ac:dyDescent="0.15">
      <c r="A19" s="35"/>
      <c r="B19" s="3" t="s">
        <v>105</v>
      </c>
      <c r="C19" s="3" t="s">
        <v>113</v>
      </c>
      <c r="D19" s="3">
        <v>3</v>
      </c>
      <c r="E19" s="3">
        <v>36802</v>
      </c>
    </row>
    <row r="20" spans="1:6" x14ac:dyDescent="0.15">
      <c r="A20" s="35"/>
      <c r="B20" s="3" t="s">
        <v>105</v>
      </c>
      <c r="C20" s="7" t="s">
        <v>114</v>
      </c>
      <c r="D20" s="3">
        <v>7</v>
      </c>
      <c r="E20" s="3">
        <v>85259</v>
      </c>
    </row>
    <row r="21" spans="1:6" x14ac:dyDescent="0.15">
      <c r="A21" s="35"/>
      <c r="B21" s="3" t="s">
        <v>105</v>
      </c>
      <c r="C21" s="7" t="s">
        <v>115</v>
      </c>
      <c r="D21" s="3">
        <v>3</v>
      </c>
      <c r="E21" s="3">
        <v>31024</v>
      </c>
    </row>
    <row r="22" spans="1:6" x14ac:dyDescent="0.15">
      <c r="A22" s="35"/>
      <c r="B22" s="3" t="s">
        <v>105</v>
      </c>
      <c r="C22" s="7" t="s">
        <v>116</v>
      </c>
      <c r="D22" s="3">
        <v>4</v>
      </c>
      <c r="E22" s="3">
        <v>30440</v>
      </c>
    </row>
    <row r="23" spans="1:6" x14ac:dyDescent="0.15">
      <c r="A23" s="35"/>
      <c r="B23" s="3" t="s">
        <v>105</v>
      </c>
      <c r="C23" s="7" t="s">
        <v>117</v>
      </c>
      <c r="D23" s="3">
        <v>2</v>
      </c>
      <c r="E23" s="3">
        <v>41206</v>
      </c>
    </row>
    <row r="24" spans="1:6" x14ac:dyDescent="0.15">
      <c r="A24" s="35"/>
      <c r="B24" s="3" t="s">
        <v>105</v>
      </c>
      <c r="C24" s="7" t="s">
        <v>118</v>
      </c>
      <c r="D24" s="3">
        <v>2</v>
      </c>
      <c r="E24" s="3">
        <v>1811</v>
      </c>
    </row>
    <row r="25" spans="1:6" x14ac:dyDescent="0.15">
      <c r="A25" s="35"/>
      <c r="B25" s="3" t="s">
        <v>105</v>
      </c>
      <c r="C25" s="7" t="s">
        <v>119</v>
      </c>
      <c r="D25" s="3">
        <v>2</v>
      </c>
      <c r="E25" s="3">
        <v>11211</v>
      </c>
    </row>
    <row r="26" spans="1:6" x14ac:dyDescent="0.15">
      <c r="A26" s="35"/>
      <c r="B26" s="3" t="s">
        <v>105</v>
      </c>
      <c r="C26" s="7" t="s">
        <v>120</v>
      </c>
      <c r="D26" s="3">
        <v>6</v>
      </c>
      <c r="E26" s="3">
        <v>6745</v>
      </c>
    </row>
    <row r="27" spans="1:6" x14ac:dyDescent="0.15">
      <c r="A27" s="35"/>
      <c r="B27" s="3" t="s">
        <v>105</v>
      </c>
      <c r="C27" s="7" t="s">
        <v>121</v>
      </c>
      <c r="D27" s="3">
        <v>4</v>
      </c>
      <c r="E27" s="3">
        <v>2610</v>
      </c>
    </row>
    <row r="28" spans="1:6" x14ac:dyDescent="0.15">
      <c r="A28" s="35"/>
      <c r="B28" s="3" t="s">
        <v>105</v>
      </c>
      <c r="C28" s="7" t="s">
        <v>122</v>
      </c>
      <c r="D28" s="3">
        <v>2</v>
      </c>
      <c r="E28" s="3">
        <v>4227</v>
      </c>
    </row>
    <row r="30" spans="1:6" x14ac:dyDescent="0.15">
      <c r="A30" s="35" t="s">
        <v>213</v>
      </c>
      <c r="B30" s="3" t="s">
        <v>221</v>
      </c>
      <c r="C30" s="8" t="s">
        <v>124</v>
      </c>
      <c r="D30" s="3">
        <v>6</v>
      </c>
      <c r="E30" s="3">
        <v>3256</v>
      </c>
      <c r="F30" s="9" t="s">
        <v>162</v>
      </c>
    </row>
    <row r="31" spans="1:6" x14ac:dyDescent="0.15">
      <c r="A31" s="35"/>
      <c r="B31" s="3" t="s">
        <v>221</v>
      </c>
      <c r="C31" s="10" t="s">
        <v>125</v>
      </c>
      <c r="D31" s="3">
        <v>6</v>
      </c>
      <c r="E31" s="3">
        <v>1283</v>
      </c>
    </row>
    <row r="32" spans="1:6" x14ac:dyDescent="0.15">
      <c r="A32" s="35"/>
      <c r="B32" s="3" t="s">
        <v>221</v>
      </c>
      <c r="C32" s="11" t="s">
        <v>126</v>
      </c>
      <c r="D32" s="3">
        <v>6</v>
      </c>
      <c r="E32" s="3">
        <v>638</v>
      </c>
    </row>
    <row r="33" spans="1:5" x14ac:dyDescent="0.15">
      <c r="A33" s="35"/>
      <c r="B33" s="3" t="s">
        <v>221</v>
      </c>
      <c r="C33" s="12" t="s">
        <v>127</v>
      </c>
      <c r="D33" s="3">
        <f>2+4</f>
        <v>6</v>
      </c>
      <c r="E33" s="3">
        <v>5113</v>
      </c>
    </row>
    <row r="34" spans="1:5" x14ac:dyDescent="0.15">
      <c r="A34" s="35"/>
      <c r="B34" s="3" t="s">
        <v>221</v>
      </c>
      <c r="C34" s="13" t="s">
        <v>128</v>
      </c>
      <c r="D34" s="3">
        <f>2+4</f>
        <v>6</v>
      </c>
      <c r="E34" s="3">
        <v>1524</v>
      </c>
    </row>
    <row r="35" spans="1:5" x14ac:dyDescent="0.15">
      <c r="A35" s="35"/>
      <c r="B35" s="3" t="s">
        <v>221</v>
      </c>
      <c r="C35" s="14" t="s">
        <v>129</v>
      </c>
      <c r="D35" s="3">
        <f>2+5</f>
        <v>7</v>
      </c>
      <c r="E35" s="3">
        <v>420</v>
      </c>
    </row>
    <row r="36" spans="1:5" x14ac:dyDescent="0.15">
      <c r="A36" s="35"/>
      <c r="B36" s="3" t="s">
        <v>221</v>
      </c>
      <c r="C36" s="3" t="s">
        <v>154</v>
      </c>
      <c r="D36" s="3">
        <v>5</v>
      </c>
      <c r="E36" s="3">
        <v>3627</v>
      </c>
    </row>
    <row r="37" spans="1:5" x14ac:dyDescent="0.15">
      <c r="A37" s="35"/>
      <c r="B37" s="3" t="s">
        <v>221</v>
      </c>
      <c r="C37" s="3" t="s">
        <v>155</v>
      </c>
      <c r="D37" s="3">
        <v>5</v>
      </c>
      <c r="E37" s="3">
        <v>367</v>
      </c>
    </row>
    <row r="38" spans="1:5" x14ac:dyDescent="0.15">
      <c r="A38" s="35"/>
      <c r="B38" s="3" t="s">
        <v>221</v>
      </c>
      <c r="C38" s="3" t="s">
        <v>156</v>
      </c>
      <c r="D38" s="3">
        <v>5</v>
      </c>
      <c r="E38" s="3">
        <v>316</v>
      </c>
    </row>
    <row r="39" spans="1:5" x14ac:dyDescent="0.15">
      <c r="A39" s="35"/>
      <c r="B39" s="3" t="s">
        <v>221</v>
      </c>
      <c r="C39" s="8" t="s">
        <v>138</v>
      </c>
      <c r="D39" s="3">
        <v>4</v>
      </c>
      <c r="E39" s="3">
        <v>1466</v>
      </c>
    </row>
    <row r="40" spans="1:5" x14ac:dyDescent="0.15">
      <c r="A40" s="35"/>
      <c r="B40" s="3" t="s">
        <v>221</v>
      </c>
      <c r="C40" s="10" t="s">
        <v>139</v>
      </c>
      <c r="D40" s="3">
        <v>4</v>
      </c>
      <c r="E40" s="3">
        <v>876</v>
      </c>
    </row>
    <row r="41" spans="1:5" x14ac:dyDescent="0.15">
      <c r="A41" s="35"/>
      <c r="B41" s="3" t="s">
        <v>221</v>
      </c>
      <c r="C41" s="11" t="s">
        <v>140</v>
      </c>
      <c r="D41" s="3">
        <v>4</v>
      </c>
      <c r="E41" s="3">
        <v>103</v>
      </c>
    </row>
    <row r="42" spans="1:5" x14ac:dyDescent="0.15">
      <c r="A42" s="35"/>
      <c r="B42" s="3" t="s">
        <v>221</v>
      </c>
      <c r="C42" s="15" t="s">
        <v>141</v>
      </c>
      <c r="D42" s="3">
        <f>2+6</f>
        <v>8</v>
      </c>
      <c r="E42" s="3">
        <v>2048</v>
      </c>
    </row>
    <row r="43" spans="1:5" x14ac:dyDescent="0.15">
      <c r="A43" s="35"/>
      <c r="B43" s="3" t="s">
        <v>221</v>
      </c>
      <c r="C43" s="16" t="s">
        <v>142</v>
      </c>
      <c r="D43" s="3">
        <f>2+6</f>
        <v>8</v>
      </c>
      <c r="E43" s="3">
        <v>801</v>
      </c>
    </row>
    <row r="44" spans="1:5" x14ac:dyDescent="0.15">
      <c r="A44" s="35"/>
      <c r="B44" s="3" t="s">
        <v>221</v>
      </c>
      <c r="C44" s="17" t="s">
        <v>143</v>
      </c>
      <c r="D44" s="3">
        <f>2+7</f>
        <v>9</v>
      </c>
      <c r="E44" s="3">
        <v>379</v>
      </c>
    </row>
    <row r="45" spans="1:5" x14ac:dyDescent="0.15">
      <c r="A45" s="35"/>
    </row>
    <row r="46" spans="1:5" x14ac:dyDescent="0.15">
      <c r="A46" s="35"/>
      <c r="B46" s="3" t="s">
        <v>221</v>
      </c>
      <c r="C46" s="18" t="s">
        <v>134</v>
      </c>
      <c r="D46" s="3">
        <v>8</v>
      </c>
      <c r="E46" s="3">
        <v>2402</v>
      </c>
    </row>
    <row r="47" spans="1:5" x14ac:dyDescent="0.15">
      <c r="A47" s="35"/>
      <c r="B47" s="3" t="s">
        <v>221</v>
      </c>
      <c r="C47" s="19" t="s">
        <v>135</v>
      </c>
      <c r="D47" s="3">
        <v>8</v>
      </c>
      <c r="E47" s="3">
        <v>1925</v>
      </c>
    </row>
    <row r="48" spans="1:5" x14ac:dyDescent="0.15">
      <c r="A48" s="35"/>
      <c r="B48" s="3" t="s">
        <v>221</v>
      </c>
      <c r="C48" s="20" t="s">
        <v>136</v>
      </c>
      <c r="D48" s="3">
        <v>11</v>
      </c>
      <c r="E48" s="3">
        <v>1415</v>
      </c>
    </row>
    <row r="49" spans="1:5" x14ac:dyDescent="0.15">
      <c r="A49" s="35"/>
      <c r="B49" s="3" t="s">
        <v>221</v>
      </c>
      <c r="C49" s="21" t="s">
        <v>137</v>
      </c>
      <c r="D49" s="3">
        <v>11</v>
      </c>
      <c r="E49" s="3">
        <v>648</v>
      </c>
    </row>
    <row r="50" spans="1:5" x14ac:dyDescent="0.15">
      <c r="A50" s="35"/>
      <c r="B50" s="3" t="s">
        <v>221</v>
      </c>
      <c r="C50" s="22" t="s">
        <v>130</v>
      </c>
      <c r="D50" s="3">
        <v>4</v>
      </c>
      <c r="E50" s="3">
        <v>2774</v>
      </c>
    </row>
    <row r="51" spans="1:5" x14ac:dyDescent="0.15">
      <c r="A51" s="35"/>
      <c r="B51" s="3" t="s">
        <v>221</v>
      </c>
      <c r="C51" s="23" t="s">
        <v>131</v>
      </c>
      <c r="D51" s="3">
        <v>4</v>
      </c>
      <c r="E51" s="3">
        <v>1449</v>
      </c>
    </row>
    <row r="52" spans="1:5" x14ac:dyDescent="0.15">
      <c r="A52" s="35"/>
      <c r="B52" s="3" t="s">
        <v>221</v>
      </c>
      <c r="C52" s="24" t="s">
        <v>132</v>
      </c>
      <c r="D52" s="3">
        <v>11</v>
      </c>
      <c r="E52" s="3">
        <v>1252</v>
      </c>
    </row>
    <row r="53" spans="1:5" x14ac:dyDescent="0.15">
      <c r="A53" s="35"/>
      <c r="B53" s="3" t="s">
        <v>221</v>
      </c>
      <c r="C53" s="25" t="s">
        <v>133</v>
      </c>
      <c r="D53" s="3">
        <v>15</v>
      </c>
      <c r="E53" s="3">
        <v>2575</v>
      </c>
    </row>
    <row r="54" spans="1:5" x14ac:dyDescent="0.15">
      <c r="A54" s="35"/>
      <c r="B54" s="3" t="s">
        <v>221</v>
      </c>
      <c r="C54" s="18" t="s">
        <v>144</v>
      </c>
      <c r="D54" s="3">
        <v>7</v>
      </c>
      <c r="E54" s="3">
        <v>2126</v>
      </c>
    </row>
    <row r="55" spans="1:5" x14ac:dyDescent="0.15">
      <c r="A55" s="35"/>
      <c r="B55" s="3" t="s">
        <v>221</v>
      </c>
      <c r="C55" s="19" t="s">
        <v>145</v>
      </c>
      <c r="D55" s="3">
        <v>7</v>
      </c>
      <c r="E55" s="3">
        <v>1610</v>
      </c>
    </row>
    <row r="56" spans="1:5" x14ac:dyDescent="0.15">
      <c r="A56" s="35"/>
      <c r="B56" s="3" t="s">
        <v>221</v>
      </c>
      <c r="C56" s="20" t="s">
        <v>146</v>
      </c>
      <c r="D56" s="3">
        <v>10</v>
      </c>
      <c r="E56" s="3">
        <v>837</v>
      </c>
    </row>
    <row r="57" spans="1:5" x14ac:dyDescent="0.15">
      <c r="A57" s="35"/>
      <c r="B57" s="3" t="s">
        <v>221</v>
      </c>
      <c r="C57" s="21" t="s">
        <v>147</v>
      </c>
      <c r="D57" s="3">
        <v>10</v>
      </c>
      <c r="E57" s="3">
        <v>903</v>
      </c>
    </row>
    <row r="58" spans="1:5" x14ac:dyDescent="0.15">
      <c r="A58" s="35"/>
      <c r="B58" s="3" t="s">
        <v>221</v>
      </c>
      <c r="C58" s="22" t="s">
        <v>148</v>
      </c>
      <c r="D58" s="3">
        <v>6</v>
      </c>
      <c r="E58" s="3">
        <v>2906</v>
      </c>
    </row>
    <row r="59" spans="1:5" x14ac:dyDescent="0.15">
      <c r="A59" s="35"/>
      <c r="B59" s="3" t="s">
        <v>221</v>
      </c>
      <c r="C59" s="26" t="s">
        <v>149</v>
      </c>
      <c r="D59" s="3">
        <v>6</v>
      </c>
      <c r="E59" s="3">
        <v>1436</v>
      </c>
    </row>
    <row r="60" spans="1:5" x14ac:dyDescent="0.15">
      <c r="A60" s="35"/>
      <c r="B60" s="3" t="s">
        <v>221</v>
      </c>
      <c r="C60" s="24" t="s">
        <v>150</v>
      </c>
      <c r="D60" s="3">
        <v>10</v>
      </c>
      <c r="E60" s="3">
        <v>1456</v>
      </c>
    </row>
    <row r="61" spans="1:5" x14ac:dyDescent="0.15">
      <c r="A61" s="35"/>
      <c r="B61" s="3" t="s">
        <v>221</v>
      </c>
      <c r="C61" s="27" t="s">
        <v>151</v>
      </c>
      <c r="D61" s="3">
        <v>14</v>
      </c>
      <c r="E61" s="3">
        <v>1099</v>
      </c>
    </row>
    <row r="63" spans="1:5" x14ac:dyDescent="0.15">
      <c r="A63" s="36" t="s">
        <v>108</v>
      </c>
      <c r="B63" s="3" t="s">
        <v>164</v>
      </c>
      <c r="C63" s="3" t="s">
        <v>44</v>
      </c>
      <c r="D63" s="3">
        <v>3</v>
      </c>
    </row>
    <row r="64" spans="1:5" x14ac:dyDescent="0.15">
      <c r="A64" s="36"/>
      <c r="B64" s="3" t="s">
        <v>164</v>
      </c>
      <c r="C64" s="3" t="s">
        <v>163</v>
      </c>
      <c r="D64" s="3">
        <v>2</v>
      </c>
    </row>
    <row r="65" spans="1:4" x14ac:dyDescent="0.15">
      <c r="A65" s="36"/>
      <c r="B65" s="3" t="s">
        <v>164</v>
      </c>
      <c r="C65" s="3" t="s">
        <v>41</v>
      </c>
      <c r="D65" s="3">
        <v>2</v>
      </c>
    </row>
    <row r="67" spans="1:4" x14ac:dyDescent="0.15">
      <c r="A67" s="28" t="s">
        <v>214</v>
      </c>
      <c r="B67" s="3" t="s">
        <v>202</v>
      </c>
      <c r="C67" s="3" t="s">
        <v>203</v>
      </c>
      <c r="D67" s="3">
        <v>7</v>
      </c>
    </row>
    <row r="68" spans="1:4" x14ac:dyDescent="0.15">
      <c r="A68" s="28" t="s">
        <v>109</v>
      </c>
      <c r="B68" s="3" t="s">
        <v>204</v>
      </c>
      <c r="C68" s="3" t="s">
        <v>203</v>
      </c>
      <c r="D68" s="3">
        <v>4</v>
      </c>
    </row>
    <row r="69" spans="1:4" x14ac:dyDescent="0.15">
      <c r="A69" s="28" t="s">
        <v>109</v>
      </c>
      <c r="B69" s="7" t="s">
        <v>205</v>
      </c>
      <c r="C69" s="3" t="s">
        <v>203</v>
      </c>
      <c r="D69" s="3">
        <v>4</v>
      </c>
    </row>
    <row r="70" spans="1:4" x14ac:dyDescent="0.15">
      <c r="A70" s="28" t="s">
        <v>109</v>
      </c>
      <c r="B70" s="7" t="s">
        <v>206</v>
      </c>
      <c r="C70" s="3" t="s">
        <v>203</v>
      </c>
      <c r="D70" s="3">
        <v>4</v>
      </c>
    </row>
    <row r="71" spans="1:4" x14ac:dyDescent="0.15">
      <c r="A71" s="28" t="s">
        <v>214</v>
      </c>
      <c r="B71" s="7" t="s">
        <v>207</v>
      </c>
      <c r="C71" s="3" t="s">
        <v>203</v>
      </c>
      <c r="D71" s="3">
        <v>3</v>
      </c>
    </row>
    <row r="72" spans="1:4" x14ac:dyDescent="0.15">
      <c r="A72" s="28" t="s">
        <v>109</v>
      </c>
      <c r="B72" s="7" t="s">
        <v>208</v>
      </c>
      <c r="C72" s="3" t="s">
        <v>203</v>
      </c>
      <c r="D72" s="3">
        <v>3</v>
      </c>
    </row>
    <row r="73" spans="1:4" x14ac:dyDescent="0.15">
      <c r="A73" s="28" t="s">
        <v>109</v>
      </c>
      <c r="B73" s="7" t="s">
        <v>209</v>
      </c>
      <c r="C73" s="3" t="s">
        <v>203</v>
      </c>
      <c r="D73" s="3">
        <v>2</v>
      </c>
    </row>
    <row r="74" spans="1:4" x14ac:dyDescent="0.15">
      <c r="A74" s="28" t="s">
        <v>214</v>
      </c>
      <c r="B74" s="7" t="s">
        <v>210</v>
      </c>
      <c r="C74" s="3" t="s">
        <v>215</v>
      </c>
      <c r="D74" s="3">
        <v>4</v>
      </c>
    </row>
    <row r="75" spans="1:4" x14ac:dyDescent="0.15">
      <c r="A75" s="28" t="s">
        <v>109</v>
      </c>
      <c r="B75" s="7" t="s">
        <v>211</v>
      </c>
      <c r="C75" s="3" t="s">
        <v>212</v>
      </c>
      <c r="D75" s="3">
        <v>2</v>
      </c>
    </row>
  </sheetData>
  <mergeCells count="5">
    <mergeCell ref="A2:A6"/>
    <mergeCell ref="A10:A14"/>
    <mergeCell ref="A16:A28"/>
    <mergeCell ref="A30:A61"/>
    <mergeCell ref="A63:A6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4B58-B4B0-4243-862A-BD32AC69F265}">
  <dimension ref="A1:C13"/>
  <sheetViews>
    <sheetView workbookViewId="0">
      <selection activeCell="C14" sqref="A1:XFD1048576"/>
    </sheetView>
  </sheetViews>
  <sheetFormatPr baseColWidth="10" defaultRowHeight="14" x14ac:dyDescent="0.15"/>
  <cols>
    <col min="1" max="1" width="10.83203125" style="3"/>
    <col min="2" max="2" width="26.1640625" style="3" bestFit="1" customWidth="1"/>
    <col min="3" max="3" width="40" style="4" customWidth="1"/>
    <col min="4" max="16384" width="10.83203125" style="3"/>
  </cols>
  <sheetData>
    <row r="1" spans="1:3" s="1" customFormat="1" ht="15" x14ac:dyDescent="0.15">
      <c r="A1" s="1" t="s">
        <v>174</v>
      </c>
      <c r="B1" s="1" t="s">
        <v>178</v>
      </c>
      <c r="C1" s="2" t="s">
        <v>152</v>
      </c>
    </row>
    <row r="2" spans="1:3" ht="30" x14ac:dyDescent="0.15">
      <c r="A2" s="3" t="s">
        <v>167</v>
      </c>
      <c r="B2" s="3" t="s">
        <v>180</v>
      </c>
      <c r="C2" s="4" t="s">
        <v>183</v>
      </c>
    </row>
    <row r="3" spans="1:3" ht="30" x14ac:dyDescent="0.15">
      <c r="A3" s="3" t="s">
        <v>168</v>
      </c>
      <c r="B3" s="3" t="s">
        <v>181</v>
      </c>
      <c r="C3" s="4" t="s">
        <v>182</v>
      </c>
    </row>
    <row r="4" spans="1:3" ht="60" x14ac:dyDescent="0.15">
      <c r="A4" s="3" t="s">
        <v>169</v>
      </c>
      <c r="B4" s="3" t="s">
        <v>184</v>
      </c>
      <c r="C4" s="4" t="s">
        <v>197</v>
      </c>
    </row>
    <row r="5" spans="1:3" ht="15" x14ac:dyDescent="0.15">
      <c r="A5" s="3" t="s">
        <v>170</v>
      </c>
      <c r="B5" s="3" t="s">
        <v>185</v>
      </c>
      <c r="C5" s="4" t="s">
        <v>196</v>
      </c>
    </row>
    <row r="6" spans="1:3" ht="30" x14ac:dyDescent="0.15">
      <c r="A6" s="3" t="s">
        <v>171</v>
      </c>
      <c r="B6" s="3" t="s">
        <v>179</v>
      </c>
      <c r="C6" s="4" t="s">
        <v>191</v>
      </c>
    </row>
    <row r="7" spans="1:3" ht="15" x14ac:dyDescent="0.15">
      <c r="A7" s="3" t="s">
        <v>172</v>
      </c>
      <c r="B7" s="3" t="s">
        <v>186</v>
      </c>
      <c r="C7" s="5" t="s">
        <v>195</v>
      </c>
    </row>
    <row r="8" spans="1:3" ht="15" x14ac:dyDescent="0.15">
      <c r="A8" s="3" t="s">
        <v>173</v>
      </c>
      <c r="B8" s="3" t="s">
        <v>187</v>
      </c>
      <c r="C8" s="5" t="s">
        <v>194</v>
      </c>
    </row>
    <row r="9" spans="1:3" ht="30" x14ac:dyDescent="0.15">
      <c r="A9" s="3" t="s">
        <v>175</v>
      </c>
      <c r="B9" s="3" t="s">
        <v>188</v>
      </c>
      <c r="C9" s="5" t="s">
        <v>198</v>
      </c>
    </row>
    <row r="10" spans="1:3" ht="30" x14ac:dyDescent="0.15">
      <c r="A10" s="3" t="s">
        <v>176</v>
      </c>
      <c r="B10" s="3" t="s">
        <v>189</v>
      </c>
      <c r="C10" s="4" t="s">
        <v>193</v>
      </c>
    </row>
    <row r="11" spans="1:3" ht="15" x14ac:dyDescent="0.15">
      <c r="A11" s="3" t="s">
        <v>177</v>
      </c>
      <c r="B11" s="3" t="s">
        <v>190</v>
      </c>
      <c r="C11" s="5" t="s">
        <v>192</v>
      </c>
    </row>
    <row r="12" spans="1:3" ht="15" x14ac:dyDescent="0.15">
      <c r="A12" s="3" t="s">
        <v>216</v>
      </c>
      <c r="B12" s="3" t="s">
        <v>216</v>
      </c>
      <c r="C12" s="4" t="s">
        <v>219</v>
      </c>
    </row>
    <row r="13" spans="1:3" ht="30" x14ac:dyDescent="0.15">
      <c r="A13" s="3" t="s">
        <v>217</v>
      </c>
      <c r="B13" s="3" t="s">
        <v>218</v>
      </c>
      <c r="C13" s="4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67CA0-C039-1846-A30D-AC6A93EAE488}">
  <dimension ref="A1:H8"/>
  <sheetViews>
    <sheetView tabSelected="1" workbookViewId="0">
      <selection activeCell="H5" sqref="H5"/>
    </sheetView>
  </sheetViews>
  <sheetFormatPr baseColWidth="10" defaultRowHeight="16" x14ac:dyDescent="0.2"/>
  <cols>
    <col min="1" max="1" width="10" bestFit="1" customWidth="1"/>
    <col min="2" max="2" width="18" bestFit="1" customWidth="1"/>
    <col min="3" max="3" width="9.33203125" bestFit="1" customWidth="1"/>
    <col min="4" max="5" width="27.83203125" bestFit="1" customWidth="1"/>
    <col min="6" max="6" width="11.5" bestFit="1" customWidth="1"/>
    <col min="7" max="7" width="12" bestFit="1" customWidth="1"/>
    <col min="8" max="8" width="11.83203125" bestFit="1" customWidth="1"/>
  </cols>
  <sheetData>
    <row r="1" spans="1:8" ht="61" x14ac:dyDescent="0.2">
      <c r="A1" s="1" t="s">
        <v>0</v>
      </c>
      <c r="B1" s="1" t="s">
        <v>1</v>
      </c>
      <c r="C1" s="1" t="s">
        <v>2</v>
      </c>
      <c r="D1" s="1" t="s">
        <v>101</v>
      </c>
      <c r="E1" s="1" t="s">
        <v>102</v>
      </c>
      <c r="F1" s="1" t="s">
        <v>3</v>
      </c>
      <c r="G1" s="1" t="s">
        <v>4</v>
      </c>
      <c r="H1" s="2" t="s">
        <v>166</v>
      </c>
    </row>
    <row r="2" spans="1:8" x14ac:dyDescent="0.2">
      <c r="A2" s="3" t="s">
        <v>5</v>
      </c>
      <c r="B2" s="32" t="s">
        <v>6</v>
      </c>
      <c r="C2" s="3" t="s">
        <v>226</v>
      </c>
      <c r="D2" s="3" t="s">
        <v>7</v>
      </c>
      <c r="E2" s="3"/>
      <c r="F2" s="33">
        <v>6024000000</v>
      </c>
      <c r="G2" s="33">
        <f t="shared" ref="G2:G6" si="0">F2*1000</f>
        <v>6024000000000</v>
      </c>
      <c r="H2" s="34" t="s">
        <v>227</v>
      </c>
    </row>
    <row r="3" spans="1:8" x14ac:dyDescent="0.2">
      <c r="A3" s="3" t="s">
        <v>8</v>
      </c>
      <c r="B3" s="32" t="s">
        <v>9</v>
      </c>
      <c r="C3" s="3" t="s">
        <v>226</v>
      </c>
      <c r="D3" s="3" t="s">
        <v>10</v>
      </c>
      <c r="E3" s="3"/>
      <c r="F3" s="33">
        <v>5340000000</v>
      </c>
      <c r="G3" s="33">
        <f t="shared" si="0"/>
        <v>5340000000000</v>
      </c>
      <c r="H3" s="34" t="s">
        <v>228</v>
      </c>
    </row>
    <row r="4" spans="1:8" x14ac:dyDescent="0.2">
      <c r="A4" s="3" t="s">
        <v>11</v>
      </c>
      <c r="B4" s="32" t="s">
        <v>12</v>
      </c>
      <c r="C4" s="3" t="s">
        <v>226</v>
      </c>
      <c r="D4" s="3" t="s">
        <v>13</v>
      </c>
      <c r="E4" s="3"/>
      <c r="F4" s="33">
        <v>4480000000</v>
      </c>
      <c r="G4" s="33">
        <f t="shared" si="0"/>
        <v>4480000000000</v>
      </c>
      <c r="H4" s="34" t="s">
        <v>229</v>
      </c>
    </row>
    <row r="5" spans="1:8" x14ac:dyDescent="0.2">
      <c r="A5" s="3" t="s">
        <v>14</v>
      </c>
      <c r="B5" s="32" t="s">
        <v>9</v>
      </c>
      <c r="C5" s="3" t="s">
        <v>226</v>
      </c>
      <c r="D5" s="3" t="s">
        <v>103</v>
      </c>
      <c r="E5" s="3" t="s">
        <v>104</v>
      </c>
      <c r="F5" s="33">
        <v>4890000000</v>
      </c>
      <c r="G5" s="33">
        <f t="shared" si="0"/>
        <v>4890000000000</v>
      </c>
      <c r="H5" s="3" t="s">
        <v>9</v>
      </c>
    </row>
    <row r="6" spans="1:8" x14ac:dyDescent="0.2">
      <c r="A6" s="3" t="s">
        <v>223</v>
      </c>
      <c r="B6" s="32" t="s">
        <v>222</v>
      </c>
      <c r="C6" s="3" t="s">
        <v>226</v>
      </c>
      <c r="D6" s="3" t="s">
        <v>224</v>
      </c>
      <c r="E6" s="3"/>
      <c r="F6" s="33">
        <v>3940000000</v>
      </c>
      <c r="G6" s="33">
        <f t="shared" si="0"/>
        <v>3940000000000</v>
      </c>
      <c r="H6" s="3" t="s">
        <v>165</v>
      </c>
    </row>
    <row r="7" spans="1:8" x14ac:dyDescent="0.2">
      <c r="A7" s="3"/>
      <c r="B7" s="3"/>
      <c r="C7" s="3"/>
      <c r="D7" s="3"/>
      <c r="E7" s="3"/>
      <c r="F7" s="3"/>
      <c r="G7" s="3"/>
      <c r="H7" s="3"/>
    </row>
    <row r="8" spans="1:8" x14ac:dyDescent="0.2">
      <c r="A8" s="3"/>
      <c r="B8" s="3"/>
      <c r="C8" s="3"/>
      <c r="D8" s="3"/>
      <c r="E8" s="3"/>
      <c r="F8" s="3"/>
      <c r="G8" s="3"/>
      <c r="H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Tracer</vt:lpstr>
      <vt:lpstr>coordinates</vt:lpstr>
      <vt:lpstr>Animal number</vt:lpstr>
      <vt:lpstr>MAPseq targets</vt:lpstr>
      <vt:lpstr>CRISPR 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Abe</dc:creator>
  <cp:lastModifiedBy>Philipp A</cp:lastModifiedBy>
  <dcterms:created xsi:type="dcterms:W3CDTF">2023-05-25T12:28:45Z</dcterms:created>
  <dcterms:modified xsi:type="dcterms:W3CDTF">2023-07-11T13:30:15Z</dcterms:modified>
</cp:coreProperties>
</file>