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net89\Documents\NASH\PSW manuscript final\SR\"/>
    </mc:Choice>
  </mc:AlternateContent>
  <bookViews>
    <workbookView xWindow="-105" yWindow="-105" windowWidth="19425" windowHeight="10305"/>
  </bookViews>
  <sheets>
    <sheet name="Table S1" sheetId="1" r:id="rId1"/>
  </sheets>
  <definedNames>
    <definedName name="_Hlk128043081" localSheetId="0">'Table S1'!$A$1</definedName>
  </definedNames>
  <calcPr calcId="162913"/>
</workbook>
</file>

<file path=xl/calcChain.xml><?xml version="1.0" encoding="utf-8"?>
<calcChain xmlns="http://schemas.openxmlformats.org/spreadsheetml/2006/main">
  <c r="AF16" i="1" l="1"/>
  <c r="AG16" i="1" s="1"/>
  <c r="AA16" i="1"/>
  <c r="AB16" i="1" s="1"/>
  <c r="W16" i="1"/>
  <c r="R16" i="1"/>
  <c r="M16" i="1"/>
  <c r="AF15" i="1"/>
  <c r="AG15" i="1" s="1"/>
  <c r="AA15" i="1"/>
  <c r="AB15" i="1" s="1"/>
  <c r="W15" i="1"/>
  <c r="R15" i="1"/>
  <c r="M15" i="1"/>
  <c r="AF14" i="1"/>
  <c r="AG14" i="1" s="1"/>
  <c r="AA14" i="1"/>
  <c r="AB14" i="1" s="1"/>
  <c r="W14" i="1"/>
  <c r="R14" i="1"/>
  <c r="M14" i="1"/>
  <c r="AF13" i="1"/>
  <c r="AG13" i="1" s="1"/>
  <c r="AA13" i="1"/>
  <c r="AB13" i="1" s="1"/>
  <c r="W13" i="1"/>
  <c r="R13" i="1"/>
  <c r="M13" i="1"/>
  <c r="AG12" i="1"/>
  <c r="AF12" i="1"/>
  <c r="AA12" i="1"/>
  <c r="AB12" i="1" s="1"/>
  <c r="W12" i="1"/>
  <c r="R12" i="1"/>
  <c r="M12" i="1"/>
  <c r="AF11" i="1"/>
  <c r="AG11" i="1" s="1"/>
  <c r="AA11" i="1"/>
  <c r="AB11" i="1" s="1"/>
  <c r="W11" i="1"/>
  <c r="R11" i="1"/>
  <c r="M11" i="1"/>
  <c r="AF10" i="1"/>
  <c r="AG10" i="1" s="1"/>
  <c r="AB10" i="1"/>
  <c r="AA10" i="1"/>
  <c r="W10" i="1"/>
  <c r="R10" i="1"/>
  <c r="M10" i="1"/>
  <c r="AF9" i="1"/>
  <c r="AG9" i="1" s="1"/>
  <c r="AA9" i="1"/>
  <c r="AB9" i="1" s="1"/>
  <c r="W9" i="1"/>
  <c r="R9" i="1"/>
  <c r="M9" i="1"/>
  <c r="AF8" i="1"/>
  <c r="AG8" i="1" s="1"/>
  <c r="AA8" i="1"/>
  <c r="AB8" i="1" s="1"/>
  <c r="W8" i="1"/>
  <c r="R8" i="1"/>
  <c r="M8" i="1"/>
  <c r="AF7" i="1"/>
  <c r="AG7" i="1" s="1"/>
  <c r="AA7" i="1"/>
  <c r="AB7" i="1" s="1"/>
  <c r="W7" i="1"/>
  <c r="R7" i="1"/>
  <c r="M7" i="1"/>
  <c r="AF6" i="1"/>
  <c r="AG6" i="1" s="1"/>
  <c r="AA6" i="1"/>
  <c r="AB6" i="1" s="1"/>
  <c r="W6" i="1"/>
  <c r="R6" i="1"/>
  <c r="M6" i="1"/>
  <c r="AF5" i="1"/>
  <c r="AG5" i="1" s="1"/>
  <c r="AA5" i="1"/>
  <c r="AB5" i="1" s="1"/>
  <c r="W5" i="1"/>
  <c r="R5" i="1"/>
  <c r="M5" i="1"/>
  <c r="AG4" i="1"/>
  <c r="AF4" i="1"/>
  <c r="AA4" i="1"/>
  <c r="AB4" i="1" s="1"/>
  <c r="W4" i="1"/>
  <c r="R4" i="1"/>
  <c r="M4" i="1"/>
</calcChain>
</file>

<file path=xl/sharedStrings.xml><?xml version="1.0" encoding="utf-8"?>
<sst xmlns="http://schemas.openxmlformats.org/spreadsheetml/2006/main" count="117" uniqueCount="63">
  <si>
    <t>Study</t>
  </si>
  <si>
    <t>Patients with deletions</t>
  </si>
  <si>
    <t>Patients with UDP</t>
  </si>
  <si>
    <t>1000 Genomes Project</t>
  </si>
  <si>
    <t>gnomAd Ashkenazi Jews population</t>
  </si>
  <si>
    <t>ID</t>
  </si>
  <si>
    <t>Gene</t>
  </si>
  <si>
    <t>SNP ID</t>
  </si>
  <si>
    <t>Risk-associated allele</t>
  </si>
  <si>
    <t>0/0</t>
  </si>
  <si>
    <t>0/1</t>
  </si>
  <si>
    <t>1/1</t>
  </si>
  <si>
    <t>N</t>
  </si>
  <si>
    <t>AF</t>
  </si>
  <si>
    <t>1001N</t>
  </si>
  <si>
    <t>FNDC5</t>
  </si>
  <si>
    <t>rs3480</t>
  </si>
  <si>
    <t>REF</t>
  </si>
  <si>
    <t>1002N</t>
  </si>
  <si>
    <t>LYPLAL1</t>
  </si>
  <si>
    <t>rs12137855</t>
  </si>
  <si>
    <t>ALT</t>
  </si>
  <si>
    <t>1003N</t>
  </si>
  <si>
    <t>LPIN1</t>
  </si>
  <si>
    <t>rs13412852</t>
  </si>
  <si>
    <t>1011N</t>
  </si>
  <si>
    <t>GCKR</t>
  </si>
  <si>
    <t>rs1260326</t>
  </si>
  <si>
    <t>1012N</t>
  </si>
  <si>
    <t>rs780094</t>
  </si>
  <si>
    <t>1013N</t>
  </si>
  <si>
    <t>MERTK</t>
  </si>
  <si>
    <t>rs4374383</t>
  </si>
  <si>
    <t>1014N</t>
  </si>
  <si>
    <t>IRS1</t>
  </si>
  <si>
    <t>rs1801278</t>
  </si>
  <si>
    <t>1022N</t>
  </si>
  <si>
    <t>ENPP1</t>
  </si>
  <si>
    <t>rs1044498</t>
  </si>
  <si>
    <t>1023N</t>
  </si>
  <si>
    <t>SOD2</t>
  </si>
  <si>
    <t>rs4880</t>
  </si>
  <si>
    <t>1024N</t>
  </si>
  <si>
    <t>KLF6</t>
  </si>
  <si>
    <t>rs3750861</t>
  </si>
  <si>
    <t>1026N</t>
  </si>
  <si>
    <t>rs12979860</t>
  </si>
  <si>
    <t>1027N</t>
  </si>
  <si>
    <t>rs695366</t>
  </si>
  <si>
    <t>1028N</t>
  </si>
  <si>
    <t>PNPLA3</t>
  </si>
  <si>
    <t>rs738409</t>
  </si>
  <si>
    <t>LARGE1/UCP2</t>
  </si>
  <si>
    <t>IFNL4/IL28B</t>
  </si>
  <si>
    <t>Chr</t>
  </si>
  <si>
    <t>Position (hg38)</t>
  </si>
  <si>
    <t>Ref</t>
  </si>
  <si>
    <t>Alt</t>
  </si>
  <si>
    <t>G</t>
  </si>
  <si>
    <t>A</t>
  </si>
  <si>
    <t>C</t>
  </si>
  <si>
    <t>T</t>
  </si>
  <si>
    <t xml:space="preserve">Table S1. Target variant genotyping data.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</si>
</sst>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charset val="177"/>
      <scheme val="minor"/>
    </font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0" borderId="0" xfId="0" applyFont="1"/>
    <xf numFmtId="16" fontId="2" fillId="0" borderId="0" xfId="0" quotePrefix="1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6"/>
  <sheetViews>
    <sheetView tabSelected="1" zoomScale="85" zoomScaleNormal="85" workbookViewId="0"/>
  </sheetViews>
  <sheetFormatPr defaultRowHeight="15"/>
  <cols>
    <col min="2" max="2" width="13.42578125" bestFit="1" customWidth="1"/>
    <col min="3" max="3" width="10.5703125" bestFit="1" customWidth="1"/>
    <col min="4" max="4" width="10.5703125" customWidth="1"/>
    <col min="5" max="5" width="14.42578125" bestFit="1" customWidth="1"/>
    <col min="6" max="6" width="3.85546875" bestFit="1" customWidth="1"/>
    <col min="7" max="7" width="3.5703125" bestFit="1" customWidth="1"/>
    <col min="8" max="8" width="19.42578125" bestFit="1" customWidth="1"/>
    <col min="9" max="9" width="4.140625" bestFit="1" customWidth="1"/>
    <col min="10" max="11" width="3.85546875" bestFit="1" customWidth="1"/>
    <col min="12" max="12" width="4.140625" bestFit="1" customWidth="1"/>
    <col min="13" max="13" width="4.5703125" customWidth="1"/>
    <col min="14" max="16" width="3.85546875" bestFit="1" customWidth="1"/>
    <col min="17" max="17" width="3.140625" bestFit="1" customWidth="1"/>
    <col min="18" max="18" width="4.28515625" customWidth="1"/>
    <col min="19" max="21" width="3.85546875" bestFit="1" customWidth="1"/>
    <col min="22" max="22" width="3.140625" bestFit="1" customWidth="1"/>
    <col min="23" max="23" width="6.85546875" customWidth="1"/>
    <col min="24" max="27" width="5.140625" bestFit="1" customWidth="1"/>
    <col min="28" max="28" width="5.28515625" customWidth="1"/>
    <col min="29" max="29" width="5.140625" bestFit="1" customWidth="1"/>
    <col min="30" max="31" width="4.140625" bestFit="1" customWidth="1"/>
    <col min="32" max="32" width="5.140625" bestFit="1" customWidth="1"/>
    <col min="33" max="33" width="5.5703125" customWidth="1"/>
  </cols>
  <sheetData>
    <row r="1" spans="1:33" ht="15.75">
      <c r="A1" s="4" t="s">
        <v>62</v>
      </c>
    </row>
    <row r="2" spans="1:33">
      <c r="A2" s="1"/>
      <c r="B2" s="1"/>
      <c r="C2" s="1"/>
      <c r="D2" s="1"/>
      <c r="E2" s="1"/>
      <c r="F2" s="1"/>
      <c r="G2" s="1"/>
      <c r="H2" s="1"/>
      <c r="I2" s="3" t="s">
        <v>0</v>
      </c>
      <c r="J2" s="3"/>
      <c r="K2" s="3"/>
      <c r="L2" s="3"/>
      <c r="M2" s="3"/>
      <c r="N2" s="3" t="s">
        <v>1</v>
      </c>
      <c r="O2" s="3"/>
      <c r="P2" s="3"/>
      <c r="Q2" s="3"/>
      <c r="R2" s="3"/>
      <c r="S2" s="3" t="s">
        <v>2</v>
      </c>
      <c r="T2" s="3"/>
      <c r="U2" s="3"/>
      <c r="V2" s="3"/>
      <c r="W2" s="3"/>
      <c r="X2" s="3" t="s">
        <v>3</v>
      </c>
      <c r="Y2" s="3"/>
      <c r="Z2" s="3"/>
      <c r="AA2" s="3"/>
      <c r="AB2" s="3"/>
      <c r="AC2" s="3" t="s">
        <v>4</v>
      </c>
      <c r="AD2" s="3"/>
      <c r="AE2" s="3"/>
      <c r="AF2" s="3"/>
      <c r="AG2" s="3"/>
    </row>
    <row r="3" spans="1:33">
      <c r="A3" s="1" t="s">
        <v>5</v>
      </c>
      <c r="B3" s="1" t="s">
        <v>6</v>
      </c>
      <c r="C3" s="1" t="s">
        <v>7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8</v>
      </c>
      <c r="I3" s="1" t="s">
        <v>9</v>
      </c>
      <c r="J3" s="1" t="s">
        <v>10</v>
      </c>
      <c r="K3" s="2" t="s">
        <v>11</v>
      </c>
      <c r="L3" s="1" t="s">
        <v>12</v>
      </c>
      <c r="M3" s="1" t="s">
        <v>13</v>
      </c>
      <c r="N3" s="1" t="s">
        <v>9</v>
      </c>
      <c r="O3" s="1" t="s">
        <v>10</v>
      </c>
      <c r="P3" s="2" t="s">
        <v>11</v>
      </c>
      <c r="Q3" s="1" t="s">
        <v>12</v>
      </c>
      <c r="R3" s="1" t="s">
        <v>13</v>
      </c>
      <c r="S3" s="1" t="s">
        <v>9</v>
      </c>
      <c r="T3" s="1" t="s">
        <v>10</v>
      </c>
      <c r="U3" s="2" t="s">
        <v>11</v>
      </c>
      <c r="V3" s="1" t="s">
        <v>12</v>
      </c>
      <c r="W3" s="1" t="s">
        <v>13</v>
      </c>
      <c r="X3" s="1" t="s">
        <v>9</v>
      </c>
      <c r="Y3" s="1" t="s">
        <v>10</v>
      </c>
      <c r="Z3" s="2" t="s">
        <v>11</v>
      </c>
      <c r="AA3" s="1" t="s">
        <v>12</v>
      </c>
      <c r="AB3" s="1" t="s">
        <v>13</v>
      </c>
      <c r="AC3" s="1" t="s">
        <v>9</v>
      </c>
      <c r="AD3" s="1" t="s">
        <v>10</v>
      </c>
      <c r="AE3" s="2" t="s">
        <v>11</v>
      </c>
      <c r="AF3" s="1" t="s">
        <v>12</v>
      </c>
      <c r="AG3" s="1" t="s">
        <v>13</v>
      </c>
    </row>
    <row r="4" spans="1:33">
      <c r="A4" s="1" t="s">
        <v>14</v>
      </c>
      <c r="B4" s="1" t="s">
        <v>15</v>
      </c>
      <c r="C4" s="1" t="s">
        <v>16</v>
      </c>
      <c r="D4">
        <v>1</v>
      </c>
      <c r="E4">
        <v>32862564</v>
      </c>
      <c r="F4" t="s">
        <v>58</v>
      </c>
      <c r="G4" t="s">
        <v>59</v>
      </c>
      <c r="H4" s="1" t="s">
        <v>17</v>
      </c>
      <c r="I4">
        <v>34</v>
      </c>
      <c r="J4">
        <v>68</v>
      </c>
      <c r="K4">
        <v>40</v>
      </c>
      <c r="L4">
        <v>142</v>
      </c>
      <c r="M4">
        <f t="shared" ref="M4:M16" si="0">(J4+K4*2)/(L4*2)</f>
        <v>0.52112676056338025</v>
      </c>
      <c r="N4">
        <v>17</v>
      </c>
      <c r="O4">
        <v>46</v>
      </c>
      <c r="P4">
        <v>24</v>
      </c>
      <c r="Q4">
        <v>87</v>
      </c>
      <c r="R4">
        <f t="shared" ref="R4:R16" si="1">(O4+P4*2)/(Q4*2)</f>
        <v>0.54022988505747127</v>
      </c>
      <c r="S4">
        <v>15</v>
      </c>
      <c r="T4">
        <v>21</v>
      </c>
      <c r="U4">
        <v>14</v>
      </c>
      <c r="V4">
        <v>50</v>
      </c>
      <c r="W4">
        <f t="shared" ref="W4:W16" si="2">(T4+U4*2)/(V4*2)</f>
        <v>0.49</v>
      </c>
      <c r="X4">
        <v>453</v>
      </c>
      <c r="Y4">
        <v>1180</v>
      </c>
      <c r="Z4">
        <v>871</v>
      </c>
      <c r="AA4">
        <f t="shared" ref="AA4:AA16" si="3">SUM(X4:Z4)</f>
        <v>2504</v>
      </c>
      <c r="AB4">
        <f t="shared" ref="AB4:AB16" si="4">(Y4+Z4*2)/(AA4*2)</f>
        <v>0.58346645367412142</v>
      </c>
      <c r="AC4">
        <v>420</v>
      </c>
      <c r="AD4">
        <v>876</v>
      </c>
      <c r="AE4">
        <v>437</v>
      </c>
      <c r="AF4">
        <f t="shared" ref="AF4:AF16" si="5">SUM(AC4:AE4)</f>
        <v>1733</v>
      </c>
      <c r="AG4">
        <f t="shared" ref="AG4:AG16" si="6">(AD4+AE4*2)/(AF4*2)</f>
        <v>0.50490478938257355</v>
      </c>
    </row>
    <row r="5" spans="1:33">
      <c r="A5" s="1" t="s">
        <v>18</v>
      </c>
      <c r="B5" s="1" t="s">
        <v>19</v>
      </c>
      <c r="C5" s="1" t="s">
        <v>20</v>
      </c>
      <c r="D5">
        <v>1</v>
      </c>
      <c r="E5">
        <v>219275036</v>
      </c>
      <c r="F5" t="s">
        <v>60</v>
      </c>
      <c r="G5" t="s">
        <v>61</v>
      </c>
      <c r="H5" s="1" t="s">
        <v>21</v>
      </c>
      <c r="I5">
        <v>105</v>
      </c>
      <c r="J5">
        <v>35</v>
      </c>
      <c r="K5">
        <v>2</v>
      </c>
      <c r="L5">
        <v>142</v>
      </c>
      <c r="M5">
        <f t="shared" si="0"/>
        <v>0.13732394366197184</v>
      </c>
      <c r="N5">
        <v>60</v>
      </c>
      <c r="O5">
        <v>25</v>
      </c>
      <c r="P5">
        <v>2</v>
      </c>
      <c r="Q5">
        <v>87</v>
      </c>
      <c r="R5">
        <f t="shared" si="1"/>
        <v>0.16666666666666666</v>
      </c>
      <c r="S5">
        <v>41</v>
      </c>
      <c r="T5">
        <v>9</v>
      </c>
      <c r="U5">
        <v>0</v>
      </c>
      <c r="V5">
        <v>50</v>
      </c>
      <c r="W5">
        <f t="shared" si="2"/>
        <v>0.09</v>
      </c>
      <c r="X5">
        <v>1769</v>
      </c>
      <c r="Y5">
        <v>647</v>
      </c>
      <c r="Z5">
        <v>88</v>
      </c>
      <c r="AA5">
        <f t="shared" si="3"/>
        <v>2504</v>
      </c>
      <c r="AB5">
        <f t="shared" si="4"/>
        <v>0.1643370607028754</v>
      </c>
      <c r="AC5">
        <v>1227</v>
      </c>
      <c r="AD5">
        <v>471</v>
      </c>
      <c r="AE5">
        <v>38</v>
      </c>
      <c r="AF5">
        <f t="shared" si="5"/>
        <v>1736</v>
      </c>
      <c r="AG5">
        <f t="shared" si="6"/>
        <v>0.15754608294930875</v>
      </c>
    </row>
    <row r="6" spans="1:33">
      <c r="A6" s="1" t="s">
        <v>22</v>
      </c>
      <c r="B6" s="1" t="s">
        <v>23</v>
      </c>
      <c r="C6" s="1" t="s">
        <v>24</v>
      </c>
      <c r="D6">
        <v>2</v>
      </c>
      <c r="E6">
        <v>11774815</v>
      </c>
      <c r="F6" t="s">
        <v>60</v>
      </c>
      <c r="G6" t="s">
        <v>61</v>
      </c>
      <c r="H6" s="1" t="s">
        <v>17</v>
      </c>
      <c r="I6">
        <v>58</v>
      </c>
      <c r="J6">
        <v>72</v>
      </c>
      <c r="K6">
        <v>12</v>
      </c>
      <c r="L6">
        <v>142</v>
      </c>
      <c r="M6">
        <f t="shared" si="0"/>
        <v>0.3380281690140845</v>
      </c>
      <c r="N6">
        <v>32</v>
      </c>
      <c r="O6">
        <v>46</v>
      </c>
      <c r="P6">
        <v>9</v>
      </c>
      <c r="Q6">
        <v>87</v>
      </c>
      <c r="R6">
        <f t="shared" si="1"/>
        <v>0.36781609195402298</v>
      </c>
      <c r="S6">
        <v>23</v>
      </c>
      <c r="T6">
        <v>24</v>
      </c>
      <c r="U6">
        <v>3</v>
      </c>
      <c r="V6">
        <v>50</v>
      </c>
      <c r="W6">
        <f t="shared" si="2"/>
        <v>0.3</v>
      </c>
      <c r="X6">
        <v>1590</v>
      </c>
      <c r="Y6">
        <v>800</v>
      </c>
      <c r="Z6">
        <v>114</v>
      </c>
      <c r="AA6">
        <f t="shared" si="3"/>
        <v>2504</v>
      </c>
      <c r="AB6">
        <f t="shared" si="4"/>
        <v>0.20527156549520767</v>
      </c>
      <c r="AC6">
        <v>866</v>
      </c>
      <c r="AD6">
        <v>723</v>
      </c>
      <c r="AE6">
        <v>145</v>
      </c>
      <c r="AF6">
        <f t="shared" si="5"/>
        <v>1734</v>
      </c>
      <c r="AG6">
        <f t="shared" si="6"/>
        <v>0.29209919261822376</v>
      </c>
    </row>
    <row r="7" spans="1:33">
      <c r="A7" s="1" t="s">
        <v>25</v>
      </c>
      <c r="B7" s="1" t="s">
        <v>26</v>
      </c>
      <c r="C7" s="1" t="s">
        <v>27</v>
      </c>
      <c r="D7">
        <v>2</v>
      </c>
      <c r="E7">
        <v>27508073</v>
      </c>
      <c r="F7" t="s">
        <v>61</v>
      </c>
      <c r="G7" t="s">
        <v>60</v>
      </c>
      <c r="H7" s="1" t="s">
        <v>21</v>
      </c>
      <c r="I7">
        <v>35</v>
      </c>
      <c r="J7">
        <v>74</v>
      </c>
      <c r="K7">
        <v>33</v>
      </c>
      <c r="L7">
        <v>142</v>
      </c>
      <c r="M7">
        <f t="shared" si="0"/>
        <v>0.49295774647887325</v>
      </c>
      <c r="N7">
        <v>21</v>
      </c>
      <c r="O7">
        <v>46</v>
      </c>
      <c r="P7">
        <v>20</v>
      </c>
      <c r="Q7">
        <v>87</v>
      </c>
      <c r="R7">
        <f t="shared" si="1"/>
        <v>0.4942528735632184</v>
      </c>
      <c r="S7">
        <v>13</v>
      </c>
      <c r="T7">
        <v>26</v>
      </c>
      <c r="U7">
        <v>11</v>
      </c>
      <c r="V7">
        <v>50</v>
      </c>
      <c r="W7">
        <f t="shared" si="2"/>
        <v>0.48</v>
      </c>
      <c r="X7">
        <v>282</v>
      </c>
      <c r="Y7">
        <v>905</v>
      </c>
      <c r="Z7">
        <v>1317</v>
      </c>
      <c r="AA7">
        <f t="shared" si="3"/>
        <v>2504</v>
      </c>
      <c r="AB7">
        <f t="shared" si="4"/>
        <v>0.70666932907348246</v>
      </c>
      <c r="AC7">
        <v>500</v>
      </c>
      <c r="AD7">
        <v>879</v>
      </c>
      <c r="AE7">
        <v>356</v>
      </c>
      <c r="AF7">
        <f t="shared" si="5"/>
        <v>1735</v>
      </c>
      <c r="AG7">
        <f t="shared" si="6"/>
        <v>0.4585014409221902</v>
      </c>
    </row>
    <row r="8" spans="1:33">
      <c r="A8" s="1" t="s">
        <v>28</v>
      </c>
      <c r="B8" s="1" t="s">
        <v>26</v>
      </c>
      <c r="C8" s="1" t="s">
        <v>29</v>
      </c>
      <c r="D8">
        <v>2</v>
      </c>
      <c r="E8">
        <v>27518370</v>
      </c>
      <c r="F8" t="s">
        <v>61</v>
      </c>
      <c r="G8" t="s">
        <v>60</v>
      </c>
      <c r="H8" s="1" t="s">
        <v>21</v>
      </c>
      <c r="I8">
        <v>32</v>
      </c>
      <c r="J8">
        <v>77</v>
      </c>
      <c r="K8">
        <v>33</v>
      </c>
      <c r="L8">
        <v>142</v>
      </c>
      <c r="M8">
        <f t="shared" si="0"/>
        <v>0.50352112676056338</v>
      </c>
      <c r="N8">
        <v>20</v>
      </c>
      <c r="O8">
        <v>47</v>
      </c>
      <c r="P8">
        <v>20</v>
      </c>
      <c r="Q8">
        <v>87</v>
      </c>
      <c r="R8">
        <f t="shared" si="1"/>
        <v>0.5</v>
      </c>
      <c r="S8">
        <v>11</v>
      </c>
      <c r="T8">
        <v>28</v>
      </c>
      <c r="U8">
        <v>11</v>
      </c>
      <c r="V8">
        <v>50</v>
      </c>
      <c r="W8">
        <f t="shared" si="2"/>
        <v>0.5</v>
      </c>
      <c r="X8">
        <v>278</v>
      </c>
      <c r="Y8">
        <v>955</v>
      </c>
      <c r="Z8">
        <v>1271</v>
      </c>
      <c r="AA8">
        <f t="shared" si="3"/>
        <v>2504</v>
      </c>
      <c r="AB8">
        <f t="shared" si="4"/>
        <v>0.69828274760383391</v>
      </c>
      <c r="AC8">
        <v>495</v>
      </c>
      <c r="AD8">
        <v>895</v>
      </c>
      <c r="AE8">
        <v>344</v>
      </c>
      <c r="AF8">
        <f t="shared" si="5"/>
        <v>1734</v>
      </c>
      <c r="AG8">
        <f t="shared" si="6"/>
        <v>0.45645905420991928</v>
      </c>
    </row>
    <row r="9" spans="1:33">
      <c r="A9" s="1" t="s">
        <v>30</v>
      </c>
      <c r="B9" s="1" t="s">
        <v>31</v>
      </c>
      <c r="C9" s="1" t="s">
        <v>32</v>
      </c>
      <c r="D9">
        <v>2</v>
      </c>
      <c r="E9">
        <v>112013193</v>
      </c>
      <c r="F9" t="s">
        <v>59</v>
      </c>
      <c r="G9" t="s">
        <v>58</v>
      </c>
      <c r="H9" s="1" t="s">
        <v>17</v>
      </c>
      <c r="I9">
        <v>17</v>
      </c>
      <c r="J9">
        <v>64</v>
      </c>
      <c r="K9">
        <v>61</v>
      </c>
      <c r="L9">
        <v>142</v>
      </c>
      <c r="M9">
        <f t="shared" si="0"/>
        <v>0.65492957746478875</v>
      </c>
      <c r="N9">
        <v>12</v>
      </c>
      <c r="O9">
        <v>33</v>
      </c>
      <c r="P9">
        <v>42</v>
      </c>
      <c r="Q9">
        <v>87</v>
      </c>
      <c r="R9">
        <f t="shared" si="1"/>
        <v>0.67241379310344829</v>
      </c>
      <c r="S9">
        <v>4</v>
      </c>
      <c r="T9">
        <v>29</v>
      </c>
      <c r="U9">
        <v>17</v>
      </c>
      <c r="V9">
        <v>50</v>
      </c>
      <c r="W9">
        <f t="shared" si="2"/>
        <v>0.63</v>
      </c>
      <c r="X9">
        <v>643</v>
      </c>
      <c r="Y9">
        <v>1111</v>
      </c>
      <c r="Z9">
        <v>750</v>
      </c>
      <c r="AA9">
        <f t="shared" si="3"/>
        <v>2504</v>
      </c>
      <c r="AB9">
        <f t="shared" si="4"/>
        <v>0.52136581469648557</v>
      </c>
      <c r="AC9">
        <v>207</v>
      </c>
      <c r="AD9">
        <v>793</v>
      </c>
      <c r="AE9">
        <v>735</v>
      </c>
      <c r="AF9">
        <f t="shared" si="5"/>
        <v>1735</v>
      </c>
      <c r="AG9">
        <f t="shared" si="6"/>
        <v>0.6521613832853026</v>
      </c>
    </row>
    <row r="10" spans="1:33">
      <c r="A10" s="1" t="s">
        <v>33</v>
      </c>
      <c r="B10" s="1" t="s">
        <v>34</v>
      </c>
      <c r="C10" s="1" t="s">
        <v>35</v>
      </c>
      <c r="D10">
        <v>2</v>
      </c>
      <c r="E10">
        <v>226795828</v>
      </c>
      <c r="F10" t="s">
        <v>60</v>
      </c>
      <c r="G10" t="s">
        <v>61</v>
      </c>
      <c r="H10" s="1" t="s">
        <v>21</v>
      </c>
      <c r="I10">
        <v>126</v>
      </c>
      <c r="J10">
        <v>15</v>
      </c>
      <c r="K10">
        <v>1</v>
      </c>
      <c r="L10">
        <v>142</v>
      </c>
      <c r="M10">
        <f t="shared" si="0"/>
        <v>5.9859154929577461E-2</v>
      </c>
      <c r="N10">
        <v>78</v>
      </c>
      <c r="O10">
        <v>9</v>
      </c>
      <c r="P10">
        <v>0</v>
      </c>
      <c r="Q10">
        <v>87</v>
      </c>
      <c r="R10">
        <f t="shared" si="1"/>
        <v>5.1724137931034482E-2</v>
      </c>
      <c r="S10">
        <v>43</v>
      </c>
      <c r="T10">
        <v>6</v>
      </c>
      <c r="U10">
        <v>1</v>
      </c>
      <c r="V10">
        <v>50</v>
      </c>
      <c r="W10">
        <f t="shared" si="2"/>
        <v>0.08</v>
      </c>
      <c r="X10">
        <v>2248</v>
      </c>
      <c r="Y10">
        <v>246</v>
      </c>
      <c r="Z10">
        <v>10</v>
      </c>
      <c r="AA10">
        <f t="shared" si="3"/>
        <v>2504</v>
      </c>
      <c r="AB10">
        <f t="shared" si="4"/>
        <v>5.3115015974440898E-2</v>
      </c>
      <c r="AC10">
        <v>1587</v>
      </c>
      <c r="AD10">
        <v>147</v>
      </c>
      <c r="AE10">
        <v>2</v>
      </c>
      <c r="AF10">
        <f t="shared" si="5"/>
        <v>1736</v>
      </c>
      <c r="AG10">
        <f t="shared" si="6"/>
        <v>4.3490783410138248E-2</v>
      </c>
    </row>
    <row r="11" spans="1:33">
      <c r="A11" s="1" t="s">
        <v>36</v>
      </c>
      <c r="B11" s="1" t="s">
        <v>37</v>
      </c>
      <c r="C11" s="1" t="s">
        <v>38</v>
      </c>
      <c r="D11">
        <v>6</v>
      </c>
      <c r="E11">
        <v>131851228</v>
      </c>
      <c r="F11" t="s">
        <v>59</v>
      </c>
      <c r="G11" t="s">
        <v>60</v>
      </c>
      <c r="H11" s="1" t="s">
        <v>21</v>
      </c>
      <c r="I11">
        <v>80</v>
      </c>
      <c r="J11">
        <v>53</v>
      </c>
      <c r="K11">
        <v>9</v>
      </c>
      <c r="L11">
        <v>142</v>
      </c>
      <c r="M11">
        <f t="shared" si="0"/>
        <v>0.25</v>
      </c>
      <c r="N11">
        <v>50</v>
      </c>
      <c r="O11">
        <v>33</v>
      </c>
      <c r="P11">
        <v>4</v>
      </c>
      <c r="Q11">
        <v>87</v>
      </c>
      <c r="R11">
        <f t="shared" si="1"/>
        <v>0.23563218390804597</v>
      </c>
      <c r="S11">
        <v>26</v>
      </c>
      <c r="T11">
        <v>20</v>
      </c>
      <c r="U11">
        <v>4</v>
      </c>
      <c r="V11">
        <v>50</v>
      </c>
      <c r="W11">
        <f t="shared" si="2"/>
        <v>0.28000000000000003</v>
      </c>
      <c r="X11">
        <v>1353</v>
      </c>
      <c r="Y11">
        <v>588</v>
      </c>
      <c r="Z11">
        <v>563</v>
      </c>
      <c r="AA11">
        <f t="shared" si="3"/>
        <v>2504</v>
      </c>
      <c r="AB11">
        <f t="shared" si="4"/>
        <v>0.34225239616613418</v>
      </c>
      <c r="AC11">
        <v>1023</v>
      </c>
      <c r="AD11">
        <v>618</v>
      </c>
      <c r="AE11">
        <v>94</v>
      </c>
      <c r="AF11">
        <f t="shared" si="5"/>
        <v>1735</v>
      </c>
      <c r="AG11">
        <f t="shared" si="6"/>
        <v>0.23227665706051873</v>
      </c>
    </row>
    <row r="12" spans="1:33">
      <c r="A12" s="1" t="s">
        <v>39</v>
      </c>
      <c r="B12" s="1" t="s">
        <v>40</v>
      </c>
      <c r="C12" s="1" t="s">
        <v>41</v>
      </c>
      <c r="D12">
        <v>6</v>
      </c>
      <c r="E12">
        <v>159692840</v>
      </c>
      <c r="F12" t="s">
        <v>59</v>
      </c>
      <c r="G12" t="s">
        <v>58</v>
      </c>
      <c r="H12" s="1" t="s">
        <v>21</v>
      </c>
      <c r="I12">
        <v>34</v>
      </c>
      <c r="J12">
        <v>68</v>
      </c>
      <c r="K12">
        <v>40</v>
      </c>
      <c r="L12">
        <v>142</v>
      </c>
      <c r="M12">
        <f t="shared" si="0"/>
        <v>0.52112676056338025</v>
      </c>
      <c r="N12">
        <v>22</v>
      </c>
      <c r="O12">
        <v>41</v>
      </c>
      <c r="P12">
        <v>24</v>
      </c>
      <c r="Q12">
        <v>87</v>
      </c>
      <c r="R12">
        <f t="shared" si="1"/>
        <v>0.5114942528735632</v>
      </c>
      <c r="S12">
        <v>11</v>
      </c>
      <c r="T12">
        <v>25</v>
      </c>
      <c r="U12">
        <v>14</v>
      </c>
      <c r="V12">
        <v>50</v>
      </c>
      <c r="W12">
        <f t="shared" si="2"/>
        <v>0.53</v>
      </c>
      <c r="X12">
        <v>935</v>
      </c>
      <c r="Y12">
        <v>1081</v>
      </c>
      <c r="Z12">
        <v>488</v>
      </c>
      <c r="AA12">
        <f t="shared" si="3"/>
        <v>2504</v>
      </c>
      <c r="AB12">
        <f t="shared" si="4"/>
        <v>0.41074281150159747</v>
      </c>
      <c r="AC12">
        <v>380</v>
      </c>
      <c r="AD12">
        <v>906</v>
      </c>
      <c r="AE12">
        <v>447</v>
      </c>
      <c r="AF12">
        <f t="shared" si="5"/>
        <v>1733</v>
      </c>
      <c r="AG12">
        <f t="shared" si="6"/>
        <v>0.51933064050778999</v>
      </c>
    </row>
    <row r="13" spans="1:33">
      <c r="A13" s="1" t="s">
        <v>42</v>
      </c>
      <c r="B13" s="1" t="s">
        <v>43</v>
      </c>
      <c r="C13" s="1" t="s">
        <v>44</v>
      </c>
      <c r="D13">
        <v>10</v>
      </c>
      <c r="E13">
        <v>3782241</v>
      </c>
      <c r="F13" t="s">
        <v>60</v>
      </c>
      <c r="G13" t="s">
        <v>61</v>
      </c>
      <c r="H13" s="1" t="s">
        <v>17</v>
      </c>
      <c r="I13">
        <v>126</v>
      </c>
      <c r="J13">
        <v>16</v>
      </c>
      <c r="K13">
        <v>0</v>
      </c>
      <c r="L13">
        <v>142</v>
      </c>
      <c r="M13">
        <f t="shared" si="0"/>
        <v>5.6338028169014086E-2</v>
      </c>
      <c r="N13">
        <v>78</v>
      </c>
      <c r="O13">
        <v>9</v>
      </c>
      <c r="P13">
        <v>0</v>
      </c>
      <c r="Q13">
        <v>87</v>
      </c>
      <c r="R13">
        <f t="shared" si="1"/>
        <v>5.1724137931034482E-2</v>
      </c>
      <c r="S13">
        <v>43</v>
      </c>
      <c r="T13">
        <v>7</v>
      </c>
      <c r="U13">
        <v>0</v>
      </c>
      <c r="V13">
        <v>50</v>
      </c>
      <c r="W13">
        <f t="shared" si="2"/>
        <v>7.0000000000000007E-2</v>
      </c>
      <c r="X13">
        <v>2185</v>
      </c>
      <c r="Y13">
        <v>304</v>
      </c>
      <c r="Z13">
        <v>15</v>
      </c>
      <c r="AA13">
        <f t="shared" si="3"/>
        <v>2504</v>
      </c>
      <c r="AB13">
        <f t="shared" si="4"/>
        <v>6.6693290734824287E-2</v>
      </c>
      <c r="AC13">
        <v>1528</v>
      </c>
      <c r="AD13">
        <v>199</v>
      </c>
      <c r="AE13">
        <v>8</v>
      </c>
      <c r="AF13">
        <f t="shared" si="5"/>
        <v>1735</v>
      </c>
      <c r="AG13">
        <f t="shared" si="6"/>
        <v>6.1959654178674349E-2</v>
      </c>
    </row>
    <row r="14" spans="1:33">
      <c r="A14" s="1" t="s">
        <v>45</v>
      </c>
      <c r="B14" s="1" t="s">
        <v>53</v>
      </c>
      <c r="C14" s="1" t="s">
        <v>46</v>
      </c>
      <c r="D14">
        <v>19</v>
      </c>
      <c r="E14">
        <v>39248147</v>
      </c>
      <c r="F14" t="s">
        <v>60</v>
      </c>
      <c r="G14" t="s">
        <v>61</v>
      </c>
      <c r="H14" s="1" t="s">
        <v>17</v>
      </c>
      <c r="I14">
        <v>53</v>
      </c>
      <c r="J14">
        <v>65</v>
      </c>
      <c r="K14">
        <v>24</v>
      </c>
      <c r="L14">
        <v>142</v>
      </c>
      <c r="M14">
        <f t="shared" si="0"/>
        <v>0.397887323943662</v>
      </c>
      <c r="N14">
        <v>33</v>
      </c>
      <c r="O14">
        <v>39</v>
      </c>
      <c r="P14">
        <v>15</v>
      </c>
      <c r="Q14">
        <v>87</v>
      </c>
      <c r="R14">
        <f t="shared" si="1"/>
        <v>0.39655172413793105</v>
      </c>
      <c r="S14">
        <v>17</v>
      </c>
      <c r="T14">
        <v>25</v>
      </c>
      <c r="U14">
        <v>8</v>
      </c>
      <c r="V14">
        <v>50</v>
      </c>
      <c r="W14">
        <f t="shared" si="2"/>
        <v>0.41</v>
      </c>
      <c r="X14">
        <v>1151</v>
      </c>
      <c r="Y14">
        <v>924</v>
      </c>
      <c r="Z14">
        <v>429</v>
      </c>
      <c r="AA14">
        <f t="shared" si="3"/>
        <v>2504</v>
      </c>
      <c r="AB14">
        <f t="shared" si="4"/>
        <v>0.35583067092651754</v>
      </c>
      <c r="AC14">
        <v>634</v>
      </c>
      <c r="AD14">
        <v>835</v>
      </c>
      <c r="AE14">
        <v>267</v>
      </c>
      <c r="AF14">
        <f t="shared" si="5"/>
        <v>1736</v>
      </c>
      <c r="AG14">
        <f t="shared" si="6"/>
        <v>0.39429723502304148</v>
      </c>
    </row>
    <row r="15" spans="1:33">
      <c r="A15" s="1" t="s">
        <v>47</v>
      </c>
      <c r="B15" s="1" t="s">
        <v>52</v>
      </c>
      <c r="C15" s="1" t="s">
        <v>48</v>
      </c>
      <c r="D15">
        <v>22</v>
      </c>
      <c r="E15">
        <v>33604942</v>
      </c>
      <c r="F15" t="s">
        <v>61</v>
      </c>
      <c r="G15" t="s">
        <v>58</v>
      </c>
      <c r="H15" s="1" t="s">
        <v>17</v>
      </c>
      <c r="I15">
        <v>80</v>
      </c>
      <c r="J15">
        <v>52</v>
      </c>
      <c r="K15">
        <v>10</v>
      </c>
      <c r="L15">
        <v>142</v>
      </c>
      <c r="M15">
        <f t="shared" si="0"/>
        <v>0.25352112676056338</v>
      </c>
      <c r="N15">
        <v>55</v>
      </c>
      <c r="O15">
        <v>27</v>
      </c>
      <c r="P15">
        <v>5</v>
      </c>
      <c r="Q15">
        <v>87</v>
      </c>
      <c r="R15">
        <f t="shared" si="1"/>
        <v>0.21264367816091953</v>
      </c>
      <c r="S15">
        <v>23</v>
      </c>
      <c r="T15">
        <v>22</v>
      </c>
      <c r="U15">
        <v>5</v>
      </c>
      <c r="V15">
        <v>50</v>
      </c>
      <c r="W15">
        <f t="shared" si="2"/>
        <v>0.32</v>
      </c>
      <c r="X15">
        <v>1347</v>
      </c>
      <c r="Y15">
        <v>993</v>
      </c>
      <c r="Z15">
        <v>164</v>
      </c>
      <c r="AA15">
        <f t="shared" si="3"/>
        <v>2504</v>
      </c>
      <c r="AB15">
        <f t="shared" si="4"/>
        <v>0.2637779552715655</v>
      </c>
      <c r="AC15">
        <v>794</v>
      </c>
      <c r="AD15">
        <v>777</v>
      </c>
      <c r="AE15">
        <v>164</v>
      </c>
      <c r="AF15">
        <f t="shared" si="5"/>
        <v>1735</v>
      </c>
      <c r="AG15">
        <f t="shared" si="6"/>
        <v>0.31844380403458211</v>
      </c>
    </row>
    <row r="16" spans="1:33">
      <c r="A16" s="1" t="s">
        <v>49</v>
      </c>
      <c r="B16" s="1" t="s">
        <v>50</v>
      </c>
      <c r="C16" s="1" t="s">
        <v>51</v>
      </c>
      <c r="D16">
        <v>22</v>
      </c>
      <c r="E16">
        <v>43928847</v>
      </c>
      <c r="F16" t="s">
        <v>60</v>
      </c>
      <c r="G16" t="s">
        <v>58</v>
      </c>
      <c r="H16" s="1" t="s">
        <v>21</v>
      </c>
      <c r="I16">
        <v>89</v>
      </c>
      <c r="J16">
        <v>42</v>
      </c>
      <c r="K16">
        <v>11</v>
      </c>
      <c r="L16">
        <v>142</v>
      </c>
      <c r="M16">
        <f t="shared" si="0"/>
        <v>0.22535211267605634</v>
      </c>
      <c r="N16">
        <v>49</v>
      </c>
      <c r="O16">
        <v>28</v>
      </c>
      <c r="P16">
        <v>10</v>
      </c>
      <c r="Q16">
        <v>87</v>
      </c>
      <c r="R16">
        <f t="shared" si="1"/>
        <v>0.27586206896551724</v>
      </c>
      <c r="S16">
        <v>37</v>
      </c>
      <c r="T16">
        <v>12</v>
      </c>
      <c r="U16">
        <v>1</v>
      </c>
      <c r="V16">
        <v>50</v>
      </c>
      <c r="W16">
        <f t="shared" si="2"/>
        <v>0.14000000000000001</v>
      </c>
      <c r="X16">
        <v>1424</v>
      </c>
      <c r="Y16">
        <v>847</v>
      </c>
      <c r="Z16">
        <v>233</v>
      </c>
      <c r="AA16">
        <f t="shared" si="3"/>
        <v>2504</v>
      </c>
      <c r="AB16">
        <f t="shared" si="4"/>
        <v>0.26218051118210861</v>
      </c>
      <c r="AC16">
        <v>1087</v>
      </c>
      <c r="AD16">
        <v>565</v>
      </c>
      <c r="AE16">
        <v>84</v>
      </c>
      <c r="AF16">
        <f t="shared" si="5"/>
        <v>1736</v>
      </c>
      <c r="AG16">
        <f t="shared" si="6"/>
        <v>0.21111751152073732</v>
      </c>
    </row>
    <row r="18" spans="3:8">
      <c r="C18" s="1"/>
      <c r="D18" s="1"/>
      <c r="E18" s="1"/>
      <c r="F18" s="1"/>
      <c r="G18" s="1"/>
      <c r="H18" s="1"/>
    </row>
    <row r="21" spans="3:8">
      <c r="D21" s="1"/>
    </row>
    <row r="22" spans="3:8">
      <c r="D22" s="1"/>
    </row>
    <row r="23" spans="3:8">
      <c r="D23" s="1"/>
    </row>
    <row r="24" spans="3:8">
      <c r="D24" s="1"/>
    </row>
    <row r="26" spans="3:8">
      <c r="D26" s="1"/>
    </row>
  </sheetData>
  <mergeCells count="5">
    <mergeCell ref="I2:M2"/>
    <mergeCell ref="N2:R2"/>
    <mergeCell ref="S2:W2"/>
    <mergeCell ref="X2:AB2"/>
    <mergeCell ref="AC2:A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S1</vt:lpstr>
      <vt:lpstr>'Table S1'!_Hlk128043081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Omer Murik</dc:creator>
  <cp:lastModifiedBy>Omer Murik</cp:lastModifiedBy>
  <cp:lastPrinted>2023-02-23T09:05:16Z</cp:lastPrinted>
  <dcterms:created xsi:type="dcterms:W3CDTF">2021-06-15T10:37:35Z</dcterms:created>
  <dcterms:modified xsi:type="dcterms:W3CDTF">2023-07-16T10:55:16Z</dcterms:modified>
</cp:coreProperties>
</file>