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igma\احصاء\final analysis\"/>
    </mc:Choice>
  </mc:AlternateContent>
  <xr:revisionPtr revIDLastSave="0" documentId="13_ncr:1_{D8BD964C-A799-40AD-90E2-15674460F3C5}" xr6:coauthVersionLast="47" xr6:coauthVersionMax="47" xr10:uidLastSave="{00000000-0000-0000-0000-000000000000}"/>
  <bookViews>
    <workbookView xWindow="-108" yWindow="-108" windowWidth="23256" windowHeight="12456" xr2:uid="{CCE70842-F78F-4DD1-AF5F-9DDCA023A3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6" i="1" l="1"/>
  <c r="AB7" i="1"/>
  <c r="AB8" i="1"/>
  <c r="AB9" i="1"/>
  <c r="AB5" i="1"/>
  <c r="Z6" i="1"/>
  <c r="Z7" i="1"/>
  <c r="Z8" i="1"/>
  <c r="Z9" i="1"/>
  <c r="Z5" i="1"/>
  <c r="X6" i="1"/>
  <c r="X7" i="1"/>
  <c r="X8" i="1"/>
  <c r="X9" i="1"/>
  <c r="X5" i="1"/>
  <c r="U6" i="1"/>
  <c r="U7" i="1"/>
  <c r="U8" i="1"/>
  <c r="U9" i="1"/>
  <c r="U5" i="1"/>
  <c r="S9" i="1"/>
  <c r="S6" i="1"/>
  <c r="S7" i="1"/>
  <c r="S8" i="1"/>
  <c r="S5" i="1"/>
  <c r="Q5" i="1"/>
  <c r="Q6" i="1"/>
  <c r="Q7" i="1"/>
  <c r="Q8" i="1"/>
  <c r="Q9" i="1"/>
  <c r="AE6" i="1"/>
  <c r="AP6" i="1"/>
  <c r="AP7" i="1"/>
  <c r="AP8" i="1"/>
  <c r="AP9" i="1"/>
  <c r="AP5" i="1"/>
  <c r="AN6" i="1"/>
  <c r="AN7" i="1"/>
  <c r="AN8" i="1"/>
  <c r="AN9" i="1"/>
  <c r="AN5" i="1"/>
  <c r="AL9" i="1"/>
  <c r="AL6" i="1"/>
  <c r="AL7" i="1"/>
  <c r="AL8" i="1"/>
  <c r="AL5" i="1"/>
  <c r="AI6" i="1"/>
  <c r="AI7" i="1"/>
  <c r="AI8" i="1"/>
  <c r="AI9" i="1"/>
  <c r="AI5" i="1"/>
  <c r="AG6" i="1"/>
  <c r="AG7" i="1"/>
  <c r="AG8" i="1"/>
  <c r="AG9" i="1"/>
  <c r="AG5" i="1"/>
  <c r="AE5" i="1"/>
  <c r="AE7" i="1"/>
  <c r="AE8" i="1"/>
  <c r="AE9" i="1"/>
  <c r="C5" i="1"/>
  <c r="N6" i="1"/>
  <c r="N7" i="1"/>
  <c r="N8" i="1"/>
  <c r="N9" i="1"/>
  <c r="L6" i="1"/>
  <c r="L7" i="1"/>
  <c r="L8" i="1"/>
  <c r="L9" i="1"/>
  <c r="N5" i="1"/>
  <c r="L5" i="1"/>
  <c r="J6" i="1"/>
  <c r="J7" i="1"/>
  <c r="J8" i="1"/>
  <c r="J9" i="1"/>
  <c r="J5" i="1"/>
  <c r="G6" i="1"/>
  <c r="G7" i="1"/>
  <c r="G8" i="1"/>
  <c r="G9" i="1"/>
  <c r="G5" i="1"/>
  <c r="E6" i="1"/>
  <c r="E7" i="1"/>
  <c r="E8" i="1"/>
  <c r="E9" i="1"/>
  <c r="E5" i="1"/>
  <c r="C6" i="1"/>
  <c r="C7" i="1"/>
  <c r="C8" i="1"/>
  <c r="C9" i="1"/>
</calcChain>
</file>

<file path=xl/sharedStrings.xml><?xml version="1.0" encoding="utf-8"?>
<sst xmlns="http://schemas.openxmlformats.org/spreadsheetml/2006/main" count="68" uniqueCount="17">
  <si>
    <t>Gender</t>
  </si>
  <si>
    <t>Major section</t>
  </si>
  <si>
    <t>male</t>
  </si>
  <si>
    <t>female</t>
  </si>
  <si>
    <t>Medical</t>
  </si>
  <si>
    <t>Non-Medical</t>
  </si>
  <si>
    <t>n</t>
  </si>
  <si>
    <t>%</t>
  </si>
  <si>
    <t>Live next door</t>
  </si>
  <si>
    <t>Make friends</t>
  </si>
  <si>
    <t>Work closely</t>
  </si>
  <si>
    <t>Marry into family</t>
  </si>
  <si>
    <t>Spend the evening socializing</t>
  </si>
  <si>
    <t>p</t>
  </si>
  <si>
    <t>anxity 395</t>
  </si>
  <si>
    <t>schizophrenia  382</t>
  </si>
  <si>
    <t>depression 384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</si>
</sst>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0.000"/>
  </numFmts>
  <fonts count="2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166" fontId="0" fillId="0" borderId="0" xfId="0" applyNumberFormat="1"/>
    <xf numFmtId="164" fontId="0" fillId="0" borderId="0" xfId="0" applyNumberFormat="1"/>
    <xf numFmtId="49" fontId="0" fillId="0" borderId="0" xfId="0" applyNumberFormat="1"/>
    <xf numFmtId="165" fontId="0" fillId="0" borderId="0" xfId="0" applyNumberFormat="1"/>
    <xf numFmtId="9" fontId="0" fillId="0" borderId="0" xfId="0" applyNumberFormat="1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1D9C4-C272-4A8A-891C-0C2C684F0056}">
  <dimension ref="A1:AQ31"/>
  <sheetViews>
    <sheetView tabSelected="1" zoomScaleNormal="100" workbookViewId="0">
      <pane xSplit="1" topLeftCell="M1" activePane="topRight" state="frozen"/>
      <selection pane="topRight" activeCell="AB5" activeCellId="5" sqref="Q5:Q9 S5:S9 U5:U9 X5:X9 Z5:Z9 AB5:AB9"/>
    </sheetView>
  </sheetViews>
  <sheetFormatPr defaultRowHeight="14.4" x14ac:dyDescent="0.3"/>
  <cols>
    <col min="1" max="1" width="16.21875" customWidth="1"/>
    <col min="22" max="22" width="8.88671875" style="2"/>
    <col min="29" max="29" width="8.88671875" style="2"/>
  </cols>
  <sheetData>
    <row r="1" spans="1:43" ht="23.4" x14ac:dyDescent="0.45">
      <c r="B1" s="8" t="s">
        <v>14</v>
      </c>
      <c r="C1" s="9"/>
      <c r="D1" s="9"/>
      <c r="E1" s="9"/>
      <c r="F1" s="9"/>
      <c r="G1" s="9"/>
      <c r="H1" s="9"/>
      <c r="I1" s="9"/>
      <c r="J1" s="9"/>
      <c r="K1" s="9"/>
      <c r="L1" s="10"/>
      <c r="M1" s="10"/>
      <c r="N1" s="10"/>
      <c r="O1" s="10"/>
      <c r="P1" s="8" t="s">
        <v>16</v>
      </c>
      <c r="Q1" s="9"/>
      <c r="R1" s="9"/>
      <c r="S1" s="9"/>
      <c r="T1" s="9"/>
      <c r="U1" s="9"/>
      <c r="V1" s="9"/>
      <c r="W1" s="9"/>
      <c r="X1" s="9"/>
      <c r="Y1" s="9"/>
      <c r="Z1" s="10"/>
      <c r="AA1" s="10"/>
      <c r="AB1" s="10"/>
      <c r="AC1" s="10"/>
      <c r="AD1" s="8" t="s">
        <v>15</v>
      </c>
      <c r="AE1" s="9"/>
      <c r="AF1" s="9"/>
      <c r="AG1" s="9"/>
      <c r="AH1" s="9"/>
      <c r="AI1" s="9"/>
      <c r="AJ1" s="9"/>
      <c r="AK1" s="9"/>
      <c r="AL1" s="9"/>
      <c r="AM1" s="9"/>
      <c r="AN1" s="10"/>
      <c r="AO1" s="10"/>
      <c r="AP1" s="10"/>
      <c r="AQ1" s="10"/>
    </row>
    <row r="2" spans="1:43" x14ac:dyDescent="0.3">
      <c r="B2" s="1"/>
      <c r="C2" s="1"/>
      <c r="D2" s="9" t="s">
        <v>0</v>
      </c>
      <c r="E2" s="9"/>
      <c r="F2" s="9"/>
      <c r="G2" s="9"/>
      <c r="H2" s="10"/>
      <c r="I2" s="9" t="s">
        <v>1</v>
      </c>
      <c r="J2" s="9"/>
      <c r="K2" s="9"/>
      <c r="L2" s="9"/>
      <c r="M2" s="9"/>
      <c r="N2" s="9"/>
      <c r="O2" s="9"/>
      <c r="P2" s="1"/>
      <c r="Q2" s="1"/>
      <c r="R2" s="9" t="s">
        <v>0</v>
      </c>
      <c r="S2" s="9"/>
      <c r="T2" s="9"/>
      <c r="U2" s="9"/>
      <c r="V2" s="10"/>
      <c r="W2" s="9" t="s">
        <v>1</v>
      </c>
      <c r="X2" s="9"/>
      <c r="Y2" s="9"/>
      <c r="Z2" s="9"/>
      <c r="AA2" s="9"/>
      <c r="AB2" s="9"/>
      <c r="AC2" s="9"/>
      <c r="AD2" s="1"/>
      <c r="AE2" s="1"/>
      <c r="AF2" s="9" t="s">
        <v>0</v>
      </c>
      <c r="AG2" s="9"/>
      <c r="AH2" s="9"/>
      <c r="AI2" s="9"/>
      <c r="AJ2" s="10"/>
      <c r="AK2" s="9" t="s">
        <v>1</v>
      </c>
      <c r="AL2" s="9"/>
      <c r="AM2" s="9"/>
      <c r="AN2" s="9"/>
      <c r="AO2" s="9"/>
      <c r="AP2" s="9"/>
      <c r="AQ2" s="9"/>
    </row>
    <row r="3" spans="1:43" x14ac:dyDescent="0.3">
      <c r="B3" s="1"/>
      <c r="C3" s="1"/>
      <c r="D3" s="9" t="s">
        <v>2</v>
      </c>
      <c r="E3" s="9"/>
      <c r="F3" s="9" t="s">
        <v>3</v>
      </c>
      <c r="G3" s="9"/>
      <c r="H3" t="s">
        <v>13</v>
      </c>
      <c r="K3" s="9" t="s">
        <v>4</v>
      </c>
      <c r="L3" s="9"/>
      <c r="M3" s="9" t="s">
        <v>5</v>
      </c>
      <c r="N3" s="9"/>
      <c r="O3" t="s">
        <v>13</v>
      </c>
      <c r="P3" s="1"/>
      <c r="Q3" s="1"/>
      <c r="R3" s="9" t="s">
        <v>2</v>
      </c>
      <c r="S3" s="9"/>
      <c r="T3" s="9" t="s">
        <v>3</v>
      </c>
      <c r="U3" s="9"/>
      <c r="V3" s="2" t="s">
        <v>13</v>
      </c>
      <c r="Y3" s="9" t="s">
        <v>4</v>
      </c>
      <c r="Z3" s="9"/>
      <c r="AA3" s="9" t="s">
        <v>5</v>
      </c>
      <c r="AB3" s="9"/>
      <c r="AC3" s="2" t="s">
        <v>13</v>
      </c>
      <c r="AD3" s="1"/>
      <c r="AE3" s="1"/>
      <c r="AF3" s="9" t="s">
        <v>2</v>
      </c>
      <c r="AG3" s="9"/>
      <c r="AH3" s="9" t="s">
        <v>3</v>
      </c>
      <c r="AI3" s="9"/>
      <c r="AJ3" t="s">
        <v>13</v>
      </c>
      <c r="AM3" s="9" t="s">
        <v>4</v>
      </c>
      <c r="AN3" s="9"/>
      <c r="AO3" s="9" t="s">
        <v>5</v>
      </c>
      <c r="AP3" s="9"/>
      <c r="AQ3" t="s">
        <v>13</v>
      </c>
    </row>
    <row r="4" spans="1:43" x14ac:dyDescent="0.3">
      <c r="B4" s="1" t="s">
        <v>6</v>
      </c>
      <c r="C4" s="1" t="s">
        <v>7</v>
      </c>
      <c r="D4" s="1" t="s">
        <v>6</v>
      </c>
      <c r="E4" s="1" t="s">
        <v>7</v>
      </c>
      <c r="F4" s="1" t="s">
        <v>6</v>
      </c>
      <c r="G4" s="1" t="s">
        <v>7</v>
      </c>
      <c r="I4" s="1" t="s">
        <v>6</v>
      </c>
      <c r="J4" s="1" t="s">
        <v>7</v>
      </c>
      <c r="K4" s="1" t="s">
        <v>6</v>
      </c>
      <c r="L4" s="1" t="s">
        <v>7</v>
      </c>
      <c r="M4" s="1" t="s">
        <v>6</v>
      </c>
      <c r="N4" s="1" t="s">
        <v>7</v>
      </c>
      <c r="P4" s="1" t="s">
        <v>6</v>
      </c>
      <c r="Q4" s="1" t="s">
        <v>7</v>
      </c>
      <c r="R4" s="1" t="s">
        <v>6</v>
      </c>
      <c r="S4" s="1" t="s">
        <v>7</v>
      </c>
      <c r="T4" s="1" t="s">
        <v>6</v>
      </c>
      <c r="U4" s="1" t="s">
        <v>7</v>
      </c>
      <c r="W4" s="1" t="s">
        <v>6</v>
      </c>
      <c r="X4" s="1" t="s">
        <v>7</v>
      </c>
      <c r="Y4" s="1" t="s">
        <v>6</v>
      </c>
      <c r="Z4" s="1" t="s">
        <v>7</v>
      </c>
      <c r="AA4" s="1" t="s">
        <v>6</v>
      </c>
      <c r="AB4" s="1" t="s">
        <v>7</v>
      </c>
      <c r="AD4" s="1" t="s">
        <v>6</v>
      </c>
      <c r="AE4" s="1" t="s">
        <v>7</v>
      </c>
      <c r="AF4" s="1" t="s">
        <v>6</v>
      </c>
      <c r="AG4" s="1" t="s">
        <v>7</v>
      </c>
      <c r="AH4" s="1" t="s">
        <v>6</v>
      </c>
      <c r="AI4" s="1" t="s">
        <v>7</v>
      </c>
      <c r="AK4" s="1" t="s">
        <v>6</v>
      </c>
      <c r="AL4" s="1" t="s">
        <v>7</v>
      </c>
      <c r="AM4" s="1" t="s">
        <v>6</v>
      </c>
      <c r="AN4" s="1" t="s">
        <v>7</v>
      </c>
      <c r="AO4" s="1" t="s">
        <v>6</v>
      </c>
      <c r="AP4" s="1" t="s">
        <v>7</v>
      </c>
    </row>
    <row r="5" spans="1:43" x14ac:dyDescent="0.3">
      <c r="A5" t="s">
        <v>8</v>
      </c>
      <c r="B5">
        <v>138</v>
      </c>
      <c r="C5" s="5">
        <f>B5/395</f>
        <v>0.34936708860759491</v>
      </c>
      <c r="D5">
        <v>49</v>
      </c>
      <c r="E5" s="5">
        <f>D5/395</f>
        <v>0.1240506329113924</v>
      </c>
      <c r="F5" s="3">
        <v>89</v>
      </c>
      <c r="G5" s="5">
        <f>F5/395</f>
        <v>0.22531645569620254</v>
      </c>
      <c r="H5" s="2">
        <v>1.7999999999999999E-2</v>
      </c>
      <c r="I5" s="3">
        <v>138</v>
      </c>
      <c r="J5" s="5">
        <f>I5/395</f>
        <v>0.34936708860759491</v>
      </c>
      <c r="K5" s="3">
        <v>71</v>
      </c>
      <c r="L5" s="5">
        <f>K5/395</f>
        <v>0.17974683544303796</v>
      </c>
      <c r="M5">
        <v>67</v>
      </c>
      <c r="N5" s="5">
        <f>M5/395</f>
        <v>0.16962025316455695</v>
      </c>
      <c r="O5" s="2">
        <v>0.59399999999999997</v>
      </c>
      <c r="P5">
        <v>128</v>
      </c>
      <c r="Q5" s="6">
        <f>P5/384</f>
        <v>0.33333333333333331</v>
      </c>
      <c r="R5">
        <v>47</v>
      </c>
      <c r="S5" s="6">
        <f>R5/384</f>
        <v>0.12239583333333333</v>
      </c>
      <c r="T5">
        <v>81</v>
      </c>
      <c r="U5" s="6">
        <f>T5/384</f>
        <v>0.2109375</v>
      </c>
      <c r="V5">
        <v>0.90500000000000003</v>
      </c>
      <c r="W5">
        <v>128</v>
      </c>
      <c r="X5" s="6">
        <f>W5/384</f>
        <v>0.33333333333333331</v>
      </c>
      <c r="Y5">
        <v>85</v>
      </c>
      <c r="Z5" s="6">
        <f>Y5/384</f>
        <v>0.22135416666666666</v>
      </c>
      <c r="AA5" s="2">
        <v>43</v>
      </c>
      <c r="AB5" s="6">
        <f>P5/384</f>
        <v>0.33333333333333331</v>
      </c>
      <c r="AC5">
        <v>0.73199999999999998</v>
      </c>
      <c r="AD5">
        <v>58</v>
      </c>
      <c r="AE5" s="6">
        <f>AD5/382</f>
        <v>0.15183246073298429</v>
      </c>
      <c r="AF5">
        <v>27</v>
      </c>
      <c r="AG5" s="6">
        <f>AF5/382</f>
        <v>7.0680628272251314E-2</v>
      </c>
      <c r="AH5">
        <v>31</v>
      </c>
      <c r="AI5" s="6">
        <f>AH5/382</f>
        <v>8.1151832460732987E-2</v>
      </c>
      <c r="AJ5">
        <v>0.99399999999999999</v>
      </c>
      <c r="AK5">
        <v>58</v>
      </c>
      <c r="AL5" s="6">
        <f>AK5/382</f>
        <v>0.15183246073298429</v>
      </c>
      <c r="AM5">
        <v>27</v>
      </c>
      <c r="AN5" s="6">
        <f>AM5/382</f>
        <v>7.0680628272251314E-2</v>
      </c>
      <c r="AO5">
        <v>31</v>
      </c>
      <c r="AP5" s="6">
        <f>AO5/382</f>
        <v>8.1151832460732987E-2</v>
      </c>
      <c r="AQ5">
        <v>0.23799999999999999</v>
      </c>
    </row>
    <row r="6" spans="1:43" ht="28.8" x14ac:dyDescent="0.3">
      <c r="A6" s="7" t="s">
        <v>12</v>
      </c>
      <c r="B6">
        <v>216</v>
      </c>
      <c r="C6" s="5">
        <f t="shared" ref="C6:C9" si="0">B6/395</f>
        <v>0.54683544303797471</v>
      </c>
      <c r="D6">
        <v>90</v>
      </c>
      <c r="E6" s="5">
        <f t="shared" ref="E6:E9" si="1">D6/395</f>
        <v>0.22784810126582278</v>
      </c>
      <c r="F6">
        <v>126</v>
      </c>
      <c r="G6" s="5">
        <f t="shared" ref="G6:G9" si="2">F6/395</f>
        <v>0.31898734177215188</v>
      </c>
      <c r="H6" s="2">
        <v>0.40799999999999997</v>
      </c>
      <c r="I6">
        <v>216</v>
      </c>
      <c r="J6" s="5">
        <f t="shared" ref="J6:J9" si="3">I6/395</f>
        <v>0.54683544303797471</v>
      </c>
      <c r="K6">
        <v>98</v>
      </c>
      <c r="L6" s="5">
        <f t="shared" ref="L6:L9" si="4">K6/395</f>
        <v>0.2481012658227848</v>
      </c>
      <c r="M6" s="3">
        <v>118</v>
      </c>
      <c r="N6" s="5">
        <f t="shared" ref="N6:N9" si="5">M6/395</f>
        <v>0.29873417721518986</v>
      </c>
      <c r="O6">
        <v>6.3E-2</v>
      </c>
      <c r="P6">
        <v>203</v>
      </c>
      <c r="Q6" s="6">
        <f t="shared" ref="Q6:Q9" si="6">P6/384</f>
        <v>0.52864583333333337</v>
      </c>
      <c r="R6">
        <v>74</v>
      </c>
      <c r="S6" s="6">
        <f t="shared" ref="S6:S9" si="7">R6/384</f>
        <v>0.19270833333333334</v>
      </c>
      <c r="T6">
        <v>129</v>
      </c>
      <c r="U6" s="6">
        <f t="shared" ref="U6:U9" si="8">T6/384</f>
        <v>0.3359375</v>
      </c>
      <c r="V6">
        <v>0.90700000000000003</v>
      </c>
      <c r="W6">
        <v>203</v>
      </c>
      <c r="X6" s="6">
        <f t="shared" ref="X6:X9" si="9">W6/384</f>
        <v>0.52864583333333337</v>
      </c>
      <c r="Y6">
        <v>138</v>
      </c>
      <c r="Z6" s="6">
        <f t="shared" ref="Z6:Z9" si="10">Y6/384</f>
        <v>0.359375</v>
      </c>
      <c r="AA6" s="2">
        <v>65</v>
      </c>
      <c r="AB6" s="6">
        <f t="shared" ref="AB6:AB9" si="11">P6/384</f>
        <v>0.52864583333333337</v>
      </c>
      <c r="AC6">
        <v>0.58399999999999996</v>
      </c>
      <c r="AD6">
        <v>175</v>
      </c>
      <c r="AE6" s="6">
        <f>AD6/382</f>
        <v>0.45811518324607331</v>
      </c>
      <c r="AF6">
        <v>72</v>
      </c>
      <c r="AG6" s="6">
        <f t="shared" ref="AG6:AG9" si="12">AF6/382</f>
        <v>0.18848167539267016</v>
      </c>
      <c r="AH6">
        <v>103</v>
      </c>
      <c r="AI6" s="6">
        <f t="shared" ref="AI6:AI9" si="13">AH6/382</f>
        <v>0.26963350785340312</v>
      </c>
      <c r="AJ6">
        <v>4.9000000000000002E-2</v>
      </c>
      <c r="AK6">
        <v>175</v>
      </c>
      <c r="AL6" s="6">
        <f t="shared" ref="AL6:AL8" si="14">AK6/382</f>
        <v>0.45811518324607331</v>
      </c>
      <c r="AM6">
        <v>89</v>
      </c>
      <c r="AN6" s="6">
        <f t="shared" ref="AN6:AN9" si="15">AM6/382</f>
        <v>0.23298429319371727</v>
      </c>
      <c r="AO6">
        <v>86</v>
      </c>
      <c r="AP6" s="6">
        <f t="shared" ref="AP6:AP9" si="16">AO6/382</f>
        <v>0.22513089005235601</v>
      </c>
      <c r="AQ6">
        <v>0.312</v>
      </c>
    </row>
    <row r="7" spans="1:43" x14ac:dyDescent="0.3">
      <c r="A7" t="s">
        <v>9</v>
      </c>
      <c r="B7">
        <v>219</v>
      </c>
      <c r="C7" s="5">
        <f t="shared" si="0"/>
        <v>0.5544303797468354</v>
      </c>
      <c r="D7">
        <v>88</v>
      </c>
      <c r="E7" s="5">
        <f t="shared" si="1"/>
        <v>0.22278481012658227</v>
      </c>
      <c r="F7">
        <v>131</v>
      </c>
      <c r="G7" s="5">
        <f t="shared" si="2"/>
        <v>0.33164556962025316</v>
      </c>
      <c r="H7" s="2">
        <v>0.13300000000000001</v>
      </c>
      <c r="I7" s="3">
        <v>219</v>
      </c>
      <c r="J7" s="5">
        <f t="shared" si="3"/>
        <v>0.5544303797468354</v>
      </c>
      <c r="K7" s="3">
        <v>110</v>
      </c>
      <c r="L7" s="5">
        <f t="shared" si="4"/>
        <v>0.27848101265822783</v>
      </c>
      <c r="M7">
        <v>109</v>
      </c>
      <c r="N7" s="5">
        <f t="shared" si="5"/>
        <v>0.27594936708860762</v>
      </c>
      <c r="O7" s="2">
        <v>0.78700000000000003</v>
      </c>
      <c r="P7">
        <v>215</v>
      </c>
      <c r="Q7" s="6">
        <f t="shared" si="6"/>
        <v>0.55989583333333337</v>
      </c>
      <c r="R7">
        <v>71</v>
      </c>
      <c r="S7" s="6">
        <f t="shared" si="7"/>
        <v>0.18489583333333334</v>
      </c>
      <c r="T7">
        <v>144</v>
      </c>
      <c r="U7" s="6">
        <f t="shared" si="8"/>
        <v>0.375</v>
      </c>
      <c r="V7">
        <v>0.622</v>
      </c>
      <c r="W7">
        <v>215</v>
      </c>
      <c r="X7" s="6">
        <f t="shared" si="9"/>
        <v>0.55989583333333337</v>
      </c>
      <c r="Y7">
        <v>149</v>
      </c>
      <c r="Z7" s="6">
        <f t="shared" si="10"/>
        <v>0.38802083333333331</v>
      </c>
      <c r="AA7" s="2">
        <v>66</v>
      </c>
      <c r="AB7" s="6">
        <f t="shared" si="11"/>
        <v>0.55989583333333337</v>
      </c>
      <c r="AC7">
        <v>0.81799999999999995</v>
      </c>
      <c r="AD7">
        <v>99</v>
      </c>
      <c r="AE7" s="6">
        <f t="shared" ref="AE7:AE9" si="17">AD7/382</f>
        <v>0.25916230366492149</v>
      </c>
      <c r="AF7">
        <v>38</v>
      </c>
      <c r="AG7" s="6">
        <f t="shared" si="12"/>
        <v>9.947643979057591E-2</v>
      </c>
      <c r="AH7">
        <v>61</v>
      </c>
      <c r="AI7" s="6">
        <f t="shared" si="13"/>
        <v>0.15968586387434555</v>
      </c>
      <c r="AJ7">
        <v>5.7000000000000002E-2</v>
      </c>
      <c r="AK7">
        <v>99</v>
      </c>
      <c r="AL7" s="6">
        <f t="shared" si="14"/>
        <v>0.25916230366492149</v>
      </c>
      <c r="AM7">
        <v>52</v>
      </c>
      <c r="AN7" s="6">
        <f t="shared" si="15"/>
        <v>0.13612565445026178</v>
      </c>
      <c r="AO7">
        <v>47</v>
      </c>
      <c r="AP7" s="6">
        <f t="shared" si="16"/>
        <v>0.12303664921465969</v>
      </c>
      <c r="AQ7">
        <v>0.79200000000000004</v>
      </c>
    </row>
    <row r="8" spans="1:43" x14ac:dyDescent="0.3">
      <c r="A8" t="s">
        <v>10</v>
      </c>
      <c r="B8">
        <v>139</v>
      </c>
      <c r="C8" s="5">
        <f t="shared" si="0"/>
        <v>0.35189873417721518</v>
      </c>
      <c r="D8" s="3">
        <v>52</v>
      </c>
      <c r="E8" s="5">
        <f t="shared" si="1"/>
        <v>0.13164556962025317</v>
      </c>
      <c r="F8">
        <v>87</v>
      </c>
      <c r="G8" s="5">
        <f t="shared" si="2"/>
        <v>0.22025316455696203</v>
      </c>
      <c r="H8" s="2">
        <v>7.0000000000000007E-2</v>
      </c>
      <c r="I8" s="3">
        <v>139</v>
      </c>
      <c r="J8" s="5">
        <f t="shared" si="3"/>
        <v>0.35189873417721518</v>
      </c>
      <c r="K8" s="3">
        <v>72</v>
      </c>
      <c r="L8" s="5">
        <f t="shared" si="4"/>
        <v>0.18227848101265823</v>
      </c>
      <c r="M8">
        <v>67</v>
      </c>
      <c r="N8" s="5">
        <f t="shared" si="5"/>
        <v>0.16962025316455695</v>
      </c>
      <c r="O8" s="2">
        <v>0.52300000000000002</v>
      </c>
      <c r="P8">
        <v>152</v>
      </c>
      <c r="Q8" s="6">
        <f t="shared" si="6"/>
        <v>0.39583333333333331</v>
      </c>
      <c r="R8">
        <v>53</v>
      </c>
      <c r="S8" s="6">
        <f t="shared" si="7"/>
        <v>0.13802083333333334</v>
      </c>
      <c r="T8">
        <v>99</v>
      </c>
      <c r="U8" s="6">
        <f t="shared" si="8"/>
        <v>0.2578125</v>
      </c>
      <c r="V8">
        <v>0.98299999999999998</v>
      </c>
      <c r="W8">
        <v>152</v>
      </c>
      <c r="X8" s="6">
        <f t="shared" si="9"/>
        <v>0.39583333333333331</v>
      </c>
      <c r="Y8">
        <v>101</v>
      </c>
      <c r="Z8" s="6">
        <f t="shared" si="10"/>
        <v>0.26302083333333331</v>
      </c>
      <c r="AA8" s="2">
        <v>51</v>
      </c>
      <c r="AB8" s="6">
        <f t="shared" si="11"/>
        <v>0.39583333333333331</v>
      </c>
      <c r="AC8">
        <v>0.752</v>
      </c>
      <c r="AD8">
        <v>60</v>
      </c>
      <c r="AE8" s="6">
        <f t="shared" si="17"/>
        <v>0.15706806282722513</v>
      </c>
      <c r="AF8">
        <v>31</v>
      </c>
      <c r="AG8" s="6">
        <f t="shared" si="12"/>
        <v>8.1151832460732987E-2</v>
      </c>
      <c r="AH8">
        <v>29</v>
      </c>
      <c r="AI8" s="6">
        <f t="shared" si="13"/>
        <v>7.5916230366492143E-2</v>
      </c>
      <c r="AJ8">
        <v>0.39100000000000001</v>
      </c>
      <c r="AK8">
        <v>60</v>
      </c>
      <c r="AL8" s="6">
        <f t="shared" si="14"/>
        <v>0.15706806282722513</v>
      </c>
      <c r="AM8">
        <v>31</v>
      </c>
      <c r="AN8" s="6">
        <f t="shared" si="15"/>
        <v>8.1151832460732987E-2</v>
      </c>
      <c r="AO8">
        <v>29</v>
      </c>
      <c r="AP8" s="6">
        <f t="shared" si="16"/>
        <v>7.5916230366492143E-2</v>
      </c>
      <c r="AQ8">
        <v>0.73499999999999999</v>
      </c>
    </row>
    <row r="9" spans="1:43" x14ac:dyDescent="0.3">
      <c r="A9" s="7" t="s">
        <v>11</v>
      </c>
      <c r="B9">
        <v>32</v>
      </c>
      <c r="C9" s="5">
        <f t="shared" si="0"/>
        <v>8.1012658227848103E-2</v>
      </c>
      <c r="D9">
        <v>16</v>
      </c>
      <c r="E9" s="5">
        <f t="shared" si="1"/>
        <v>4.0506329113924051E-2</v>
      </c>
      <c r="F9">
        <v>16</v>
      </c>
      <c r="G9" s="5">
        <f t="shared" si="2"/>
        <v>4.0506329113924051E-2</v>
      </c>
      <c r="H9" s="2">
        <v>0.442</v>
      </c>
      <c r="I9">
        <v>32</v>
      </c>
      <c r="J9" s="5">
        <f t="shared" si="3"/>
        <v>8.1012658227848103E-2</v>
      </c>
      <c r="K9">
        <v>13</v>
      </c>
      <c r="L9" s="5">
        <f t="shared" si="4"/>
        <v>3.2911392405063293E-2</v>
      </c>
      <c r="M9">
        <v>19</v>
      </c>
      <c r="N9" s="5">
        <f t="shared" si="5"/>
        <v>4.810126582278481E-2</v>
      </c>
      <c r="O9" s="2">
        <v>0.28799999999999998</v>
      </c>
      <c r="P9">
        <v>37</v>
      </c>
      <c r="Q9" s="6">
        <f t="shared" si="6"/>
        <v>9.6354166666666671E-2</v>
      </c>
      <c r="R9">
        <v>19</v>
      </c>
      <c r="S9" s="6">
        <f>R9/384</f>
        <v>4.9479166666666664E-2</v>
      </c>
      <c r="T9">
        <v>18</v>
      </c>
      <c r="U9" s="6">
        <f t="shared" si="8"/>
        <v>4.6875E-2</v>
      </c>
      <c r="V9">
        <v>7.8E-2</v>
      </c>
      <c r="W9">
        <v>37</v>
      </c>
      <c r="X9" s="6">
        <f t="shared" si="9"/>
        <v>9.6354166666666671E-2</v>
      </c>
      <c r="Y9">
        <v>22</v>
      </c>
      <c r="Z9" s="6">
        <f t="shared" si="10"/>
        <v>5.7291666666666664E-2</v>
      </c>
      <c r="AA9" s="2">
        <v>15</v>
      </c>
      <c r="AB9" s="6">
        <f t="shared" si="11"/>
        <v>9.6354166666666671E-2</v>
      </c>
      <c r="AC9">
        <v>0.46899999999999997</v>
      </c>
      <c r="AD9">
        <v>17</v>
      </c>
      <c r="AE9" s="6">
        <f t="shared" si="17"/>
        <v>4.4502617801047119E-2</v>
      </c>
      <c r="AF9">
        <v>11</v>
      </c>
      <c r="AG9" s="6">
        <f t="shared" si="12"/>
        <v>2.8795811518324606E-2</v>
      </c>
      <c r="AH9">
        <v>6</v>
      </c>
      <c r="AI9" s="6">
        <f t="shared" si="13"/>
        <v>1.5706806282722512E-2</v>
      </c>
      <c r="AJ9">
        <v>0.126</v>
      </c>
      <c r="AK9">
        <v>17</v>
      </c>
      <c r="AL9" s="6">
        <f>AK9/382</f>
        <v>4.4502617801047119E-2</v>
      </c>
      <c r="AM9">
        <v>6</v>
      </c>
      <c r="AN9" s="6">
        <f t="shared" si="15"/>
        <v>1.5706806282722512E-2</v>
      </c>
      <c r="AO9">
        <v>11</v>
      </c>
      <c r="AP9" s="6">
        <f t="shared" si="16"/>
        <v>2.8795811518324606E-2</v>
      </c>
      <c r="AQ9" s="2">
        <v>0.12</v>
      </c>
    </row>
    <row r="10" spans="1:43" x14ac:dyDescent="0.3">
      <c r="C10" s="3"/>
      <c r="E10" s="3"/>
      <c r="G10" s="3"/>
      <c r="I10" s="3"/>
      <c r="K10" s="3"/>
      <c r="M10" s="3"/>
      <c r="Q10" s="3"/>
      <c r="S10" s="3"/>
      <c r="U10" s="3"/>
      <c r="W10" s="3"/>
      <c r="Y10" s="3"/>
      <c r="AA10" s="3"/>
      <c r="AE10" s="3"/>
    </row>
    <row r="11" spans="1:43" x14ac:dyDescent="0.3">
      <c r="O11" s="4"/>
      <c r="W11" s="3"/>
      <c r="AA11" s="3"/>
      <c r="AE11" s="3"/>
    </row>
    <row r="12" spans="1:43" x14ac:dyDescent="0.3">
      <c r="W12" s="3"/>
      <c r="Y12" s="3"/>
      <c r="AE12" s="3"/>
    </row>
    <row r="13" spans="1:43" x14ac:dyDescent="0.3">
      <c r="C13" s="3"/>
      <c r="U13" s="2"/>
      <c r="V13"/>
      <c r="W13" s="3"/>
      <c r="AB13" s="2"/>
      <c r="AC13"/>
    </row>
    <row r="26" spans="2:7" x14ac:dyDescent="0.3">
      <c r="B26" s="1"/>
      <c r="C26" s="1"/>
      <c r="D26" s="1"/>
      <c r="E26" s="1"/>
      <c r="F26" s="1"/>
      <c r="G26" s="1"/>
    </row>
    <row r="27" spans="2:7" x14ac:dyDescent="0.3">
      <c r="G27" s="3"/>
    </row>
    <row r="28" spans="2:7" x14ac:dyDescent="0.3">
      <c r="C28" s="3"/>
      <c r="E28" s="3"/>
      <c r="G28" s="3"/>
    </row>
    <row r="29" spans="2:7" x14ac:dyDescent="0.3">
      <c r="C29" s="3"/>
      <c r="E29" s="3"/>
      <c r="G29" s="3"/>
    </row>
    <row r="30" spans="2:7" x14ac:dyDescent="0.3">
      <c r="C30" s="3"/>
      <c r="E30" s="3"/>
      <c r="G30" s="3"/>
    </row>
    <row r="31" spans="2:7" x14ac:dyDescent="0.3">
      <c r="C31" s="3"/>
      <c r="E31" s="3"/>
      <c r="G31" s="3"/>
    </row>
  </sheetData>
  <mergeCells count="21">
    <mergeCell ref="AD1:AQ1"/>
    <mergeCell ref="AF2:AJ2"/>
    <mergeCell ref="AK2:AQ2"/>
    <mergeCell ref="AF3:AG3"/>
    <mergeCell ref="AH3:AI3"/>
    <mergeCell ref="AM3:AN3"/>
    <mergeCell ref="AO3:AP3"/>
    <mergeCell ref="P1:AC1"/>
    <mergeCell ref="R2:V2"/>
    <mergeCell ref="W2:AC2"/>
    <mergeCell ref="R3:S3"/>
    <mergeCell ref="T3:U3"/>
    <mergeCell ref="Y3:Z3"/>
    <mergeCell ref="AA3:AB3"/>
    <mergeCell ref="B1:O1"/>
    <mergeCell ref="D3:E3"/>
    <mergeCell ref="F3:G3"/>
    <mergeCell ref="K3:L3"/>
    <mergeCell ref="M3:N3"/>
    <mergeCell ref="D2:H2"/>
    <mergeCell ref="I2:O2"/>
  </mergeCells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0D316F807DED45AEF836AF2AC52856" ma:contentTypeVersion="13" ma:contentTypeDescription="Create a new document." ma:contentTypeScope="" ma:versionID="9a835fa809311775df4543a5f7d1fa0e">
  <xsd:schema xmlns:xsd="http://www.w3.org/2001/XMLSchema" xmlns:xs="http://www.w3.org/2001/XMLSchema" xmlns:p="http://schemas.microsoft.com/office/2006/metadata/properties" xmlns:ns3="edf05887-f9f8-446c-a46b-392d697e7370" xmlns:ns4="1c52af9f-097c-472f-97f5-62fa36714282" targetNamespace="http://schemas.microsoft.com/office/2006/metadata/properties" ma:root="true" ma:fieldsID="5998d9c789d1d6e71c5fca73d075ce3a" ns3:_="" ns4:_="">
    <xsd:import namespace="edf05887-f9f8-446c-a46b-392d697e7370"/>
    <xsd:import namespace="1c52af9f-097c-472f-97f5-62fa3671428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f05887-f9f8-446c-a46b-392d697e7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52af9f-097c-472f-97f5-62fa3671428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F8D1C4-D726-40AC-861E-37FB11A914DB}">
  <ds:schemaRefs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1c52af9f-097c-472f-97f5-62fa36714282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edf05887-f9f8-446c-a46b-392d697e7370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62FFC30-9102-411B-AEA1-95C9D631EA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f05887-f9f8-446c-a46b-392d697e7370"/>
    <ds:schemaRef ds:uri="1c52af9f-097c-472f-97f5-62fa367142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63B27D5-258D-40EE-AD1D-EADBD78A6F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</dc:creator>
  <cp:lastModifiedBy>Maher</cp:lastModifiedBy>
  <dcterms:created xsi:type="dcterms:W3CDTF">2022-09-13T13:55:17Z</dcterms:created>
  <dcterms:modified xsi:type="dcterms:W3CDTF">2023-06-23T21:37:31Z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0x010100810D316F807DED45AEF836AF2AC52856</vt:lpwstr>
  </property>
</Properties>
</file>