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kherjeemm/Desktop/MM-JH-1/For submission/"/>
    </mc:Choice>
  </mc:AlternateContent>
  <xr:revisionPtr revIDLastSave="0" documentId="13_ncr:1_{0E168A3D-A94B-D545-A193-6B439B1084E9}" xr6:coauthVersionLast="47" xr6:coauthVersionMax="47" xr10:uidLastSave="{00000000-0000-0000-0000-000000000000}"/>
  <bookViews>
    <workbookView xWindow="5460" yWindow="2440" windowWidth="41320" windowHeight="18260" activeTab="3" xr2:uid="{E7DE8BAE-68AB-8A44-BBC8-BD595C5FD7F9}"/>
  </bookViews>
  <sheets>
    <sheet name="Fig 1a" sheetId="1" r:id="rId1"/>
    <sheet name="Fig 1b" sheetId="2" r:id="rId2"/>
    <sheet name="Fig 2a" sheetId="3" r:id="rId3"/>
    <sheet name="Fig 2b" sheetId="4" r:id="rId4"/>
    <sheet name="Fig 2c" sheetId="5" r:id="rId5"/>
    <sheet name="Fig 3b" sheetId="6" r:id="rId6"/>
    <sheet name="Fig 3c" sheetId="7" r:id="rId7"/>
    <sheet name="Fig 3d" sheetId="8" r:id="rId8"/>
    <sheet name="Fig 3e" sheetId="9" r:id="rId9"/>
    <sheet name="Fig 4a" sheetId="10" r:id="rId10"/>
    <sheet name="Fig 4b" sheetId="11" r:id="rId11"/>
    <sheet name="Fig 5a" sheetId="12" r:id="rId12"/>
    <sheet name="Supp Fig 4" sheetId="13" r:id="rId13"/>
    <sheet name="Supp Fig 5" sheetId="14" r:id="rId14"/>
    <sheet name="Supp Fig 11" sheetId="15" r:id="rId15"/>
    <sheet name="Supp Fig 12" sheetId="16" r:id="rId16"/>
    <sheet name="Supp Fig 14a" sheetId="17" r:id="rId17"/>
    <sheet name="Supp Fig 14b" sheetId="18" r:id="rId18"/>
    <sheet name="Supp Fig 15a" sheetId="19" r:id="rId19"/>
    <sheet name="Supp Fig 15b" sheetId="20" r:id="rId20"/>
    <sheet name="Supp Fig 16" sheetId="21" r:id="rId21"/>
    <sheet name="Supp Fig 17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20" l="1"/>
  <c r="L20" i="20"/>
  <c r="E20" i="20"/>
  <c r="M19" i="20"/>
  <c r="L19" i="20"/>
  <c r="E19" i="20"/>
  <c r="M18" i="20"/>
  <c r="L18" i="20"/>
  <c r="E18" i="20"/>
  <c r="M17" i="20"/>
  <c r="L17" i="20"/>
  <c r="E17" i="20"/>
  <c r="M14" i="20"/>
  <c r="L14" i="20"/>
  <c r="E14" i="20"/>
  <c r="M13" i="20"/>
  <c r="L13" i="20"/>
  <c r="E13" i="20"/>
  <c r="M12" i="20"/>
  <c r="L12" i="20"/>
  <c r="E12" i="20"/>
  <c r="M11" i="20"/>
  <c r="L11" i="20"/>
  <c r="E11" i="20"/>
  <c r="M8" i="20"/>
  <c r="L8" i="20"/>
  <c r="E8" i="20"/>
  <c r="M7" i="20"/>
  <c r="L7" i="20"/>
  <c r="E7" i="20"/>
  <c r="M6" i="20"/>
  <c r="L6" i="20"/>
  <c r="E6" i="20"/>
  <c r="M5" i="20"/>
  <c r="L5" i="20"/>
  <c r="E5" i="20"/>
  <c r="O20" i="19"/>
  <c r="F20" i="19"/>
  <c r="O19" i="19"/>
  <c r="F19" i="19"/>
  <c r="O18" i="19"/>
  <c r="F18" i="19"/>
  <c r="O17" i="19"/>
  <c r="F17" i="19"/>
  <c r="O14" i="19"/>
  <c r="F14" i="19"/>
  <c r="O13" i="19"/>
  <c r="F13" i="19"/>
  <c r="O12" i="19"/>
  <c r="F12" i="19"/>
  <c r="O11" i="19"/>
  <c r="F11" i="19"/>
  <c r="O8" i="19"/>
  <c r="F8" i="19"/>
  <c r="O7" i="19"/>
  <c r="F7" i="19"/>
  <c r="O6" i="19"/>
  <c r="F6" i="19"/>
  <c r="O5" i="19"/>
  <c r="F5" i="19"/>
  <c r="P8" i="18"/>
  <c r="O8" i="18"/>
  <c r="P7" i="18"/>
  <c r="O7" i="18"/>
  <c r="P6" i="18"/>
  <c r="O6" i="18"/>
  <c r="P5" i="18"/>
  <c r="O5" i="18"/>
  <c r="P20" i="18"/>
  <c r="O20" i="18"/>
  <c r="G20" i="18"/>
  <c r="F20" i="18"/>
  <c r="P19" i="18"/>
  <c r="O19" i="18"/>
  <c r="G19" i="18"/>
  <c r="F19" i="18"/>
  <c r="P18" i="18"/>
  <c r="O18" i="18"/>
  <c r="G18" i="18"/>
  <c r="F18" i="18"/>
  <c r="P17" i="18"/>
  <c r="O17" i="18"/>
  <c r="G17" i="18"/>
  <c r="F17" i="18"/>
  <c r="P14" i="18"/>
  <c r="O14" i="18"/>
  <c r="G14" i="18"/>
  <c r="F14" i="18"/>
  <c r="P13" i="18"/>
  <c r="O13" i="18"/>
  <c r="G13" i="18"/>
  <c r="F13" i="18"/>
  <c r="P12" i="18"/>
  <c r="O12" i="18"/>
  <c r="G12" i="18"/>
  <c r="F12" i="18"/>
  <c r="P11" i="18"/>
  <c r="O11" i="18"/>
  <c r="G11" i="18"/>
  <c r="F11" i="18"/>
  <c r="G8" i="18"/>
  <c r="F8" i="18"/>
  <c r="G7" i="18"/>
  <c r="F7" i="18"/>
  <c r="G6" i="18"/>
  <c r="F6" i="18"/>
  <c r="G5" i="18"/>
  <c r="F5" i="18"/>
  <c r="P20" i="17"/>
  <c r="O20" i="17"/>
  <c r="G20" i="17"/>
  <c r="F20" i="17"/>
  <c r="P19" i="17"/>
  <c r="O19" i="17"/>
  <c r="G19" i="17"/>
  <c r="F19" i="17"/>
  <c r="P18" i="17"/>
  <c r="O18" i="17"/>
  <c r="G18" i="17"/>
  <c r="F18" i="17"/>
  <c r="P17" i="17"/>
  <c r="O17" i="17"/>
  <c r="G17" i="17"/>
  <c r="F17" i="17"/>
  <c r="P14" i="17"/>
  <c r="O14" i="17"/>
  <c r="G14" i="17"/>
  <c r="F14" i="17"/>
  <c r="P13" i="17"/>
  <c r="O13" i="17"/>
  <c r="G13" i="17"/>
  <c r="F13" i="17"/>
  <c r="P12" i="17"/>
  <c r="O12" i="17"/>
  <c r="G12" i="17"/>
  <c r="F12" i="17"/>
  <c r="P11" i="17"/>
  <c r="O11" i="17"/>
  <c r="G11" i="17"/>
  <c r="F11" i="17"/>
  <c r="P9" i="17"/>
  <c r="O9" i="17"/>
  <c r="P8" i="17"/>
  <c r="O8" i="17"/>
  <c r="G8" i="17"/>
  <c r="F8" i="17"/>
  <c r="P7" i="17"/>
  <c r="O7" i="17"/>
  <c r="G7" i="17"/>
  <c r="F7" i="17"/>
  <c r="P6" i="17"/>
  <c r="O6" i="17"/>
  <c r="G6" i="17"/>
  <c r="F6" i="17"/>
  <c r="G5" i="17"/>
  <c r="F5" i="17"/>
  <c r="W15" i="16"/>
  <c r="V15" i="16"/>
  <c r="Q15" i="16"/>
  <c r="P15" i="16"/>
  <c r="K15" i="16"/>
  <c r="J15" i="16"/>
  <c r="W14" i="16"/>
  <c r="V14" i="16"/>
  <c r="Q14" i="16"/>
  <c r="P14" i="16"/>
  <c r="K14" i="16"/>
  <c r="J14" i="16"/>
  <c r="W13" i="16"/>
  <c r="V13" i="16"/>
  <c r="Q13" i="16"/>
  <c r="P13" i="16"/>
  <c r="K13" i="16"/>
  <c r="J13" i="16"/>
  <c r="W12" i="16"/>
  <c r="V12" i="16"/>
  <c r="Q12" i="16"/>
  <c r="P12" i="16"/>
  <c r="K12" i="16"/>
  <c r="J12" i="16"/>
  <c r="W11" i="16"/>
  <c r="V11" i="16"/>
  <c r="Q11" i="16"/>
  <c r="P11" i="16"/>
  <c r="K11" i="16"/>
  <c r="J11" i="16"/>
  <c r="W10" i="16"/>
  <c r="V10" i="16"/>
  <c r="Q10" i="16"/>
  <c r="P10" i="16"/>
  <c r="K10" i="16"/>
  <c r="J10" i="16"/>
  <c r="W9" i="16"/>
  <c r="V9" i="16"/>
  <c r="Q9" i="16"/>
  <c r="P9" i="16"/>
  <c r="K9" i="16"/>
  <c r="J9" i="16"/>
  <c r="W8" i="16"/>
  <c r="V8" i="16"/>
  <c r="Q8" i="16"/>
  <c r="P8" i="16"/>
  <c r="K8" i="16"/>
  <c r="J8" i="16"/>
  <c r="W7" i="16"/>
  <c r="V7" i="16"/>
  <c r="Q7" i="16"/>
  <c r="P7" i="16"/>
  <c r="K7" i="16"/>
  <c r="J7" i="16"/>
  <c r="W6" i="16"/>
  <c r="V6" i="16"/>
  <c r="Q6" i="16"/>
  <c r="P6" i="16"/>
  <c r="K6" i="16"/>
  <c r="J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E6" i="16"/>
  <c r="D6" i="16"/>
  <c r="W15" i="15"/>
  <c r="V15" i="15"/>
  <c r="Q15" i="15"/>
  <c r="P15" i="15"/>
  <c r="K15" i="15"/>
  <c r="J15" i="15"/>
  <c r="E15" i="15"/>
  <c r="D15" i="15"/>
  <c r="W14" i="15"/>
  <c r="V14" i="15"/>
  <c r="Q14" i="15"/>
  <c r="P14" i="15"/>
  <c r="K14" i="15"/>
  <c r="J14" i="15"/>
  <c r="E14" i="15"/>
  <c r="D14" i="15"/>
  <c r="W13" i="15"/>
  <c r="V13" i="15"/>
  <c r="Q13" i="15"/>
  <c r="P13" i="15"/>
  <c r="K13" i="15"/>
  <c r="J13" i="15"/>
  <c r="E13" i="15"/>
  <c r="D13" i="15"/>
  <c r="W12" i="15"/>
  <c r="V12" i="15"/>
  <c r="Q12" i="15"/>
  <c r="P12" i="15"/>
  <c r="K12" i="15"/>
  <c r="J12" i="15"/>
  <c r="E12" i="15"/>
  <c r="D12" i="15"/>
  <c r="W11" i="15"/>
  <c r="V11" i="15"/>
  <c r="Q11" i="15"/>
  <c r="P11" i="15"/>
  <c r="K11" i="15"/>
  <c r="J11" i="15"/>
  <c r="E11" i="15"/>
  <c r="D11" i="15"/>
  <c r="W10" i="15"/>
  <c r="V10" i="15"/>
  <c r="Q10" i="15"/>
  <c r="P10" i="15"/>
  <c r="K10" i="15"/>
  <c r="J10" i="15"/>
  <c r="E10" i="15"/>
  <c r="D10" i="15"/>
  <c r="W9" i="15"/>
  <c r="V9" i="15"/>
  <c r="Q9" i="15"/>
  <c r="P9" i="15"/>
  <c r="K9" i="15"/>
  <c r="J9" i="15"/>
  <c r="E9" i="15"/>
  <c r="D9" i="15"/>
  <c r="W8" i="15"/>
  <c r="V8" i="15"/>
  <c r="Q8" i="15"/>
  <c r="P8" i="15"/>
  <c r="K8" i="15"/>
  <c r="J8" i="15"/>
  <c r="E8" i="15"/>
  <c r="D8" i="15"/>
  <c r="W7" i="15"/>
  <c r="V7" i="15"/>
  <c r="Q7" i="15"/>
  <c r="P7" i="15"/>
  <c r="K7" i="15"/>
  <c r="J7" i="15"/>
  <c r="E7" i="15"/>
  <c r="D7" i="15"/>
  <c r="W6" i="15"/>
  <c r="V6" i="15"/>
  <c r="Q6" i="15"/>
  <c r="P6" i="15"/>
  <c r="K6" i="15"/>
  <c r="J6" i="15"/>
  <c r="E6" i="15"/>
  <c r="D6" i="15"/>
  <c r="O25" i="14"/>
  <c r="O24" i="14"/>
  <c r="O23" i="14"/>
  <c r="O22" i="14"/>
  <c r="O21" i="14"/>
  <c r="O20" i="14"/>
  <c r="O17" i="14"/>
  <c r="O16" i="14"/>
  <c r="O15" i="14"/>
  <c r="O14" i="14"/>
  <c r="O13" i="14"/>
  <c r="O12" i="14"/>
  <c r="V25" i="14"/>
  <c r="V24" i="14"/>
  <c r="V23" i="14"/>
  <c r="V22" i="14"/>
  <c r="V21" i="14"/>
  <c r="V20" i="14"/>
  <c r="V17" i="14"/>
  <c r="V16" i="14"/>
  <c r="V15" i="14"/>
  <c r="V14" i="14"/>
  <c r="V13" i="14"/>
  <c r="V12" i="14"/>
  <c r="V9" i="14"/>
  <c r="V8" i="14"/>
  <c r="V7" i="14"/>
  <c r="V6" i="14"/>
  <c r="V5" i="14"/>
  <c r="V4" i="14"/>
  <c r="E33" i="14"/>
  <c r="E32" i="14"/>
  <c r="E31" i="14"/>
  <c r="E30" i="14"/>
  <c r="E29" i="14"/>
  <c r="E28" i="14"/>
  <c r="E25" i="14"/>
  <c r="E24" i="14"/>
  <c r="E23" i="14"/>
  <c r="E22" i="14"/>
  <c r="E21" i="14"/>
  <c r="E20" i="14"/>
  <c r="E17" i="14"/>
  <c r="E16" i="14"/>
  <c r="E15" i="14"/>
  <c r="E14" i="14"/>
  <c r="E13" i="14"/>
  <c r="E12" i="14"/>
  <c r="E9" i="14"/>
  <c r="E8" i="14"/>
  <c r="E7" i="14"/>
  <c r="E6" i="14"/>
  <c r="E5" i="14"/>
  <c r="E4" i="14"/>
  <c r="D33" i="14"/>
  <c r="D32" i="14"/>
  <c r="D31" i="14"/>
  <c r="D30" i="14"/>
  <c r="D29" i="14"/>
  <c r="D28" i="14"/>
  <c r="U25" i="14"/>
  <c r="N25" i="14"/>
  <c r="D25" i="14"/>
  <c r="U24" i="14"/>
  <c r="N24" i="14"/>
  <c r="D24" i="14"/>
  <c r="U23" i="14"/>
  <c r="N23" i="14"/>
  <c r="D23" i="14"/>
  <c r="U22" i="14"/>
  <c r="N22" i="14"/>
  <c r="D22" i="14"/>
  <c r="U21" i="14"/>
  <c r="N21" i="14"/>
  <c r="D21" i="14"/>
  <c r="U20" i="14"/>
  <c r="N20" i="14"/>
  <c r="D20" i="14"/>
  <c r="U17" i="14"/>
  <c r="N17" i="14"/>
  <c r="D17" i="14"/>
  <c r="U16" i="14"/>
  <c r="N16" i="14"/>
  <c r="D16" i="14"/>
  <c r="U15" i="14"/>
  <c r="N15" i="14"/>
  <c r="D15" i="14"/>
  <c r="U14" i="14"/>
  <c r="N14" i="14"/>
  <c r="D14" i="14"/>
  <c r="U13" i="14"/>
  <c r="N13" i="14"/>
  <c r="D13" i="14"/>
  <c r="U12" i="14"/>
  <c r="N12" i="14"/>
  <c r="D12" i="14"/>
  <c r="U9" i="14"/>
  <c r="N9" i="14"/>
  <c r="O9" i="14" s="1"/>
  <c r="D9" i="14"/>
  <c r="U8" i="14"/>
  <c r="N8" i="14"/>
  <c r="O8" i="14" s="1"/>
  <c r="D8" i="14"/>
  <c r="U7" i="14"/>
  <c r="N7" i="14"/>
  <c r="O7" i="14" s="1"/>
  <c r="D7" i="14"/>
  <c r="U6" i="14"/>
  <c r="N6" i="14"/>
  <c r="O6" i="14" s="1"/>
  <c r="D6" i="14"/>
  <c r="U5" i="14"/>
  <c r="N5" i="14"/>
  <c r="O5" i="14" s="1"/>
  <c r="D5" i="14"/>
  <c r="U4" i="14"/>
  <c r="N4" i="14"/>
  <c r="O4" i="14" s="1"/>
  <c r="D4" i="14"/>
  <c r="E33" i="13" l="1"/>
  <c r="E32" i="13"/>
  <c r="E31" i="13"/>
  <c r="E30" i="13"/>
  <c r="E29" i="13"/>
  <c r="E28" i="13"/>
  <c r="E25" i="13"/>
  <c r="E24" i="13"/>
  <c r="E23" i="13"/>
  <c r="E22" i="13"/>
  <c r="E21" i="13"/>
  <c r="E20" i="13"/>
  <c r="E17" i="13"/>
  <c r="E16" i="13"/>
  <c r="E15" i="13"/>
  <c r="E14" i="13"/>
  <c r="E13" i="13"/>
  <c r="E12" i="13"/>
  <c r="E9" i="13"/>
  <c r="E8" i="13"/>
  <c r="E7" i="13"/>
  <c r="E6" i="13"/>
  <c r="E5" i="13"/>
  <c r="E4" i="13"/>
  <c r="D33" i="13"/>
  <c r="D32" i="13"/>
  <c r="D31" i="13"/>
  <c r="D30" i="13"/>
  <c r="D29" i="13"/>
  <c r="D28" i="13"/>
  <c r="U25" i="13"/>
  <c r="V25" i="13" s="1"/>
  <c r="N25" i="13"/>
  <c r="O25" i="13" s="1"/>
  <c r="D25" i="13"/>
  <c r="U24" i="13"/>
  <c r="V24" i="13" s="1"/>
  <c r="N24" i="13"/>
  <c r="O24" i="13" s="1"/>
  <c r="D24" i="13"/>
  <c r="U23" i="13"/>
  <c r="V23" i="13" s="1"/>
  <c r="N23" i="13"/>
  <c r="O23" i="13" s="1"/>
  <c r="D23" i="13"/>
  <c r="U22" i="13"/>
  <c r="V22" i="13" s="1"/>
  <c r="N22" i="13"/>
  <c r="O22" i="13" s="1"/>
  <c r="D22" i="13"/>
  <c r="U21" i="13"/>
  <c r="V21" i="13" s="1"/>
  <c r="N21" i="13"/>
  <c r="O21" i="13" s="1"/>
  <c r="D21" i="13"/>
  <c r="U20" i="13"/>
  <c r="V20" i="13" s="1"/>
  <c r="N20" i="13"/>
  <c r="O20" i="13" s="1"/>
  <c r="D20" i="13"/>
  <c r="U17" i="13"/>
  <c r="V17" i="13" s="1"/>
  <c r="N17" i="13"/>
  <c r="O17" i="13" s="1"/>
  <c r="D17" i="13"/>
  <c r="U16" i="13"/>
  <c r="V16" i="13" s="1"/>
  <c r="N16" i="13"/>
  <c r="O16" i="13" s="1"/>
  <c r="D16" i="13"/>
  <c r="U15" i="13"/>
  <c r="V15" i="13" s="1"/>
  <c r="N15" i="13"/>
  <c r="O15" i="13" s="1"/>
  <c r="D15" i="13"/>
  <c r="U14" i="13"/>
  <c r="V14" i="13" s="1"/>
  <c r="N14" i="13"/>
  <c r="O14" i="13" s="1"/>
  <c r="D14" i="13"/>
  <c r="U13" i="13"/>
  <c r="V13" i="13" s="1"/>
  <c r="N13" i="13"/>
  <c r="O13" i="13" s="1"/>
  <c r="D13" i="13"/>
  <c r="U12" i="13"/>
  <c r="V12" i="13" s="1"/>
  <c r="N12" i="13"/>
  <c r="O12" i="13" s="1"/>
  <c r="D12" i="13"/>
  <c r="U9" i="13"/>
  <c r="V9" i="13" s="1"/>
  <c r="N9" i="13"/>
  <c r="O9" i="13" s="1"/>
  <c r="D9" i="13"/>
  <c r="U8" i="13"/>
  <c r="V8" i="13" s="1"/>
  <c r="O8" i="13"/>
  <c r="N8" i="13"/>
  <c r="D8" i="13"/>
  <c r="U7" i="13"/>
  <c r="N7" i="13"/>
  <c r="O7" i="13" s="1"/>
  <c r="D7" i="13"/>
  <c r="U6" i="13"/>
  <c r="V6" i="13" s="1"/>
  <c r="O6" i="13"/>
  <c r="N6" i="13"/>
  <c r="D6" i="13"/>
  <c r="U5" i="13"/>
  <c r="N5" i="13"/>
  <c r="O5" i="13" s="1"/>
  <c r="D5" i="13"/>
  <c r="U4" i="13"/>
  <c r="V7" i="13" s="1"/>
  <c r="O4" i="13"/>
  <c r="N4" i="13"/>
  <c r="D4" i="13"/>
  <c r="V4" i="13" l="1"/>
  <c r="V5" i="13"/>
  <c r="Q15" i="11"/>
  <c r="P15" i="11"/>
  <c r="K15" i="11"/>
  <c r="J15" i="11"/>
  <c r="E15" i="11"/>
  <c r="D15" i="11"/>
  <c r="Q14" i="11"/>
  <c r="P14" i="11"/>
  <c r="K14" i="11"/>
  <c r="J14" i="11"/>
  <c r="E14" i="11"/>
  <c r="D14" i="11"/>
  <c r="Q13" i="11"/>
  <c r="P13" i="11"/>
  <c r="K13" i="11"/>
  <c r="J13" i="11"/>
  <c r="E13" i="11"/>
  <c r="D13" i="11"/>
  <c r="Q12" i="11"/>
  <c r="P12" i="11"/>
  <c r="K12" i="11"/>
  <c r="J12" i="11"/>
  <c r="E12" i="11"/>
  <c r="D12" i="11"/>
  <c r="Q11" i="11"/>
  <c r="P11" i="11"/>
  <c r="K11" i="11"/>
  <c r="J11" i="11"/>
  <c r="E11" i="11"/>
  <c r="D11" i="11"/>
  <c r="Q10" i="11"/>
  <c r="P10" i="11"/>
  <c r="K10" i="11"/>
  <c r="J10" i="11"/>
  <c r="E10" i="11"/>
  <c r="D10" i="11"/>
  <c r="Q9" i="11"/>
  <c r="P9" i="11"/>
  <c r="K9" i="11"/>
  <c r="J9" i="11"/>
  <c r="E9" i="11"/>
  <c r="D9" i="11"/>
  <c r="Q8" i="11"/>
  <c r="P8" i="11"/>
  <c r="K8" i="11"/>
  <c r="J8" i="11"/>
  <c r="E8" i="11"/>
  <c r="D8" i="11"/>
  <c r="Q7" i="11"/>
  <c r="P7" i="11"/>
  <c r="K7" i="11"/>
  <c r="J7" i="11"/>
  <c r="E7" i="11"/>
  <c r="D7" i="11"/>
  <c r="Q6" i="11"/>
  <c r="P6" i="11"/>
  <c r="K6" i="11"/>
  <c r="J6" i="11"/>
  <c r="E6" i="11"/>
  <c r="D6" i="11"/>
  <c r="G19" i="10"/>
  <c r="F19" i="10"/>
  <c r="I19" i="10" s="1"/>
  <c r="I18" i="10"/>
  <c r="G18" i="10"/>
  <c r="F18" i="10"/>
  <c r="I17" i="10"/>
  <c r="G17" i="10"/>
  <c r="F17" i="10"/>
  <c r="G13" i="10"/>
  <c r="F13" i="10"/>
  <c r="I13" i="10" s="1"/>
  <c r="G12" i="10"/>
  <c r="F12" i="10"/>
  <c r="I12" i="10" s="1"/>
  <c r="I11" i="10"/>
  <c r="G11" i="10"/>
  <c r="F11" i="10"/>
  <c r="G7" i="10"/>
  <c r="F7" i="10"/>
  <c r="G6" i="10"/>
  <c r="F6" i="10"/>
  <c r="I6" i="10" s="1"/>
  <c r="G5" i="10"/>
  <c r="F5" i="10"/>
  <c r="I5" i="10" s="1"/>
  <c r="I7" i="10" l="1"/>
  <c r="W15" i="9"/>
  <c r="V15" i="9"/>
  <c r="Q15" i="9"/>
  <c r="P15" i="9"/>
  <c r="K15" i="9"/>
  <c r="J15" i="9"/>
  <c r="W14" i="9"/>
  <c r="V14" i="9"/>
  <c r="Q14" i="9"/>
  <c r="P14" i="9"/>
  <c r="K14" i="9"/>
  <c r="J14" i="9"/>
  <c r="W13" i="9"/>
  <c r="V13" i="9"/>
  <c r="Q13" i="9"/>
  <c r="P13" i="9"/>
  <c r="K13" i="9"/>
  <c r="J13" i="9"/>
  <c r="W12" i="9"/>
  <c r="V12" i="9"/>
  <c r="Q12" i="9"/>
  <c r="P12" i="9"/>
  <c r="K12" i="9"/>
  <c r="J12" i="9"/>
  <c r="W11" i="9"/>
  <c r="V11" i="9"/>
  <c r="Q11" i="9"/>
  <c r="P11" i="9"/>
  <c r="K11" i="9"/>
  <c r="J11" i="9"/>
  <c r="W10" i="9"/>
  <c r="V10" i="9"/>
  <c r="Q10" i="9"/>
  <c r="P10" i="9"/>
  <c r="K10" i="9"/>
  <c r="J10" i="9"/>
  <c r="W9" i="9"/>
  <c r="V9" i="9"/>
  <c r="Q9" i="9"/>
  <c r="P9" i="9"/>
  <c r="K9" i="9"/>
  <c r="J9" i="9"/>
  <c r="W8" i="9"/>
  <c r="V8" i="9"/>
  <c r="Q8" i="9"/>
  <c r="P8" i="9"/>
  <c r="K8" i="9"/>
  <c r="J8" i="9"/>
  <c r="W7" i="9"/>
  <c r="V7" i="9"/>
  <c r="Q7" i="9"/>
  <c r="P7" i="9"/>
  <c r="K7" i="9"/>
  <c r="J7" i="9"/>
  <c r="W6" i="9"/>
  <c r="V6" i="9"/>
  <c r="Q6" i="9"/>
  <c r="P6" i="9"/>
  <c r="K6" i="9"/>
  <c r="J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E6" i="9"/>
  <c r="D6" i="9"/>
  <c r="W15" i="8"/>
  <c r="V15" i="8"/>
  <c r="Q15" i="8"/>
  <c r="P15" i="8"/>
  <c r="K15" i="8"/>
  <c r="J15" i="8"/>
  <c r="W14" i="8"/>
  <c r="V14" i="8"/>
  <c r="Q14" i="8"/>
  <c r="P14" i="8"/>
  <c r="K14" i="8"/>
  <c r="J14" i="8"/>
  <c r="W13" i="8"/>
  <c r="V13" i="8"/>
  <c r="Q13" i="8"/>
  <c r="P13" i="8"/>
  <c r="K13" i="8"/>
  <c r="J13" i="8"/>
  <c r="W12" i="8"/>
  <c r="V12" i="8"/>
  <c r="Q12" i="8"/>
  <c r="P12" i="8"/>
  <c r="K12" i="8"/>
  <c r="J12" i="8"/>
  <c r="W11" i="8"/>
  <c r="V11" i="8"/>
  <c r="Q11" i="8"/>
  <c r="P11" i="8"/>
  <c r="K11" i="8"/>
  <c r="J11" i="8"/>
  <c r="W10" i="8"/>
  <c r="V10" i="8"/>
  <c r="Q10" i="8"/>
  <c r="P10" i="8"/>
  <c r="K10" i="8"/>
  <c r="J10" i="8"/>
  <c r="W9" i="8"/>
  <c r="V9" i="8"/>
  <c r="Q9" i="8"/>
  <c r="P9" i="8"/>
  <c r="K9" i="8"/>
  <c r="J9" i="8"/>
  <c r="W8" i="8"/>
  <c r="V8" i="8"/>
  <c r="Q8" i="8"/>
  <c r="P8" i="8"/>
  <c r="K8" i="8"/>
  <c r="J8" i="8"/>
  <c r="W7" i="8"/>
  <c r="V7" i="8"/>
  <c r="Q7" i="8"/>
  <c r="P7" i="8"/>
  <c r="K7" i="8"/>
  <c r="J7" i="8"/>
  <c r="W6" i="8"/>
  <c r="V6" i="8"/>
  <c r="Q6" i="8"/>
  <c r="P6" i="8"/>
  <c r="K6" i="8"/>
  <c r="J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W15" i="7"/>
  <c r="V15" i="7"/>
  <c r="Q15" i="7"/>
  <c r="P15" i="7"/>
  <c r="K15" i="7"/>
  <c r="J15" i="7"/>
  <c r="E15" i="7"/>
  <c r="D15" i="7"/>
  <c r="W14" i="7"/>
  <c r="V14" i="7"/>
  <c r="Q14" i="7"/>
  <c r="P14" i="7"/>
  <c r="K14" i="7"/>
  <c r="J14" i="7"/>
  <c r="E14" i="7"/>
  <c r="D14" i="7"/>
  <c r="W13" i="7"/>
  <c r="V13" i="7"/>
  <c r="Q13" i="7"/>
  <c r="P13" i="7"/>
  <c r="K13" i="7"/>
  <c r="J13" i="7"/>
  <c r="E13" i="7"/>
  <c r="D13" i="7"/>
  <c r="W12" i="7"/>
  <c r="V12" i="7"/>
  <c r="Q12" i="7"/>
  <c r="P12" i="7"/>
  <c r="K12" i="7"/>
  <c r="J12" i="7"/>
  <c r="E12" i="7"/>
  <c r="D12" i="7"/>
  <c r="W11" i="7"/>
  <c r="V11" i="7"/>
  <c r="Q11" i="7"/>
  <c r="P11" i="7"/>
  <c r="K11" i="7"/>
  <c r="J11" i="7"/>
  <c r="E11" i="7"/>
  <c r="D11" i="7"/>
  <c r="W10" i="7"/>
  <c r="V10" i="7"/>
  <c r="Q10" i="7"/>
  <c r="P10" i="7"/>
  <c r="K10" i="7"/>
  <c r="J10" i="7"/>
  <c r="E10" i="7"/>
  <c r="D10" i="7"/>
  <c r="W9" i="7"/>
  <c r="V9" i="7"/>
  <c r="Q9" i="7"/>
  <c r="P9" i="7"/>
  <c r="K9" i="7"/>
  <c r="J9" i="7"/>
  <c r="E9" i="7"/>
  <c r="D9" i="7"/>
  <c r="W8" i="7"/>
  <c r="V8" i="7"/>
  <c r="Q8" i="7"/>
  <c r="P8" i="7"/>
  <c r="K8" i="7"/>
  <c r="J8" i="7"/>
  <c r="E8" i="7"/>
  <c r="D8" i="7"/>
  <c r="W7" i="7"/>
  <c r="V7" i="7"/>
  <c r="Q7" i="7"/>
  <c r="P7" i="7"/>
  <c r="K7" i="7"/>
  <c r="J7" i="7"/>
  <c r="E7" i="7"/>
  <c r="D7" i="7"/>
  <c r="W6" i="7"/>
  <c r="V6" i="7"/>
  <c r="Q6" i="7"/>
  <c r="P6" i="7"/>
  <c r="K6" i="7"/>
  <c r="J6" i="7"/>
  <c r="E6" i="7"/>
  <c r="D6" i="7"/>
  <c r="P20" i="6"/>
  <c r="O20" i="6"/>
  <c r="G20" i="6"/>
  <c r="F20" i="6"/>
  <c r="P19" i="6"/>
  <c r="O19" i="6"/>
  <c r="G19" i="6"/>
  <c r="F19" i="6"/>
  <c r="P18" i="6"/>
  <c r="O18" i="6"/>
  <c r="G18" i="6"/>
  <c r="F18" i="6"/>
  <c r="P17" i="6"/>
  <c r="O17" i="6"/>
  <c r="G17" i="6"/>
  <c r="F17" i="6"/>
  <c r="P14" i="6"/>
  <c r="O14" i="6"/>
  <c r="G14" i="6"/>
  <c r="F14" i="6"/>
  <c r="P13" i="6"/>
  <c r="O13" i="6"/>
  <c r="G13" i="6"/>
  <c r="F13" i="6"/>
  <c r="P12" i="6"/>
  <c r="O12" i="6"/>
  <c r="G12" i="6"/>
  <c r="F12" i="6"/>
  <c r="P11" i="6"/>
  <c r="O11" i="6"/>
  <c r="G11" i="6"/>
  <c r="F11" i="6"/>
  <c r="P8" i="6"/>
  <c r="O8" i="6"/>
  <c r="G8" i="6"/>
  <c r="F8" i="6"/>
  <c r="P7" i="6"/>
  <c r="O7" i="6"/>
  <c r="G7" i="6"/>
  <c r="F7" i="6"/>
  <c r="P6" i="6"/>
  <c r="O6" i="6"/>
  <c r="G6" i="6"/>
  <c r="F6" i="6"/>
  <c r="P5" i="6"/>
  <c r="O5" i="6"/>
  <c r="G5" i="6"/>
  <c r="F5" i="6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V15" i="4" l="1"/>
  <c r="Q15" i="4"/>
  <c r="P15" i="4"/>
  <c r="K15" i="4"/>
  <c r="J15" i="4"/>
  <c r="E15" i="4"/>
  <c r="D15" i="4"/>
  <c r="V14" i="4"/>
  <c r="Q14" i="4"/>
  <c r="P14" i="4"/>
  <c r="K14" i="4"/>
  <c r="J14" i="4"/>
  <c r="E14" i="4"/>
  <c r="D14" i="4"/>
  <c r="V13" i="4"/>
  <c r="Q13" i="4"/>
  <c r="P13" i="4"/>
  <c r="K13" i="4"/>
  <c r="J13" i="4"/>
  <c r="E13" i="4"/>
  <c r="D13" i="4"/>
  <c r="V12" i="4"/>
  <c r="Q12" i="4"/>
  <c r="P12" i="4"/>
  <c r="K12" i="4"/>
  <c r="J12" i="4"/>
  <c r="E12" i="4"/>
  <c r="D12" i="4"/>
  <c r="V11" i="4"/>
  <c r="Q11" i="4"/>
  <c r="P11" i="4"/>
  <c r="K11" i="4"/>
  <c r="J11" i="4"/>
  <c r="E11" i="4"/>
  <c r="D11" i="4"/>
  <c r="V10" i="4"/>
  <c r="Q10" i="4"/>
  <c r="P10" i="4"/>
  <c r="K10" i="4"/>
  <c r="J10" i="4"/>
  <c r="E10" i="4"/>
  <c r="D10" i="4"/>
  <c r="V9" i="4"/>
  <c r="Q9" i="4"/>
  <c r="P9" i="4"/>
  <c r="K9" i="4"/>
  <c r="J9" i="4"/>
  <c r="E9" i="4"/>
  <c r="D9" i="4"/>
  <c r="V8" i="4"/>
  <c r="Q8" i="4"/>
  <c r="P8" i="4"/>
  <c r="K8" i="4"/>
  <c r="J8" i="4"/>
  <c r="E8" i="4"/>
  <c r="D8" i="4"/>
  <c r="V7" i="4"/>
  <c r="Q7" i="4"/>
  <c r="P7" i="4"/>
  <c r="K7" i="4"/>
  <c r="J7" i="4"/>
  <c r="E7" i="4"/>
  <c r="D7" i="4"/>
  <c r="V6" i="4"/>
  <c r="Q6" i="4"/>
  <c r="P6" i="4"/>
  <c r="K6" i="4"/>
  <c r="J6" i="4"/>
  <c r="E6" i="4"/>
  <c r="D6" i="4"/>
  <c r="W15" i="3"/>
  <c r="V15" i="3"/>
  <c r="Q15" i="3"/>
  <c r="P15" i="3"/>
  <c r="K15" i="3"/>
  <c r="J15" i="3"/>
  <c r="E15" i="3"/>
  <c r="D15" i="3"/>
  <c r="W14" i="3"/>
  <c r="V14" i="3"/>
  <c r="Q14" i="3"/>
  <c r="P14" i="3"/>
  <c r="K14" i="3"/>
  <c r="J14" i="3"/>
  <c r="E14" i="3"/>
  <c r="D14" i="3"/>
  <c r="W13" i="3"/>
  <c r="V13" i="3"/>
  <c r="Q13" i="3"/>
  <c r="P13" i="3"/>
  <c r="K13" i="3"/>
  <c r="J13" i="3"/>
  <c r="E13" i="3"/>
  <c r="D13" i="3"/>
  <c r="W12" i="3"/>
  <c r="V12" i="3"/>
  <c r="Q12" i="3"/>
  <c r="P12" i="3"/>
  <c r="K12" i="3"/>
  <c r="J12" i="3"/>
  <c r="E12" i="3"/>
  <c r="D12" i="3"/>
  <c r="W11" i="3"/>
  <c r="V11" i="3"/>
  <c r="Q11" i="3"/>
  <c r="P11" i="3"/>
  <c r="K11" i="3"/>
  <c r="J11" i="3"/>
  <c r="E11" i="3"/>
  <c r="D11" i="3"/>
  <c r="W10" i="3"/>
  <c r="V10" i="3"/>
  <c r="Q10" i="3"/>
  <c r="P10" i="3"/>
  <c r="K10" i="3"/>
  <c r="J10" i="3"/>
  <c r="E10" i="3"/>
  <c r="D10" i="3"/>
  <c r="W9" i="3"/>
  <c r="V9" i="3"/>
  <c r="Q9" i="3"/>
  <c r="P9" i="3"/>
  <c r="K9" i="3"/>
  <c r="J9" i="3"/>
  <c r="E9" i="3"/>
  <c r="D9" i="3"/>
  <c r="W8" i="3"/>
  <c r="V8" i="3"/>
  <c r="Q8" i="3"/>
  <c r="P8" i="3"/>
  <c r="K8" i="3"/>
  <c r="J8" i="3"/>
  <c r="E8" i="3"/>
  <c r="D8" i="3"/>
  <c r="W7" i="3"/>
  <c r="V7" i="3"/>
  <c r="Q7" i="3"/>
  <c r="P7" i="3"/>
  <c r="K7" i="3"/>
  <c r="J7" i="3"/>
  <c r="E7" i="3"/>
  <c r="D7" i="3"/>
  <c r="W6" i="3"/>
  <c r="V6" i="3"/>
  <c r="Q6" i="3"/>
  <c r="P6" i="3"/>
  <c r="K6" i="3"/>
  <c r="J6" i="3"/>
  <c r="E6" i="3"/>
  <c r="D6" i="3"/>
  <c r="P19" i="2"/>
  <c r="O19" i="2"/>
  <c r="G19" i="2"/>
  <c r="F19" i="2"/>
  <c r="P18" i="2"/>
  <c r="O18" i="2"/>
  <c r="G18" i="2"/>
  <c r="F18" i="2"/>
  <c r="P17" i="2"/>
  <c r="O17" i="2"/>
  <c r="G17" i="2"/>
  <c r="F17" i="2"/>
  <c r="P16" i="2"/>
  <c r="O16" i="2"/>
  <c r="G16" i="2"/>
  <c r="F16" i="2"/>
  <c r="P13" i="2"/>
  <c r="O13" i="2"/>
  <c r="G13" i="2"/>
  <c r="F13" i="2"/>
  <c r="P12" i="2"/>
  <c r="O12" i="2"/>
  <c r="G12" i="2"/>
  <c r="F12" i="2"/>
  <c r="P11" i="2"/>
  <c r="O11" i="2"/>
  <c r="G11" i="2"/>
  <c r="F11" i="2"/>
  <c r="P10" i="2"/>
  <c r="O10" i="2"/>
  <c r="G10" i="2"/>
  <c r="F10" i="2"/>
  <c r="P7" i="2"/>
  <c r="O7" i="2"/>
  <c r="G7" i="2"/>
  <c r="F7" i="2"/>
  <c r="P6" i="2"/>
  <c r="O6" i="2"/>
  <c r="G6" i="2"/>
  <c r="F6" i="2"/>
  <c r="P5" i="2"/>
  <c r="O5" i="2"/>
  <c r="G5" i="2"/>
  <c r="F5" i="2"/>
  <c r="P4" i="2"/>
  <c r="O4" i="2"/>
  <c r="G4" i="2"/>
  <c r="F4" i="2"/>
  <c r="Q12" i="1"/>
  <c r="M12" i="1"/>
  <c r="G12" i="1"/>
  <c r="C12" i="1"/>
  <c r="Q11" i="1"/>
  <c r="M11" i="1"/>
  <c r="G11" i="1"/>
  <c r="C11" i="1"/>
  <c r="Q10" i="1"/>
  <c r="M10" i="1"/>
  <c r="G10" i="1"/>
  <c r="C10" i="1"/>
  <c r="Q9" i="1"/>
  <c r="M9" i="1"/>
  <c r="G9" i="1"/>
  <c r="C9" i="1"/>
  <c r="Q8" i="1"/>
  <c r="M8" i="1"/>
  <c r="G8" i="1"/>
  <c r="C8" i="1"/>
  <c r="Q7" i="1"/>
  <c r="M7" i="1"/>
  <c r="G7" i="1"/>
  <c r="C7" i="1"/>
  <c r="Q6" i="1"/>
  <c r="M6" i="1"/>
  <c r="G6" i="1"/>
  <c r="C6" i="1"/>
  <c r="Q5" i="1"/>
  <c r="M5" i="1"/>
  <c r="G5" i="1"/>
  <c r="C5" i="1"/>
</calcChain>
</file>

<file path=xl/sharedStrings.xml><?xml version="1.0" encoding="utf-8"?>
<sst xmlns="http://schemas.openxmlformats.org/spreadsheetml/2006/main" count="596" uniqueCount="117">
  <si>
    <t>Before Click</t>
  </si>
  <si>
    <t>After click</t>
  </si>
  <si>
    <t>H2O</t>
  </si>
  <si>
    <t>NaOH</t>
  </si>
  <si>
    <t>RL2</t>
  </si>
  <si>
    <t>GAPDH</t>
  </si>
  <si>
    <t>RL2/GAPDH</t>
  </si>
  <si>
    <t>TAMRA</t>
  </si>
  <si>
    <t>TAMRA/GAPDH</t>
  </si>
  <si>
    <t>Before click</t>
  </si>
  <si>
    <t>ConA</t>
  </si>
  <si>
    <t>ConA/GAPDH</t>
  </si>
  <si>
    <t>PNGase F</t>
  </si>
  <si>
    <t>b-elimination</t>
  </si>
  <si>
    <t>OSMI-I</t>
  </si>
  <si>
    <t>DMSO, 0 uM OSMI</t>
  </si>
  <si>
    <t>MM-JH-1, 0 uM OSMI</t>
  </si>
  <si>
    <t>MM-JH-1, 5 uM OSMI</t>
  </si>
  <si>
    <t>MM-JH-1, 10 uM OSMI</t>
  </si>
  <si>
    <t>AF488</t>
  </si>
  <si>
    <t>DAPI</t>
  </si>
  <si>
    <t>RL2/DAPI</t>
  </si>
  <si>
    <t>AF488/DAPI</t>
  </si>
  <si>
    <t>Tunicamycin_confocal</t>
  </si>
  <si>
    <t>0 ug/mL</t>
  </si>
  <si>
    <t>5 ug/mL</t>
  </si>
  <si>
    <t>10 ug/mL</t>
  </si>
  <si>
    <t>20 ug/mL</t>
  </si>
  <si>
    <t>Calnexin</t>
  </si>
  <si>
    <t>Calnexin/DAPI</t>
  </si>
  <si>
    <t>Tunicamycin_WB</t>
  </si>
  <si>
    <t>DMSO + 0 ug/mL tunicamycin</t>
  </si>
  <si>
    <t>MM-JH-1 + 0 ug/mL tunicamycin</t>
  </si>
  <si>
    <t>MM-JH-1 + 2 ug/mL tunicamycin</t>
  </si>
  <si>
    <t>MM-JH-1 + 5 ug/mL tunicamycin</t>
  </si>
  <si>
    <t>MM-JH-1 + 10 ug/mL tunicamycin</t>
  </si>
  <si>
    <t>MM-JH-1 + 15 ug/mL tunicamycin</t>
  </si>
  <si>
    <t>TAMRA/GAPDH normalized to DMSO</t>
  </si>
  <si>
    <t>TAMRA/GAPDH normalized toDMSO</t>
  </si>
  <si>
    <t xml:space="preserve">EndoH_Total cell </t>
  </si>
  <si>
    <t>After Click</t>
  </si>
  <si>
    <t>Castanospermine</t>
  </si>
  <si>
    <t>50 ug/mL</t>
  </si>
  <si>
    <t>100 ug/mL</t>
  </si>
  <si>
    <t>200 ug/mL</t>
  </si>
  <si>
    <t>ConA/DAPI</t>
  </si>
  <si>
    <t>DMJM_AF488</t>
  </si>
  <si>
    <t>0 mM</t>
  </si>
  <si>
    <t>5 mM</t>
  </si>
  <si>
    <t>10 mM</t>
  </si>
  <si>
    <t>20 mM</t>
  </si>
  <si>
    <t>50 mM</t>
  </si>
  <si>
    <t>Swainsonine</t>
  </si>
  <si>
    <t>siRNA_WB</t>
  </si>
  <si>
    <t>Set-1</t>
  </si>
  <si>
    <t>Mgat1</t>
  </si>
  <si>
    <t>Mgat1/GAPDH</t>
  </si>
  <si>
    <t>DMSO</t>
  </si>
  <si>
    <t>Control</t>
  </si>
  <si>
    <t>SiRNA KD</t>
  </si>
  <si>
    <t>Set-2</t>
  </si>
  <si>
    <t>Set-3</t>
  </si>
  <si>
    <t>TAMRA/GAPDH normalized to. DMSO</t>
  </si>
  <si>
    <t>siRNA_Confocal</t>
  </si>
  <si>
    <t>Mgat1/DAPI</t>
  </si>
  <si>
    <t>siRNA KD</t>
  </si>
  <si>
    <t>Fibrilarin</t>
  </si>
  <si>
    <t>MM-JH-1</t>
  </si>
  <si>
    <t>Nucleolin</t>
  </si>
  <si>
    <t>Pearson's R value</t>
  </si>
  <si>
    <t>Viability HeLa</t>
  </si>
  <si>
    <t>Concentration</t>
  </si>
  <si>
    <t>TAMRA/GAPDH Normalized to DMSO</t>
  </si>
  <si>
    <t>Viability (%)</t>
  </si>
  <si>
    <t>RL2/GAPDH Normalized to DMSO</t>
  </si>
  <si>
    <t>OGT</t>
  </si>
  <si>
    <t>OGT/GAPDH</t>
  </si>
  <si>
    <t>OGT/GAPDH Normalized to DMSO</t>
  </si>
  <si>
    <t>Normalized w.r.t DMSO</t>
  </si>
  <si>
    <t>Viability_MEF</t>
  </si>
  <si>
    <t>Actin</t>
  </si>
  <si>
    <t>TAMRA/Actin</t>
  </si>
  <si>
    <t>Normalized to DMSO</t>
  </si>
  <si>
    <t>RL2/Actin</t>
  </si>
  <si>
    <t>RL2/Actin Normalized to DMSO</t>
  </si>
  <si>
    <t>OGT/Actin</t>
  </si>
  <si>
    <t>OGT/Actin Normalized to DMSO</t>
  </si>
  <si>
    <t>Normalized  to DMSO</t>
  </si>
  <si>
    <t>Normalized  to  DMSO</t>
  </si>
  <si>
    <t>Kifunensine</t>
  </si>
  <si>
    <t>1 mM</t>
  </si>
  <si>
    <t>2 mM</t>
  </si>
  <si>
    <t>DMJM_OG488</t>
  </si>
  <si>
    <t>OG488</t>
  </si>
  <si>
    <t>OG488/DAPI</t>
  </si>
  <si>
    <t>PNGase F_Nuclear</t>
  </si>
  <si>
    <t>Histone</t>
  </si>
  <si>
    <t>RL2/Histone</t>
  </si>
  <si>
    <t>ConA/Histone</t>
  </si>
  <si>
    <t>TAMRA/Histone</t>
  </si>
  <si>
    <t>DMSO, (+) PNGase F</t>
  </si>
  <si>
    <t>DMSO, (-) PNGase F</t>
  </si>
  <si>
    <t>PNGase F_Cytoplasmic</t>
  </si>
  <si>
    <t>Endo H_Nuclear</t>
  </si>
  <si>
    <t>Endo H_Cytoplasmic</t>
  </si>
  <si>
    <t>DMSO, (-) Endo H</t>
  </si>
  <si>
    <t>DMSO, (+) Endo H</t>
  </si>
  <si>
    <t>Sample, (-) Endo H</t>
  </si>
  <si>
    <t>Sample, (+) Endo H</t>
  </si>
  <si>
    <t>MM-JH-1, (-) PNGase F</t>
  </si>
  <si>
    <t>MM-JH-1, (+) PNGase F</t>
  </si>
  <si>
    <t>MM-JH-1, (-) Endo H</t>
  </si>
  <si>
    <t>MM-JH-1, (+) Endo H</t>
  </si>
  <si>
    <t>Colocalization of MM-JH-1 and Fibrilarin</t>
  </si>
  <si>
    <t>(-) Actinomycin D</t>
  </si>
  <si>
    <t>(+) Actinomycin D</t>
  </si>
  <si>
    <t>Colocalization of MM-JH-1 and Nucleolin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</si>
</sst>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1257-2F9C-7D48-BC5C-D0F663AEA5CD}">
  <dimension ref="A1:Q12"/>
  <sheetViews>
    <sheetView workbookViewId="0">
      <selection activeCell="D33" sqref="D33"/>
    </sheetView>
  </sheetViews>
  <sheetFormatPr baseColWidth="10" defaultRowHeight="16" x14ac:dyDescent="0.2"/>
  <sheetData>
    <row r="1" spans="1:17" x14ac:dyDescent="0.2">
      <c r="A1" t="s">
        <v>13</v>
      </c>
    </row>
    <row r="2" spans="1:17" x14ac:dyDescent="0.2">
      <c r="A2" t="s">
        <v>0</v>
      </c>
      <c r="K2" t="s">
        <v>1</v>
      </c>
    </row>
    <row r="3" spans="1:17" x14ac:dyDescent="0.2">
      <c r="A3" t="s">
        <v>2</v>
      </c>
      <c r="E3" t="s">
        <v>3</v>
      </c>
      <c r="K3" t="s">
        <v>2</v>
      </c>
      <c r="O3" t="s">
        <v>3</v>
      </c>
    </row>
    <row r="4" spans="1:17" x14ac:dyDescent="0.2">
      <c r="A4" t="s">
        <v>4</v>
      </c>
      <c r="B4" t="s">
        <v>5</v>
      </c>
      <c r="C4" t="s">
        <v>6</v>
      </c>
      <c r="E4" t="s">
        <v>4</v>
      </c>
      <c r="F4" t="s">
        <v>5</v>
      </c>
      <c r="G4" t="s">
        <v>6</v>
      </c>
      <c r="K4" t="s">
        <v>7</v>
      </c>
      <c r="L4" t="s">
        <v>5</v>
      </c>
      <c r="M4" t="s">
        <v>8</v>
      </c>
      <c r="O4" t="s">
        <v>7</v>
      </c>
      <c r="P4" t="s">
        <v>5</v>
      </c>
      <c r="Q4" t="s">
        <v>8</v>
      </c>
    </row>
    <row r="5" spans="1:17" x14ac:dyDescent="0.2">
      <c r="A5">
        <v>68000</v>
      </c>
      <c r="B5">
        <v>267000</v>
      </c>
      <c r="C5">
        <f>(A5/B5)</f>
        <v>0.25468164794007492</v>
      </c>
      <c r="E5">
        <v>0</v>
      </c>
      <c r="F5">
        <v>263000</v>
      </c>
      <c r="G5">
        <f>(E5/F5)</f>
        <v>0</v>
      </c>
      <c r="K5">
        <v>0</v>
      </c>
      <c r="L5">
        <v>87600</v>
      </c>
      <c r="M5">
        <f>(K5/L5)</f>
        <v>0</v>
      </c>
      <c r="O5">
        <v>0</v>
      </c>
      <c r="P5">
        <v>8490</v>
      </c>
      <c r="Q5">
        <f>(O5/P5)</f>
        <v>0</v>
      </c>
    </row>
    <row r="6" spans="1:17" x14ac:dyDescent="0.2">
      <c r="A6">
        <v>61500</v>
      </c>
      <c r="B6">
        <v>246000</v>
      </c>
      <c r="C6">
        <f t="shared" ref="C6:C12" si="0">(A6/B6)</f>
        <v>0.25</v>
      </c>
      <c r="E6">
        <v>0</v>
      </c>
      <c r="F6">
        <v>317000</v>
      </c>
      <c r="G6">
        <f t="shared" ref="G6:G12" si="1">(E6/F6)</f>
        <v>0</v>
      </c>
      <c r="K6">
        <v>0</v>
      </c>
      <c r="L6">
        <v>76300</v>
      </c>
      <c r="M6">
        <f t="shared" ref="M6:M12" si="2">(K6/L6)</f>
        <v>0</v>
      </c>
      <c r="O6">
        <v>0</v>
      </c>
      <c r="P6">
        <v>8170</v>
      </c>
      <c r="Q6">
        <f t="shared" ref="Q6:Q12" si="3">(O6/P6)</f>
        <v>0</v>
      </c>
    </row>
    <row r="7" spans="1:17" x14ac:dyDescent="0.2">
      <c r="A7">
        <v>66500</v>
      </c>
      <c r="B7">
        <v>287000</v>
      </c>
      <c r="C7">
        <f t="shared" si="0"/>
        <v>0.23170731707317074</v>
      </c>
      <c r="E7">
        <v>0</v>
      </c>
      <c r="F7">
        <v>292000</v>
      </c>
      <c r="G7">
        <f t="shared" si="1"/>
        <v>0</v>
      </c>
      <c r="K7">
        <v>0</v>
      </c>
      <c r="L7">
        <v>45000</v>
      </c>
      <c r="M7">
        <f t="shared" si="2"/>
        <v>0</v>
      </c>
      <c r="O7">
        <v>0</v>
      </c>
      <c r="P7">
        <v>8040</v>
      </c>
      <c r="Q7">
        <f t="shared" si="3"/>
        <v>0</v>
      </c>
    </row>
    <row r="8" spans="1:17" x14ac:dyDescent="0.2">
      <c r="A8">
        <v>66900</v>
      </c>
      <c r="B8">
        <v>212000</v>
      </c>
      <c r="C8">
        <f t="shared" si="0"/>
        <v>0.31556603773584907</v>
      </c>
      <c r="E8">
        <v>0</v>
      </c>
      <c r="F8">
        <v>340000</v>
      </c>
      <c r="G8">
        <f t="shared" si="1"/>
        <v>0</v>
      </c>
      <c r="K8">
        <v>0</v>
      </c>
      <c r="L8">
        <v>83600</v>
      </c>
      <c r="M8">
        <f t="shared" si="2"/>
        <v>0</v>
      </c>
      <c r="O8">
        <v>0</v>
      </c>
      <c r="P8">
        <v>8870</v>
      </c>
      <c r="Q8">
        <f t="shared" si="3"/>
        <v>0</v>
      </c>
    </row>
    <row r="9" spans="1:17" x14ac:dyDescent="0.2">
      <c r="A9">
        <v>67800</v>
      </c>
      <c r="B9">
        <v>221000</v>
      </c>
      <c r="C9">
        <f t="shared" si="0"/>
        <v>0.3067873303167421</v>
      </c>
      <c r="E9">
        <v>0</v>
      </c>
      <c r="F9">
        <v>322000</v>
      </c>
      <c r="G9">
        <f t="shared" si="1"/>
        <v>0</v>
      </c>
      <c r="K9">
        <v>2130000</v>
      </c>
      <c r="L9">
        <v>112000</v>
      </c>
      <c r="M9">
        <f t="shared" si="2"/>
        <v>19.017857142857142</v>
      </c>
      <c r="O9">
        <v>3920000</v>
      </c>
      <c r="P9">
        <v>190000</v>
      </c>
      <c r="Q9">
        <f t="shared" si="3"/>
        <v>20.631578947368421</v>
      </c>
    </row>
    <row r="10" spans="1:17" x14ac:dyDescent="0.2">
      <c r="A10">
        <v>68400</v>
      </c>
      <c r="B10">
        <v>229000</v>
      </c>
      <c r="C10">
        <f t="shared" si="0"/>
        <v>0.29868995633187773</v>
      </c>
      <c r="E10">
        <v>0</v>
      </c>
      <c r="F10">
        <v>319000</v>
      </c>
      <c r="G10">
        <f t="shared" si="1"/>
        <v>0</v>
      </c>
      <c r="K10">
        <v>1830000</v>
      </c>
      <c r="L10">
        <v>77900</v>
      </c>
      <c r="M10">
        <f t="shared" si="2"/>
        <v>23.491655969191271</v>
      </c>
      <c r="O10">
        <v>4120000</v>
      </c>
      <c r="P10">
        <v>189000</v>
      </c>
      <c r="Q10">
        <f t="shared" si="3"/>
        <v>21.798941798941797</v>
      </c>
    </row>
    <row r="11" spans="1:17" x14ac:dyDescent="0.2">
      <c r="A11">
        <v>67900</v>
      </c>
      <c r="B11">
        <v>217000</v>
      </c>
      <c r="C11">
        <f t="shared" si="0"/>
        <v>0.31290322580645163</v>
      </c>
      <c r="E11">
        <v>0</v>
      </c>
      <c r="F11">
        <v>347000</v>
      </c>
      <c r="G11">
        <f t="shared" si="1"/>
        <v>0</v>
      </c>
      <c r="K11">
        <v>1980000</v>
      </c>
      <c r="L11">
        <v>91500</v>
      </c>
      <c r="M11">
        <f t="shared" si="2"/>
        <v>21.639344262295083</v>
      </c>
      <c r="O11">
        <v>4190000</v>
      </c>
      <c r="P11">
        <v>187000</v>
      </c>
      <c r="Q11">
        <f t="shared" si="3"/>
        <v>22.406417112299465</v>
      </c>
    </row>
    <row r="12" spans="1:17" x14ac:dyDescent="0.2">
      <c r="A12">
        <v>68100</v>
      </c>
      <c r="B12">
        <v>264000</v>
      </c>
      <c r="C12">
        <f t="shared" si="0"/>
        <v>0.25795454545454544</v>
      </c>
      <c r="E12">
        <v>0</v>
      </c>
      <c r="F12">
        <v>350000</v>
      </c>
      <c r="G12">
        <f t="shared" si="1"/>
        <v>0</v>
      </c>
      <c r="K12">
        <v>2010000</v>
      </c>
      <c r="L12">
        <v>96700</v>
      </c>
      <c r="M12">
        <f t="shared" si="2"/>
        <v>20.785935884177871</v>
      </c>
      <c r="O12">
        <v>4210000</v>
      </c>
      <c r="P12">
        <v>186000</v>
      </c>
      <c r="Q12">
        <f t="shared" si="3"/>
        <v>22.634408602150536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143D-4706-934D-A394-6478C03430E9}">
  <dimension ref="A1:I19"/>
  <sheetViews>
    <sheetView workbookViewId="0">
      <selection activeCell="L21" sqref="L21"/>
    </sheetView>
  </sheetViews>
  <sheetFormatPr baseColWidth="10" defaultRowHeight="16" x14ac:dyDescent="0.2"/>
  <sheetData>
    <row r="1" spans="1:9" x14ac:dyDescent="0.2">
      <c r="A1" t="s">
        <v>53</v>
      </c>
    </row>
    <row r="3" spans="1:9" x14ac:dyDescent="0.2">
      <c r="A3" t="s">
        <v>54</v>
      </c>
    </row>
    <row r="4" spans="1:9" x14ac:dyDescent="0.2">
      <c r="B4" t="s">
        <v>7</v>
      </c>
      <c r="C4" t="s">
        <v>55</v>
      </c>
      <c r="D4" t="s">
        <v>5</v>
      </c>
      <c r="F4" t="s">
        <v>8</v>
      </c>
      <c r="G4" t="s">
        <v>56</v>
      </c>
      <c r="I4" t="s">
        <v>37</v>
      </c>
    </row>
    <row r="5" spans="1:9" x14ac:dyDescent="0.2">
      <c r="A5" t="s">
        <v>57</v>
      </c>
      <c r="B5">
        <v>369000</v>
      </c>
      <c r="C5">
        <v>214000</v>
      </c>
      <c r="D5">
        <v>257000</v>
      </c>
      <c r="F5">
        <f>(B5/D5)</f>
        <v>1.4357976653696498</v>
      </c>
      <c r="G5">
        <f>(C5/D5)</f>
        <v>0.83268482490272377</v>
      </c>
      <c r="I5">
        <f>(F5/F5)</f>
        <v>1</v>
      </c>
    </row>
    <row r="6" spans="1:9" x14ac:dyDescent="0.2">
      <c r="A6" t="s">
        <v>58</v>
      </c>
      <c r="B6">
        <v>6590000</v>
      </c>
      <c r="C6">
        <v>196000</v>
      </c>
      <c r="D6">
        <v>277000</v>
      </c>
      <c r="F6">
        <f t="shared" ref="F6:F7" si="0">(B6/D6)</f>
        <v>23.790613718411553</v>
      </c>
      <c r="G6">
        <f t="shared" ref="G6:G7" si="1">(C6/D6)</f>
        <v>0.70758122743682306</v>
      </c>
      <c r="I6">
        <f>(F6/F5)</f>
        <v>16.569614432606421</v>
      </c>
    </row>
    <row r="7" spans="1:9" x14ac:dyDescent="0.2">
      <c r="A7" t="s">
        <v>59</v>
      </c>
      <c r="B7">
        <v>1900000</v>
      </c>
      <c r="C7">
        <v>130000</v>
      </c>
      <c r="D7">
        <v>266000</v>
      </c>
      <c r="F7">
        <f t="shared" si="0"/>
        <v>7.1428571428571432</v>
      </c>
      <c r="G7">
        <f t="shared" si="1"/>
        <v>0.48872180451127817</v>
      </c>
      <c r="I7">
        <f>F7/F5</f>
        <v>4.9748354626403408</v>
      </c>
    </row>
    <row r="9" spans="1:9" x14ac:dyDescent="0.2">
      <c r="A9" t="s">
        <v>60</v>
      </c>
    </row>
    <row r="10" spans="1:9" x14ac:dyDescent="0.2">
      <c r="B10" t="s">
        <v>7</v>
      </c>
      <c r="C10" t="s">
        <v>55</v>
      </c>
      <c r="D10" t="s">
        <v>5</v>
      </c>
      <c r="F10" t="s">
        <v>8</v>
      </c>
      <c r="G10" t="s">
        <v>56</v>
      </c>
      <c r="I10" t="s">
        <v>62</v>
      </c>
    </row>
    <row r="11" spans="1:9" x14ac:dyDescent="0.2">
      <c r="A11" t="s">
        <v>57</v>
      </c>
      <c r="B11">
        <v>159000</v>
      </c>
      <c r="C11">
        <v>80000</v>
      </c>
      <c r="D11">
        <v>103000</v>
      </c>
      <c r="F11">
        <f>(B11/D11)</f>
        <v>1.5436893203883495</v>
      </c>
      <c r="G11">
        <f>(C11/D11)</f>
        <v>0.77669902912621358</v>
      </c>
      <c r="I11">
        <f>(F11/F11)</f>
        <v>1</v>
      </c>
    </row>
    <row r="12" spans="1:9" x14ac:dyDescent="0.2">
      <c r="A12" t="s">
        <v>58</v>
      </c>
      <c r="B12">
        <v>2540000</v>
      </c>
      <c r="C12">
        <v>82700</v>
      </c>
      <c r="D12">
        <v>109000</v>
      </c>
      <c r="F12">
        <f t="shared" ref="F12:F13" si="2">(B12/D12)</f>
        <v>23.302752293577981</v>
      </c>
      <c r="G12">
        <f t="shared" ref="G12:G13" si="3">(C12/D12)</f>
        <v>0.75871559633027519</v>
      </c>
      <c r="I12">
        <f>(F12/F11)</f>
        <v>15.095493624141712</v>
      </c>
    </row>
    <row r="13" spans="1:9" x14ac:dyDescent="0.2">
      <c r="A13" t="s">
        <v>59</v>
      </c>
      <c r="B13">
        <v>535000</v>
      </c>
      <c r="C13">
        <v>48300</v>
      </c>
      <c r="D13">
        <v>106000</v>
      </c>
      <c r="F13">
        <f t="shared" si="2"/>
        <v>5.0471698113207548</v>
      </c>
      <c r="G13">
        <f t="shared" si="3"/>
        <v>0.45566037735849058</v>
      </c>
      <c r="I13">
        <f>F13/F11</f>
        <v>3.2695502551323128</v>
      </c>
    </row>
    <row r="15" spans="1:9" x14ac:dyDescent="0.2">
      <c r="A15" t="s">
        <v>61</v>
      </c>
    </row>
    <row r="16" spans="1:9" x14ac:dyDescent="0.2">
      <c r="B16" t="s">
        <v>7</v>
      </c>
      <c r="C16" t="s">
        <v>55</v>
      </c>
      <c r="D16" t="s">
        <v>5</v>
      </c>
      <c r="F16" t="s">
        <v>8</v>
      </c>
      <c r="G16" t="s">
        <v>56</v>
      </c>
      <c r="I16" t="s">
        <v>62</v>
      </c>
    </row>
    <row r="17" spans="1:9" x14ac:dyDescent="0.2">
      <c r="A17" t="s">
        <v>57</v>
      </c>
      <c r="B17">
        <v>324000</v>
      </c>
      <c r="C17">
        <v>250000</v>
      </c>
      <c r="D17">
        <v>303000</v>
      </c>
      <c r="F17">
        <f>(B17/D17)</f>
        <v>1.0693069306930694</v>
      </c>
      <c r="G17">
        <f>(C17/D17)</f>
        <v>0.82508250825082508</v>
      </c>
      <c r="I17">
        <f>(F17/F17)</f>
        <v>1</v>
      </c>
    </row>
    <row r="18" spans="1:9" x14ac:dyDescent="0.2">
      <c r="A18" t="s">
        <v>58</v>
      </c>
      <c r="B18">
        <v>5670000</v>
      </c>
      <c r="C18">
        <v>252700</v>
      </c>
      <c r="D18">
        <v>309000</v>
      </c>
      <c r="F18">
        <f t="shared" ref="F18:F19" si="4">(B18/D18)</f>
        <v>18.349514563106798</v>
      </c>
      <c r="G18">
        <f t="shared" ref="G18:G19" si="5">(C18/D18)</f>
        <v>0.81779935275080906</v>
      </c>
      <c r="I18">
        <f>(F18/F17)</f>
        <v>17.160194174757283</v>
      </c>
    </row>
    <row r="19" spans="1:9" x14ac:dyDescent="0.2">
      <c r="A19" t="s">
        <v>59</v>
      </c>
      <c r="B19">
        <v>1100000</v>
      </c>
      <c r="C19">
        <v>128300</v>
      </c>
      <c r="D19">
        <v>306000</v>
      </c>
      <c r="F19">
        <f t="shared" si="4"/>
        <v>3.5947712418300655</v>
      </c>
      <c r="G19">
        <f t="shared" si="5"/>
        <v>0.419281045751634</v>
      </c>
      <c r="I19">
        <f>F19/F17</f>
        <v>3.3617768094892275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33FD-286A-3642-A5EE-6C95F32C0F54}">
  <dimension ref="A1:Q15"/>
  <sheetViews>
    <sheetView workbookViewId="0">
      <selection activeCell="M3" sqref="M3"/>
    </sheetView>
  </sheetViews>
  <sheetFormatPr baseColWidth="10" defaultRowHeight="16" x14ac:dyDescent="0.2"/>
  <sheetData>
    <row r="1" spans="1:17" x14ac:dyDescent="0.2">
      <c r="A1" t="s">
        <v>63</v>
      </c>
    </row>
    <row r="3" spans="1:17" x14ac:dyDescent="0.2">
      <c r="A3" t="s">
        <v>57</v>
      </c>
      <c r="G3" t="s">
        <v>58</v>
      </c>
      <c r="M3" t="s">
        <v>65</v>
      </c>
    </row>
    <row r="5" spans="1:17" x14ac:dyDescent="0.2">
      <c r="A5" t="s">
        <v>19</v>
      </c>
      <c r="B5" t="s">
        <v>55</v>
      </c>
      <c r="C5" t="s">
        <v>20</v>
      </c>
      <c r="D5" t="s">
        <v>22</v>
      </c>
      <c r="E5" t="s">
        <v>64</v>
      </c>
      <c r="G5" t="s">
        <v>19</v>
      </c>
      <c r="H5" t="s">
        <v>55</v>
      </c>
      <c r="I5" t="s">
        <v>20</v>
      </c>
      <c r="J5" t="s">
        <v>22</v>
      </c>
      <c r="K5" t="s">
        <v>64</v>
      </c>
      <c r="M5" s="4" t="s">
        <v>19</v>
      </c>
      <c r="N5" s="4" t="s">
        <v>55</v>
      </c>
      <c r="O5" s="4" t="s">
        <v>20</v>
      </c>
      <c r="P5" s="4" t="s">
        <v>22</v>
      </c>
      <c r="Q5" s="4" t="s">
        <v>64</v>
      </c>
    </row>
    <row r="6" spans="1:17" x14ac:dyDescent="0.2">
      <c r="A6">
        <v>8369</v>
      </c>
      <c r="B6">
        <v>308453</v>
      </c>
      <c r="C6">
        <v>1905439</v>
      </c>
      <c r="D6">
        <f t="shared" ref="D6:D15" si="0">(A6/C6)</f>
        <v>4.392163695610303E-3</v>
      </c>
      <c r="E6">
        <f t="shared" ref="E6:E15" si="1">(B6/C6)</f>
        <v>0.16188028060725113</v>
      </c>
      <c r="G6">
        <v>1049948</v>
      </c>
      <c r="H6">
        <v>237364</v>
      </c>
      <c r="I6">
        <v>1614643</v>
      </c>
      <c r="J6">
        <f>(G6/I6)</f>
        <v>0.65026634370569836</v>
      </c>
      <c r="K6">
        <f>(H6/I6)</f>
        <v>0.1470071093114701</v>
      </c>
      <c r="M6">
        <v>456594</v>
      </c>
      <c r="N6">
        <v>53431</v>
      </c>
      <c r="O6">
        <v>1695719</v>
      </c>
      <c r="P6">
        <f>(M6/O6)</f>
        <v>0.26926277290046285</v>
      </c>
      <c r="Q6">
        <f>(N6/O6)</f>
        <v>3.1509347952107629E-2</v>
      </c>
    </row>
    <row r="7" spans="1:17" x14ac:dyDescent="0.2">
      <c r="A7">
        <v>10090</v>
      </c>
      <c r="B7">
        <v>281125</v>
      </c>
      <c r="C7">
        <v>1713586</v>
      </c>
      <c r="D7">
        <f t="shared" si="0"/>
        <v>5.8882367152859562E-3</v>
      </c>
      <c r="E7">
        <f t="shared" si="1"/>
        <v>0.16405654574675563</v>
      </c>
      <c r="G7">
        <v>1109978</v>
      </c>
      <c r="H7">
        <v>282127</v>
      </c>
      <c r="I7">
        <v>1824977</v>
      </c>
      <c r="J7">
        <f t="shared" ref="J7:J15" si="2">(G7/I7)</f>
        <v>0.60821478846034771</v>
      </c>
      <c r="K7">
        <f t="shared" ref="K7:K15" si="3">(H7/I7)</f>
        <v>0.15459208527011573</v>
      </c>
      <c r="M7">
        <v>280090</v>
      </c>
      <c r="N7">
        <v>39868</v>
      </c>
      <c r="O7">
        <v>1396503</v>
      </c>
      <c r="P7">
        <f t="shared" ref="P7:P15" si="4">(M7/O7)</f>
        <v>0.20056526910432701</v>
      </c>
      <c r="Q7">
        <f t="shared" ref="Q7:Q15" si="5">(N7/O7)</f>
        <v>2.854845281392163E-2</v>
      </c>
    </row>
    <row r="8" spans="1:17" x14ac:dyDescent="0.2">
      <c r="A8">
        <v>9068</v>
      </c>
      <c r="B8">
        <v>272088</v>
      </c>
      <c r="C8">
        <v>1610614</v>
      </c>
      <c r="D8">
        <f t="shared" si="0"/>
        <v>5.6301509858973035E-3</v>
      </c>
      <c r="E8">
        <f t="shared" si="1"/>
        <v>0.16893433187591814</v>
      </c>
      <c r="G8">
        <v>1596194</v>
      </c>
      <c r="H8">
        <v>250647</v>
      </c>
      <c r="I8">
        <v>1661996</v>
      </c>
      <c r="J8">
        <f t="shared" si="2"/>
        <v>0.96040784695029346</v>
      </c>
      <c r="K8">
        <f t="shared" si="3"/>
        <v>0.15081083227637129</v>
      </c>
      <c r="M8">
        <v>533667</v>
      </c>
      <c r="N8">
        <v>48608</v>
      </c>
      <c r="O8">
        <v>1998907</v>
      </c>
      <c r="P8">
        <f t="shared" si="4"/>
        <v>0.26697940424441957</v>
      </c>
      <c r="Q8">
        <f t="shared" si="5"/>
        <v>2.4317289398656367E-2</v>
      </c>
    </row>
    <row r="9" spans="1:17" x14ac:dyDescent="0.2">
      <c r="A9">
        <v>7007</v>
      </c>
      <c r="B9">
        <v>322136</v>
      </c>
      <c r="C9">
        <v>1824738</v>
      </c>
      <c r="D9">
        <f t="shared" si="0"/>
        <v>3.8400033319851948E-3</v>
      </c>
      <c r="E9">
        <f t="shared" si="1"/>
        <v>0.17653822082951087</v>
      </c>
      <c r="G9">
        <v>980247</v>
      </c>
      <c r="H9">
        <v>290155</v>
      </c>
      <c r="I9">
        <v>1465715</v>
      </c>
      <c r="J9">
        <f t="shared" si="2"/>
        <v>0.66878417700576165</v>
      </c>
      <c r="K9">
        <f t="shared" si="3"/>
        <v>0.19796140450223951</v>
      </c>
      <c r="M9">
        <v>282925</v>
      </c>
      <c r="N9">
        <v>40178</v>
      </c>
      <c r="O9">
        <v>1399462</v>
      </c>
      <c r="P9">
        <f t="shared" si="4"/>
        <v>0.20216697559490718</v>
      </c>
      <c r="Q9">
        <f t="shared" si="5"/>
        <v>2.8709604119297273E-2</v>
      </c>
    </row>
    <row r="10" spans="1:17" x14ac:dyDescent="0.2">
      <c r="A10">
        <v>7623</v>
      </c>
      <c r="B10">
        <v>318662</v>
      </c>
      <c r="C10">
        <v>1847933</v>
      </c>
      <c r="D10">
        <f t="shared" si="0"/>
        <v>4.1251495589937513E-3</v>
      </c>
      <c r="E10">
        <f t="shared" si="1"/>
        <v>0.17244239915624646</v>
      </c>
      <c r="G10">
        <v>792508</v>
      </c>
      <c r="H10">
        <v>205573</v>
      </c>
      <c r="I10">
        <v>1243385</v>
      </c>
      <c r="J10">
        <f t="shared" si="2"/>
        <v>0.63737941184749691</v>
      </c>
      <c r="K10">
        <f t="shared" si="3"/>
        <v>0.16533334405674832</v>
      </c>
      <c r="M10">
        <v>293320</v>
      </c>
      <c r="N10">
        <v>48811</v>
      </c>
      <c r="O10">
        <v>1409625</v>
      </c>
      <c r="P10">
        <f t="shared" si="4"/>
        <v>0.20808371020661523</v>
      </c>
      <c r="Q10">
        <f t="shared" si="5"/>
        <v>3.4626939788950963E-2</v>
      </c>
    </row>
    <row r="11" spans="1:17" x14ac:dyDescent="0.2">
      <c r="A11">
        <v>8490</v>
      </c>
      <c r="B11">
        <v>288730</v>
      </c>
      <c r="C11">
        <v>1714259</v>
      </c>
      <c r="D11">
        <f t="shared" si="0"/>
        <v>4.9525771776610184E-3</v>
      </c>
      <c r="E11">
        <f t="shared" si="1"/>
        <v>0.16842845801013731</v>
      </c>
      <c r="G11">
        <v>1188873</v>
      </c>
      <c r="H11">
        <v>268809</v>
      </c>
      <c r="I11">
        <v>1874600</v>
      </c>
      <c r="J11">
        <f t="shared" si="2"/>
        <v>0.63420089619118747</v>
      </c>
      <c r="K11">
        <f t="shared" si="3"/>
        <v>0.14339539101675025</v>
      </c>
      <c r="M11">
        <v>295421</v>
      </c>
      <c r="N11">
        <v>44077</v>
      </c>
      <c r="O11">
        <v>1348582</v>
      </c>
      <c r="P11">
        <f t="shared" si="4"/>
        <v>0.21906046499211765</v>
      </c>
      <c r="Q11">
        <f t="shared" si="5"/>
        <v>3.2683959892687284E-2</v>
      </c>
    </row>
    <row r="12" spans="1:17" x14ac:dyDescent="0.2">
      <c r="A12">
        <v>7060</v>
      </c>
      <c r="B12">
        <v>309969</v>
      </c>
      <c r="C12">
        <v>1770270</v>
      </c>
      <c r="D12">
        <f t="shared" si="0"/>
        <v>3.9880922119224747E-3</v>
      </c>
      <c r="E12">
        <f t="shared" si="1"/>
        <v>0.17509701909878153</v>
      </c>
      <c r="G12">
        <v>1073276</v>
      </c>
      <c r="H12">
        <v>296678</v>
      </c>
      <c r="I12">
        <v>1756576</v>
      </c>
      <c r="J12">
        <f t="shared" si="2"/>
        <v>0.61100459074927582</v>
      </c>
      <c r="K12">
        <f t="shared" si="3"/>
        <v>0.1688956242143807</v>
      </c>
      <c r="M12">
        <v>318558</v>
      </c>
      <c r="N12">
        <v>38301</v>
      </c>
      <c r="O12">
        <v>1377744</v>
      </c>
      <c r="P12">
        <f t="shared" si="4"/>
        <v>0.23121712016165558</v>
      </c>
      <c r="Q12">
        <f t="shared" si="5"/>
        <v>2.7799794446573527E-2</v>
      </c>
    </row>
    <row r="13" spans="1:17" x14ac:dyDescent="0.2">
      <c r="A13">
        <v>6830</v>
      </c>
      <c r="B13">
        <v>194734</v>
      </c>
      <c r="C13">
        <v>1137502</v>
      </c>
      <c r="D13">
        <f t="shared" si="0"/>
        <v>6.0043850472350814E-3</v>
      </c>
      <c r="E13">
        <f t="shared" si="1"/>
        <v>0.17119442427353973</v>
      </c>
      <c r="G13">
        <v>817400</v>
      </c>
      <c r="H13">
        <v>234945</v>
      </c>
      <c r="I13">
        <v>1298705</v>
      </c>
      <c r="J13">
        <f t="shared" si="2"/>
        <v>0.62939620622081227</v>
      </c>
      <c r="K13">
        <f t="shared" si="3"/>
        <v>0.18090713441466691</v>
      </c>
      <c r="M13">
        <v>297582</v>
      </c>
      <c r="N13">
        <v>39999</v>
      </c>
      <c r="O13">
        <v>1368271</v>
      </c>
      <c r="P13">
        <f t="shared" si="4"/>
        <v>0.2174876175845282</v>
      </c>
      <c r="Q13">
        <f t="shared" si="5"/>
        <v>2.9233243999178524E-2</v>
      </c>
    </row>
    <row r="14" spans="1:17" x14ac:dyDescent="0.2">
      <c r="A14">
        <v>6534</v>
      </c>
      <c r="B14">
        <v>183845</v>
      </c>
      <c r="C14">
        <v>1222395</v>
      </c>
      <c r="D14">
        <f t="shared" si="0"/>
        <v>5.3452443768176412E-3</v>
      </c>
      <c r="E14">
        <f t="shared" si="1"/>
        <v>0.15039737564371583</v>
      </c>
      <c r="G14">
        <v>1259422</v>
      </c>
      <c r="H14">
        <v>243942</v>
      </c>
      <c r="I14">
        <v>1679800</v>
      </c>
      <c r="J14">
        <f t="shared" si="2"/>
        <v>0.74974520776282894</v>
      </c>
      <c r="K14">
        <f t="shared" si="3"/>
        <v>0.14522085962614598</v>
      </c>
      <c r="M14">
        <v>236023</v>
      </c>
      <c r="N14">
        <v>26180</v>
      </c>
      <c r="O14">
        <v>990363</v>
      </c>
      <c r="P14">
        <f t="shared" si="4"/>
        <v>0.23831968682190269</v>
      </c>
      <c r="Q14">
        <f t="shared" si="5"/>
        <v>2.6434751702153654E-2</v>
      </c>
    </row>
    <row r="15" spans="1:17" x14ac:dyDescent="0.2">
      <c r="A15">
        <v>8028</v>
      </c>
      <c r="B15">
        <v>263006</v>
      </c>
      <c r="C15">
        <v>1780619</v>
      </c>
      <c r="D15">
        <f t="shared" si="0"/>
        <v>4.5085445005360499E-3</v>
      </c>
      <c r="E15">
        <f t="shared" si="1"/>
        <v>0.14770481501095967</v>
      </c>
      <c r="G15">
        <v>1187924</v>
      </c>
      <c r="H15">
        <v>254973</v>
      </c>
      <c r="I15">
        <v>1720748</v>
      </c>
      <c r="J15">
        <f t="shared" si="2"/>
        <v>0.69035326497546412</v>
      </c>
      <c r="K15">
        <f t="shared" si="3"/>
        <v>0.14817567708926582</v>
      </c>
      <c r="M15">
        <v>234988</v>
      </c>
      <c r="N15">
        <v>22898</v>
      </c>
      <c r="O15">
        <v>1088143</v>
      </c>
      <c r="P15">
        <f t="shared" si="4"/>
        <v>0.21595323408779912</v>
      </c>
      <c r="Q15">
        <f t="shared" si="5"/>
        <v>2.1043190095419443E-2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4660-4451-A442-98E5-EF943BBE9E54}">
  <dimension ref="A1:E15"/>
  <sheetViews>
    <sheetView workbookViewId="0">
      <selection sqref="A1:E15"/>
    </sheetView>
  </sheetViews>
  <sheetFormatPr baseColWidth="10" defaultRowHeight="16" x14ac:dyDescent="0.2"/>
  <sheetData>
    <row r="1" spans="1:5" x14ac:dyDescent="0.2">
      <c r="A1" t="s">
        <v>66</v>
      </c>
      <c r="D1" t="s">
        <v>68</v>
      </c>
    </row>
    <row r="3" spans="1:5" x14ac:dyDescent="0.2">
      <c r="A3" t="s">
        <v>69</v>
      </c>
      <c r="D3" t="s">
        <v>69</v>
      </c>
    </row>
    <row r="5" spans="1:5" x14ac:dyDescent="0.2">
      <c r="A5" t="s">
        <v>57</v>
      </c>
      <c r="B5" t="s">
        <v>67</v>
      </c>
      <c r="D5" t="s">
        <v>57</v>
      </c>
      <c r="E5" t="s">
        <v>67</v>
      </c>
    </row>
    <row r="6" spans="1:5" ht="17" x14ac:dyDescent="0.2">
      <c r="A6" s="5">
        <v>0.01</v>
      </c>
      <c r="B6" s="5">
        <v>0.79</v>
      </c>
      <c r="D6" s="5">
        <v>0.01</v>
      </c>
      <c r="E6" s="5">
        <v>0.63</v>
      </c>
    </row>
    <row r="7" spans="1:5" ht="17" x14ac:dyDescent="0.2">
      <c r="A7" s="5">
        <v>0.02</v>
      </c>
      <c r="B7" s="5">
        <v>0.76</v>
      </c>
      <c r="D7" s="5">
        <v>0.02</v>
      </c>
      <c r="E7" s="5">
        <v>0.75</v>
      </c>
    </row>
    <row r="8" spans="1:5" ht="17" x14ac:dyDescent="0.2">
      <c r="A8" s="5">
        <v>0.04</v>
      </c>
      <c r="B8" s="5">
        <v>0.76</v>
      </c>
      <c r="D8" s="5">
        <v>0.04</v>
      </c>
      <c r="E8" s="5">
        <v>0.56999999999999995</v>
      </c>
    </row>
    <row r="9" spans="1:5" ht="17" x14ac:dyDescent="0.2">
      <c r="A9" s="5">
        <v>0.01</v>
      </c>
      <c r="B9" s="5">
        <v>0.77</v>
      </c>
      <c r="D9" s="5">
        <v>0.01</v>
      </c>
      <c r="E9" s="5">
        <v>0.49</v>
      </c>
    </row>
    <row r="10" spans="1:5" ht="17" x14ac:dyDescent="0.2">
      <c r="A10" s="5">
        <v>0.01</v>
      </c>
      <c r="B10" s="5">
        <v>0.76</v>
      </c>
      <c r="D10" s="5">
        <v>0.01</v>
      </c>
      <c r="E10" s="5">
        <v>0.51</v>
      </c>
    </row>
    <row r="11" spans="1:5" ht="17" x14ac:dyDescent="0.2">
      <c r="A11" s="5">
        <v>0.02</v>
      </c>
      <c r="B11" s="5">
        <v>0.78</v>
      </c>
      <c r="D11" s="5">
        <v>0.02</v>
      </c>
      <c r="E11" s="5">
        <v>0.76</v>
      </c>
    </row>
    <row r="12" spans="1:5" ht="17" x14ac:dyDescent="0.2">
      <c r="A12" s="5">
        <v>0.02</v>
      </c>
      <c r="B12" s="5">
        <v>0.77</v>
      </c>
      <c r="D12" s="5">
        <v>0.02</v>
      </c>
      <c r="E12" s="5">
        <v>0.48</v>
      </c>
    </row>
    <row r="13" spans="1:5" ht="17" x14ac:dyDescent="0.2">
      <c r="A13" s="5">
        <v>0.01</v>
      </c>
      <c r="B13" s="5">
        <v>0.73</v>
      </c>
      <c r="D13" s="5">
        <v>0.01</v>
      </c>
      <c r="E13" s="5">
        <v>0.56999999999999995</v>
      </c>
    </row>
    <row r="14" spans="1:5" ht="17" x14ac:dyDescent="0.2">
      <c r="A14" s="5">
        <v>0.02</v>
      </c>
      <c r="B14" s="5">
        <v>0.67</v>
      </c>
      <c r="D14" s="5">
        <v>0.02</v>
      </c>
      <c r="E14" s="5">
        <v>0.75</v>
      </c>
    </row>
    <row r="15" spans="1:5" ht="17" x14ac:dyDescent="0.2">
      <c r="A15" s="5">
        <v>0.01</v>
      </c>
      <c r="B15" s="5">
        <v>0.7</v>
      </c>
      <c r="D15" s="5">
        <v>0.01</v>
      </c>
      <c r="E15" s="5">
        <v>0.63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D52E-63C8-3D40-955A-B5CF11B39CE4}">
  <dimension ref="A1:V33"/>
  <sheetViews>
    <sheetView workbookViewId="0">
      <selection activeCell="N30" sqref="N30"/>
    </sheetView>
  </sheetViews>
  <sheetFormatPr baseColWidth="10" defaultRowHeight="16" x14ac:dyDescent="0.2"/>
  <sheetData>
    <row r="1" spans="1:22" x14ac:dyDescent="0.2">
      <c r="A1" t="s">
        <v>70</v>
      </c>
    </row>
    <row r="3" spans="1:22" x14ac:dyDescent="0.2">
      <c r="A3" t="s">
        <v>71</v>
      </c>
      <c r="B3" t="s">
        <v>7</v>
      </c>
      <c r="C3" t="s">
        <v>5</v>
      </c>
      <c r="D3" t="s">
        <v>8</v>
      </c>
      <c r="E3" t="s">
        <v>72</v>
      </c>
      <c r="H3" t="s">
        <v>73</v>
      </c>
      <c r="K3" t="s">
        <v>71</v>
      </c>
      <c r="L3" t="s">
        <v>4</v>
      </c>
      <c r="M3" t="s">
        <v>5</v>
      </c>
      <c r="N3" t="s">
        <v>6</v>
      </c>
      <c r="O3" t="s">
        <v>74</v>
      </c>
      <c r="R3" t="s">
        <v>71</v>
      </c>
      <c r="S3" t="s">
        <v>75</v>
      </c>
      <c r="T3" t="s">
        <v>5</v>
      </c>
      <c r="U3" t="s">
        <v>76</v>
      </c>
      <c r="V3" t="s">
        <v>77</v>
      </c>
    </row>
    <row r="4" spans="1:22" x14ac:dyDescent="0.2">
      <c r="A4">
        <v>0</v>
      </c>
      <c r="B4">
        <v>71000</v>
      </c>
      <c r="C4">
        <v>170000</v>
      </c>
      <c r="D4">
        <f t="shared" ref="D4:D9" si="0">B4/C4</f>
        <v>0.41764705882352943</v>
      </c>
      <c r="E4">
        <f>D4/D4</f>
        <v>1</v>
      </c>
      <c r="H4" s="6">
        <v>96.3</v>
      </c>
      <c r="K4">
        <v>0</v>
      </c>
      <c r="L4">
        <v>1330000</v>
      </c>
      <c r="M4">
        <v>1060000</v>
      </c>
      <c r="N4">
        <f t="shared" ref="N4:N9" si="1">L4/M4</f>
        <v>1.2547169811320755</v>
      </c>
      <c r="O4">
        <f>N4/N4</f>
        <v>1</v>
      </c>
      <c r="R4">
        <v>0</v>
      </c>
      <c r="S4">
        <v>362000</v>
      </c>
      <c r="T4">
        <v>1060000</v>
      </c>
      <c r="U4">
        <f>S4/T4</f>
        <v>0.34150943396226413</v>
      </c>
      <c r="V4">
        <f>U4/U4</f>
        <v>1</v>
      </c>
    </row>
    <row r="5" spans="1:22" x14ac:dyDescent="0.2">
      <c r="A5">
        <v>25</v>
      </c>
      <c r="B5">
        <v>33000</v>
      </c>
      <c r="C5">
        <v>45900</v>
      </c>
      <c r="D5">
        <f t="shared" si="0"/>
        <v>0.71895424836601307</v>
      </c>
      <c r="E5">
        <f>D5/D4</f>
        <v>1.7214397496087637</v>
      </c>
      <c r="H5" s="6">
        <v>90.4</v>
      </c>
      <c r="K5">
        <v>25</v>
      </c>
      <c r="L5">
        <v>1150000</v>
      </c>
      <c r="M5">
        <v>853000</v>
      </c>
      <c r="N5">
        <f t="shared" si="1"/>
        <v>1.3481828839390386</v>
      </c>
      <c r="O5">
        <f>N5/N4</f>
        <v>1.0744916217860006</v>
      </c>
      <c r="R5">
        <v>25</v>
      </c>
      <c r="S5">
        <v>327000</v>
      </c>
      <c r="T5">
        <v>853000</v>
      </c>
      <c r="U5">
        <f t="shared" ref="U5:U9" si="2">S5/T5</f>
        <v>0.38335287221570924</v>
      </c>
      <c r="V5">
        <f>U5/U4</f>
        <v>1.122524984941027</v>
      </c>
    </row>
    <row r="6" spans="1:22" x14ac:dyDescent="0.2">
      <c r="A6">
        <v>50</v>
      </c>
      <c r="B6">
        <v>337000</v>
      </c>
      <c r="C6">
        <v>293000</v>
      </c>
      <c r="D6">
        <f t="shared" si="0"/>
        <v>1.1501706484641638</v>
      </c>
      <c r="E6">
        <f>D6/D4</f>
        <v>2.7539297216747585</v>
      </c>
      <c r="H6" s="6">
        <v>94.5</v>
      </c>
      <c r="K6">
        <v>50</v>
      </c>
      <c r="L6">
        <v>1770000</v>
      </c>
      <c r="M6">
        <v>1080000</v>
      </c>
      <c r="N6">
        <f t="shared" si="1"/>
        <v>1.6388888888888888</v>
      </c>
      <c r="O6">
        <f>N6/N4</f>
        <v>1.3061821219715957</v>
      </c>
      <c r="R6">
        <v>50</v>
      </c>
      <c r="S6">
        <v>418000</v>
      </c>
      <c r="T6">
        <v>1080000</v>
      </c>
      <c r="U6">
        <f t="shared" si="2"/>
        <v>0.38703703703703701</v>
      </c>
      <c r="V6">
        <f>U6/U4</f>
        <v>1.1333128708819316</v>
      </c>
    </row>
    <row r="7" spans="1:22" x14ac:dyDescent="0.2">
      <c r="A7">
        <v>100</v>
      </c>
      <c r="B7">
        <v>856000</v>
      </c>
      <c r="C7">
        <v>384000</v>
      </c>
      <c r="D7">
        <f t="shared" si="0"/>
        <v>2.2291666666666665</v>
      </c>
      <c r="E7">
        <f>D7/D4</f>
        <v>5.3374413145539901</v>
      </c>
      <c r="G7" s="6"/>
      <c r="H7" s="6">
        <v>96.2</v>
      </c>
      <c r="K7">
        <v>100</v>
      </c>
      <c r="L7">
        <v>1540000</v>
      </c>
      <c r="M7">
        <v>1040000</v>
      </c>
      <c r="N7">
        <f t="shared" si="1"/>
        <v>1.4807692307692308</v>
      </c>
      <c r="O7">
        <f>N7/N4</f>
        <v>1.180161943319838</v>
      </c>
      <c r="R7">
        <v>100</v>
      </c>
      <c r="S7">
        <v>399000</v>
      </c>
      <c r="T7">
        <v>1040000</v>
      </c>
      <c r="U7">
        <f t="shared" si="2"/>
        <v>0.38365384615384618</v>
      </c>
      <c r="V7">
        <f>U7/U4</f>
        <v>1.1234062898427541</v>
      </c>
    </row>
    <row r="8" spans="1:22" x14ac:dyDescent="0.2">
      <c r="A8">
        <v>200</v>
      </c>
      <c r="B8">
        <v>924000</v>
      </c>
      <c r="C8">
        <v>278000</v>
      </c>
      <c r="D8">
        <f t="shared" si="0"/>
        <v>3.3237410071942448</v>
      </c>
      <c r="E8">
        <f>D8/D4</f>
        <v>7.9582531158172056</v>
      </c>
      <c r="H8" s="6">
        <v>94.8</v>
      </c>
      <c r="K8">
        <v>200</v>
      </c>
      <c r="L8">
        <v>1660000</v>
      </c>
      <c r="M8">
        <v>1050000</v>
      </c>
      <c r="N8">
        <f t="shared" si="1"/>
        <v>1.5809523809523809</v>
      </c>
      <c r="O8">
        <f>N8/N4</f>
        <v>1.2600071607590404</v>
      </c>
      <c r="R8">
        <v>200</v>
      </c>
      <c r="S8">
        <v>366000</v>
      </c>
      <c r="T8">
        <v>1050000</v>
      </c>
      <c r="U8">
        <f t="shared" si="2"/>
        <v>0.34857142857142859</v>
      </c>
      <c r="V8">
        <f>U8/U4</f>
        <v>1.0206787687450671</v>
      </c>
    </row>
    <row r="9" spans="1:22" x14ac:dyDescent="0.2">
      <c r="A9">
        <v>500</v>
      </c>
      <c r="B9">
        <v>640000</v>
      </c>
      <c r="C9">
        <v>124000</v>
      </c>
      <c r="D9">
        <f t="shared" si="0"/>
        <v>5.161290322580645</v>
      </c>
      <c r="E9">
        <f>D9/D4</f>
        <v>12.358019082235346</v>
      </c>
      <c r="H9" s="6">
        <v>93.4</v>
      </c>
      <c r="K9">
        <v>500</v>
      </c>
      <c r="L9">
        <v>1500000</v>
      </c>
      <c r="M9">
        <v>930000</v>
      </c>
      <c r="N9">
        <f t="shared" si="1"/>
        <v>1.6129032258064515</v>
      </c>
      <c r="O9">
        <f>N9/N4</f>
        <v>1.2854717438758185</v>
      </c>
      <c r="R9">
        <v>500</v>
      </c>
      <c r="S9">
        <v>312000</v>
      </c>
      <c r="T9">
        <v>930000</v>
      </c>
      <c r="U9">
        <f t="shared" si="2"/>
        <v>0.33548387096774196</v>
      </c>
      <c r="V9">
        <f>U9/U4</f>
        <v>0.98235608625913395</v>
      </c>
    </row>
    <row r="10" spans="1:22" x14ac:dyDescent="0.2">
      <c r="J10" s="6"/>
    </row>
    <row r="11" spans="1:22" x14ac:dyDescent="0.2">
      <c r="A11" t="s">
        <v>71</v>
      </c>
      <c r="B11" t="s">
        <v>7</v>
      </c>
      <c r="C11" t="s">
        <v>5</v>
      </c>
      <c r="D11" t="s">
        <v>8</v>
      </c>
      <c r="E11" t="s">
        <v>78</v>
      </c>
      <c r="J11" s="6"/>
      <c r="K11" t="s">
        <v>71</v>
      </c>
      <c r="R11" t="s">
        <v>71</v>
      </c>
    </row>
    <row r="12" spans="1:22" x14ac:dyDescent="0.2">
      <c r="A12">
        <v>0</v>
      </c>
      <c r="B12">
        <v>150000</v>
      </c>
      <c r="C12">
        <v>281000</v>
      </c>
      <c r="D12">
        <f t="shared" ref="D12:D17" si="3">B12/C12</f>
        <v>0.53380782918149461</v>
      </c>
      <c r="E12">
        <f>D12/D12</f>
        <v>1</v>
      </c>
      <c r="H12" s="6">
        <v>93.4</v>
      </c>
      <c r="J12" s="6"/>
      <c r="K12">
        <v>0</v>
      </c>
      <c r="L12">
        <v>518000</v>
      </c>
      <c r="M12">
        <v>413000</v>
      </c>
      <c r="N12">
        <f t="shared" ref="N12:N17" si="4">L12/M12</f>
        <v>1.2542372881355932</v>
      </c>
      <c r="O12">
        <f>N12/N12</f>
        <v>1</v>
      </c>
      <c r="R12">
        <v>0</v>
      </c>
      <c r="S12">
        <v>168000</v>
      </c>
      <c r="T12">
        <v>413000</v>
      </c>
      <c r="U12">
        <f>S12/T12</f>
        <v>0.40677966101694918</v>
      </c>
      <c r="V12">
        <f>U12/U12</f>
        <v>1</v>
      </c>
    </row>
    <row r="13" spans="1:22" x14ac:dyDescent="0.2">
      <c r="A13">
        <v>25</v>
      </c>
      <c r="B13">
        <v>268000</v>
      </c>
      <c r="C13">
        <v>376000</v>
      </c>
      <c r="D13">
        <f t="shared" si="3"/>
        <v>0.71276595744680848</v>
      </c>
      <c r="E13">
        <f>D13/D12</f>
        <v>1.3352482269503547</v>
      </c>
      <c r="H13" s="6">
        <v>92.3</v>
      </c>
      <c r="J13" s="6"/>
      <c r="K13">
        <v>25</v>
      </c>
      <c r="L13">
        <v>561000</v>
      </c>
      <c r="M13">
        <v>359000</v>
      </c>
      <c r="N13">
        <f t="shared" si="4"/>
        <v>1.5626740947075208</v>
      </c>
      <c r="O13">
        <f>N13/N12</f>
        <v>1.2459158322668071</v>
      </c>
      <c r="R13">
        <v>25</v>
      </c>
      <c r="S13">
        <v>146000</v>
      </c>
      <c r="T13">
        <v>359000</v>
      </c>
      <c r="U13">
        <f t="shared" ref="U13:U17" si="5">S13/T13</f>
        <v>0.40668523676880225</v>
      </c>
      <c r="V13">
        <f>U13/U12</f>
        <v>0.99976787372330544</v>
      </c>
    </row>
    <row r="14" spans="1:22" x14ac:dyDescent="0.2">
      <c r="A14">
        <v>50</v>
      </c>
      <c r="B14">
        <v>184000</v>
      </c>
      <c r="C14">
        <v>162000</v>
      </c>
      <c r="D14">
        <f t="shared" si="3"/>
        <v>1.1358024691358024</v>
      </c>
      <c r="E14">
        <f>D14/D12</f>
        <v>2.1277366255144035</v>
      </c>
      <c r="H14" s="6">
        <v>92.6</v>
      </c>
      <c r="K14">
        <v>50</v>
      </c>
      <c r="L14">
        <v>459000</v>
      </c>
      <c r="M14">
        <v>393000</v>
      </c>
      <c r="N14">
        <f t="shared" si="4"/>
        <v>1.16793893129771</v>
      </c>
      <c r="O14">
        <f>N14/N12</f>
        <v>0.931194553331958</v>
      </c>
      <c r="R14">
        <v>50</v>
      </c>
      <c r="S14">
        <v>158000</v>
      </c>
      <c r="T14">
        <v>393000</v>
      </c>
      <c r="U14">
        <f t="shared" si="5"/>
        <v>0.4020356234096692</v>
      </c>
      <c r="V14">
        <f>U14/U12</f>
        <v>0.98833757421543666</v>
      </c>
    </row>
    <row r="15" spans="1:22" x14ac:dyDescent="0.2">
      <c r="A15">
        <v>100</v>
      </c>
      <c r="B15">
        <v>887000</v>
      </c>
      <c r="C15">
        <v>306000</v>
      </c>
      <c r="D15">
        <f t="shared" si="3"/>
        <v>2.8986928104575163</v>
      </c>
      <c r="E15">
        <f>D15/D12</f>
        <v>5.4302178649237476</v>
      </c>
      <c r="G15" s="6"/>
      <c r="H15" s="6">
        <v>94.7</v>
      </c>
      <c r="K15">
        <v>100</v>
      </c>
      <c r="L15">
        <v>479000</v>
      </c>
      <c r="M15">
        <v>402000</v>
      </c>
      <c r="N15">
        <f t="shared" si="4"/>
        <v>1.191542288557214</v>
      </c>
      <c r="O15">
        <f>N15/N12</f>
        <v>0.95001344628210305</v>
      </c>
      <c r="R15">
        <v>100</v>
      </c>
      <c r="S15">
        <v>184000</v>
      </c>
      <c r="T15">
        <v>402000</v>
      </c>
      <c r="U15">
        <f t="shared" si="5"/>
        <v>0.45771144278606968</v>
      </c>
      <c r="V15">
        <f>U15/U12</f>
        <v>1.1252072968490878</v>
      </c>
    </row>
    <row r="16" spans="1:22" x14ac:dyDescent="0.2">
      <c r="A16">
        <v>200</v>
      </c>
      <c r="B16">
        <v>1220000</v>
      </c>
      <c r="C16">
        <v>298000</v>
      </c>
      <c r="D16">
        <f t="shared" si="3"/>
        <v>4.0939597315436238</v>
      </c>
      <c r="E16">
        <f>D16/D12</f>
        <v>7.6693512304250557</v>
      </c>
      <c r="G16" s="6"/>
      <c r="H16" s="6">
        <v>93.6</v>
      </c>
      <c r="K16">
        <v>200</v>
      </c>
      <c r="L16">
        <v>524000</v>
      </c>
      <c r="M16">
        <v>398000</v>
      </c>
      <c r="N16">
        <f t="shared" si="4"/>
        <v>1.3165829145728642</v>
      </c>
      <c r="O16">
        <f>N16/N12</f>
        <v>1.0497079994567431</v>
      </c>
      <c r="R16">
        <v>200</v>
      </c>
      <c r="S16">
        <v>189000</v>
      </c>
      <c r="T16">
        <v>398000</v>
      </c>
      <c r="U16">
        <f t="shared" si="5"/>
        <v>0.47487437185929648</v>
      </c>
      <c r="V16">
        <f>U16/U12</f>
        <v>1.1673994974874371</v>
      </c>
    </row>
    <row r="17" spans="1:22" x14ac:dyDescent="0.2">
      <c r="A17">
        <v>500</v>
      </c>
      <c r="B17">
        <v>1850000</v>
      </c>
      <c r="C17">
        <v>327000</v>
      </c>
      <c r="D17">
        <f t="shared" si="3"/>
        <v>5.6574923547400608</v>
      </c>
      <c r="E17">
        <f>D17/D12</f>
        <v>10.598369011213048</v>
      </c>
      <c r="H17" s="6">
        <v>91.7</v>
      </c>
      <c r="K17">
        <v>500</v>
      </c>
      <c r="L17">
        <v>424000</v>
      </c>
      <c r="M17">
        <v>344700</v>
      </c>
      <c r="N17">
        <f t="shared" si="4"/>
        <v>1.230055120394546</v>
      </c>
      <c r="O17">
        <f>N17/N12</f>
        <v>0.98071962301727322</v>
      </c>
      <c r="R17">
        <v>500</v>
      </c>
      <c r="S17">
        <v>157000</v>
      </c>
      <c r="T17">
        <v>344700</v>
      </c>
      <c r="U17">
        <f t="shared" si="5"/>
        <v>0.45546852335364085</v>
      </c>
      <c r="V17">
        <f>U17/U12</f>
        <v>1.119693453244367</v>
      </c>
    </row>
    <row r="19" spans="1:22" x14ac:dyDescent="0.2">
      <c r="A19" t="s">
        <v>71</v>
      </c>
      <c r="B19" t="s">
        <v>7</v>
      </c>
      <c r="C19" t="s">
        <v>5</v>
      </c>
      <c r="D19" t="s">
        <v>8</v>
      </c>
      <c r="E19" t="s">
        <v>78</v>
      </c>
      <c r="K19" t="s">
        <v>71</v>
      </c>
      <c r="R19" t="s">
        <v>71</v>
      </c>
    </row>
    <row r="20" spans="1:22" x14ac:dyDescent="0.2">
      <c r="A20">
        <v>0</v>
      </c>
      <c r="B20">
        <v>152000</v>
      </c>
      <c r="C20">
        <v>306000</v>
      </c>
      <c r="D20">
        <f t="shared" ref="D20:D25" si="6">B20/C20</f>
        <v>0.49673202614379086</v>
      </c>
      <c r="E20">
        <f>D20/D20</f>
        <v>1</v>
      </c>
      <c r="H20" s="6">
        <v>94.1</v>
      </c>
      <c r="K20">
        <v>0</v>
      </c>
      <c r="L20">
        <v>15600</v>
      </c>
      <c r="M20">
        <v>10300</v>
      </c>
      <c r="N20">
        <f>L20/M20</f>
        <v>1.5145631067961165</v>
      </c>
      <c r="O20">
        <f>N20/N20</f>
        <v>1</v>
      </c>
      <c r="R20">
        <v>0</v>
      </c>
      <c r="S20">
        <v>3990</v>
      </c>
      <c r="T20">
        <v>10300</v>
      </c>
      <c r="U20">
        <f>S20/T20</f>
        <v>0.38737864077669903</v>
      </c>
      <c r="V20">
        <f>U20/U20</f>
        <v>1</v>
      </c>
    </row>
    <row r="21" spans="1:22" x14ac:dyDescent="0.2">
      <c r="A21">
        <v>25</v>
      </c>
      <c r="B21">
        <v>81000</v>
      </c>
      <c r="C21">
        <v>106000</v>
      </c>
      <c r="D21">
        <f t="shared" si="6"/>
        <v>0.76415094339622647</v>
      </c>
      <c r="E21">
        <f>D21/D20</f>
        <v>1.5383565044687191</v>
      </c>
      <c r="H21" s="6">
        <v>94.1</v>
      </c>
      <c r="K21">
        <v>25</v>
      </c>
      <c r="L21">
        <v>15800</v>
      </c>
      <c r="M21">
        <v>10300</v>
      </c>
      <c r="N21">
        <f t="shared" ref="N21:N25" si="7">L21/M21</f>
        <v>1.5339805825242718</v>
      </c>
      <c r="O21">
        <f>N21/N20</f>
        <v>1.0128205128205128</v>
      </c>
      <c r="R21">
        <v>25</v>
      </c>
      <c r="S21">
        <v>4490</v>
      </c>
      <c r="T21">
        <v>10300</v>
      </c>
      <c r="U21">
        <f t="shared" ref="U21:U25" si="8">S21/T21</f>
        <v>0.43592233009708736</v>
      </c>
      <c r="V21">
        <f>U21/U20</f>
        <v>1.1253132832080199</v>
      </c>
    </row>
    <row r="22" spans="1:22" x14ac:dyDescent="0.2">
      <c r="A22">
        <v>50</v>
      </c>
      <c r="B22">
        <v>899000</v>
      </c>
      <c r="C22">
        <v>589000</v>
      </c>
      <c r="D22">
        <f t="shared" si="6"/>
        <v>1.5263157894736843</v>
      </c>
      <c r="E22">
        <f>D22/D20</f>
        <v>3.0727146814404431</v>
      </c>
      <c r="H22" s="6">
        <v>90.8</v>
      </c>
      <c r="K22">
        <v>50</v>
      </c>
      <c r="L22">
        <v>14100</v>
      </c>
      <c r="M22">
        <v>10000</v>
      </c>
      <c r="N22">
        <f t="shared" si="7"/>
        <v>1.41</v>
      </c>
      <c r="O22">
        <f>N22/N20</f>
        <v>0.9309615384615384</v>
      </c>
      <c r="R22">
        <v>50</v>
      </c>
      <c r="S22">
        <v>4380</v>
      </c>
      <c r="T22">
        <v>10000</v>
      </c>
      <c r="U22">
        <f t="shared" si="8"/>
        <v>0.438</v>
      </c>
      <c r="V22">
        <f>U22/U20</f>
        <v>1.1306766917293234</v>
      </c>
    </row>
    <row r="23" spans="1:22" x14ac:dyDescent="0.2">
      <c r="A23">
        <v>100</v>
      </c>
      <c r="B23">
        <v>1960000</v>
      </c>
      <c r="C23">
        <v>684000</v>
      </c>
      <c r="D23">
        <f t="shared" si="6"/>
        <v>2.865497076023392</v>
      </c>
      <c r="E23">
        <f>D23/D20</f>
        <v>5.7686980609418281</v>
      </c>
      <c r="G23" s="6"/>
      <c r="H23" s="6">
        <v>96.1</v>
      </c>
      <c r="K23">
        <v>100</v>
      </c>
      <c r="L23">
        <v>15700</v>
      </c>
      <c r="M23">
        <v>10600</v>
      </c>
      <c r="N23">
        <f t="shared" si="7"/>
        <v>1.4811320754716981</v>
      </c>
      <c r="O23">
        <f>N23/N20</f>
        <v>0.97792694726656992</v>
      </c>
      <c r="R23">
        <v>100</v>
      </c>
      <c r="S23">
        <v>3990</v>
      </c>
      <c r="T23">
        <v>10600</v>
      </c>
      <c r="U23">
        <f t="shared" si="8"/>
        <v>0.37641509433962267</v>
      </c>
      <c r="V23">
        <f>U23/U20</f>
        <v>0.97169811320754718</v>
      </c>
    </row>
    <row r="24" spans="1:22" x14ac:dyDescent="0.2">
      <c r="A24">
        <v>200</v>
      </c>
      <c r="B24">
        <v>1630000</v>
      </c>
      <c r="C24">
        <v>423000</v>
      </c>
      <c r="D24">
        <f t="shared" si="6"/>
        <v>3.8534278959810875</v>
      </c>
      <c r="E24">
        <f>D24/D20</f>
        <v>7.7575587905935048</v>
      </c>
      <c r="G24" s="6"/>
      <c r="H24" s="6">
        <v>94.1</v>
      </c>
      <c r="K24">
        <v>200</v>
      </c>
      <c r="L24">
        <v>17100</v>
      </c>
      <c r="M24">
        <v>10700</v>
      </c>
      <c r="N24">
        <f t="shared" si="7"/>
        <v>1.5981308411214954</v>
      </c>
      <c r="O24">
        <f>N24/N20</f>
        <v>1.0551761322789361</v>
      </c>
      <c r="R24">
        <v>200</v>
      </c>
      <c r="S24">
        <v>3970</v>
      </c>
      <c r="T24">
        <v>10700</v>
      </c>
      <c r="U24">
        <f t="shared" si="8"/>
        <v>0.37102803738317758</v>
      </c>
      <c r="V24">
        <f>U24/U20</f>
        <v>0.95779167545030797</v>
      </c>
    </row>
    <row r="25" spans="1:22" x14ac:dyDescent="0.2">
      <c r="A25">
        <v>500</v>
      </c>
      <c r="B25">
        <v>2090000</v>
      </c>
      <c r="C25">
        <v>334000</v>
      </c>
      <c r="D25">
        <f t="shared" si="6"/>
        <v>6.2574850299401197</v>
      </c>
      <c r="E25">
        <f>D25/D20</f>
        <v>12.597305389221557</v>
      </c>
      <c r="H25" s="6">
        <v>93.2</v>
      </c>
      <c r="K25">
        <v>500</v>
      </c>
      <c r="L25">
        <v>16800</v>
      </c>
      <c r="M25">
        <v>9760</v>
      </c>
      <c r="N25">
        <f t="shared" si="7"/>
        <v>1.721311475409836</v>
      </c>
      <c r="O25">
        <f>N25/N20</f>
        <v>1.1365069356872635</v>
      </c>
      <c r="R25">
        <v>500</v>
      </c>
      <c r="S25">
        <v>3850</v>
      </c>
      <c r="T25">
        <v>9760</v>
      </c>
      <c r="U25">
        <f t="shared" si="8"/>
        <v>0.39446721311475408</v>
      </c>
      <c r="V25">
        <f>U25/U20</f>
        <v>1.0182988208225481</v>
      </c>
    </row>
    <row r="27" spans="1:22" x14ac:dyDescent="0.2">
      <c r="A27" t="s">
        <v>71</v>
      </c>
      <c r="B27" t="s">
        <v>7</v>
      </c>
      <c r="C27" t="s">
        <v>5</v>
      </c>
      <c r="D27" t="s">
        <v>8</v>
      </c>
      <c r="E27" t="s">
        <v>78</v>
      </c>
    </row>
    <row r="28" spans="1:22" x14ac:dyDescent="0.2">
      <c r="A28">
        <v>0</v>
      </c>
      <c r="B28">
        <v>360000</v>
      </c>
      <c r="C28">
        <v>721000</v>
      </c>
      <c r="D28">
        <f t="shared" ref="D28:D33" si="9">B28/C28</f>
        <v>0.49930651872399445</v>
      </c>
      <c r="E28">
        <f>D28/D28</f>
        <v>1</v>
      </c>
      <c r="H28" s="6">
        <v>97.5</v>
      </c>
    </row>
    <row r="29" spans="1:22" x14ac:dyDescent="0.2">
      <c r="A29">
        <v>25</v>
      </c>
      <c r="B29">
        <v>422000</v>
      </c>
      <c r="C29">
        <v>733000</v>
      </c>
      <c r="D29">
        <f t="shared" si="9"/>
        <v>0.57571623465211463</v>
      </c>
      <c r="E29">
        <f>D29/D28</f>
        <v>1.1530316810671517</v>
      </c>
      <c r="H29" s="6">
        <v>93.7</v>
      </c>
      <c r="J29" s="6"/>
      <c r="L29" s="6"/>
      <c r="M29" s="6"/>
      <c r="N29" s="6"/>
      <c r="O29" s="6"/>
      <c r="S29" s="6"/>
      <c r="T29" s="6"/>
      <c r="U29" s="6"/>
      <c r="V29" s="6"/>
    </row>
    <row r="30" spans="1:22" x14ac:dyDescent="0.2">
      <c r="A30">
        <v>50</v>
      </c>
      <c r="B30">
        <v>233000</v>
      </c>
      <c r="C30">
        <v>175000</v>
      </c>
      <c r="D30">
        <f t="shared" si="9"/>
        <v>1.3314285714285714</v>
      </c>
      <c r="E30">
        <f>D30/D28</f>
        <v>2.6665555555555556</v>
      </c>
      <c r="H30" s="6">
        <v>95.3</v>
      </c>
      <c r="J30" s="6"/>
      <c r="L30" s="6"/>
      <c r="M30" s="6"/>
      <c r="N30" s="6"/>
      <c r="O30" s="6"/>
      <c r="S30" s="6"/>
      <c r="T30" s="6"/>
      <c r="U30" s="6"/>
      <c r="V30" s="6"/>
    </row>
    <row r="31" spans="1:22" x14ac:dyDescent="0.2">
      <c r="A31">
        <v>100</v>
      </c>
      <c r="B31">
        <v>1910000</v>
      </c>
      <c r="C31">
        <v>664000</v>
      </c>
      <c r="D31">
        <f t="shared" si="9"/>
        <v>2.8765060240963853</v>
      </c>
      <c r="E31">
        <f>D31/D28</f>
        <v>5.7610023427041499</v>
      </c>
      <c r="G31" s="6"/>
      <c r="H31" s="6">
        <v>93.8</v>
      </c>
      <c r="J31" s="6"/>
      <c r="L31" s="6"/>
      <c r="M31" s="6"/>
      <c r="N31" s="6"/>
      <c r="O31" s="6"/>
      <c r="S31" s="6"/>
      <c r="T31" s="6"/>
      <c r="U31" s="6"/>
      <c r="V31" s="6"/>
    </row>
    <row r="32" spans="1:22" x14ac:dyDescent="0.2">
      <c r="A32">
        <v>200</v>
      </c>
      <c r="B32">
        <v>2640000</v>
      </c>
      <c r="C32">
        <v>716000</v>
      </c>
      <c r="D32">
        <f t="shared" si="9"/>
        <v>3.6871508379888267</v>
      </c>
      <c r="E32">
        <f>D32/D28</f>
        <v>7.3845437616387333</v>
      </c>
      <c r="G32" s="6"/>
      <c r="H32" s="6">
        <v>91.9</v>
      </c>
    </row>
    <row r="33" spans="1:8" x14ac:dyDescent="0.2">
      <c r="A33">
        <v>500</v>
      </c>
      <c r="B33">
        <v>2290000</v>
      </c>
      <c r="C33">
        <v>498000</v>
      </c>
      <c r="D33">
        <f t="shared" si="9"/>
        <v>4.5983935742971891</v>
      </c>
      <c r="E33">
        <f>D33/D28</f>
        <v>9.2095604640785371</v>
      </c>
      <c r="H33" s="6">
        <v>90.6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93A9-FE48-D84D-8DBA-E26624ED3A72}">
  <dimension ref="A1:V33"/>
  <sheetViews>
    <sheetView workbookViewId="0">
      <selection activeCell="Q32" sqref="Q32"/>
    </sheetView>
  </sheetViews>
  <sheetFormatPr baseColWidth="10" defaultRowHeight="16" x14ac:dyDescent="0.2"/>
  <sheetData>
    <row r="1" spans="1:22" x14ac:dyDescent="0.2">
      <c r="A1" t="s">
        <v>79</v>
      </c>
    </row>
    <row r="3" spans="1:22" x14ac:dyDescent="0.2">
      <c r="A3" t="s">
        <v>71</v>
      </c>
      <c r="B3" t="s">
        <v>7</v>
      </c>
      <c r="C3" t="s">
        <v>80</v>
      </c>
      <c r="D3" t="s">
        <v>81</v>
      </c>
      <c r="E3" t="s">
        <v>82</v>
      </c>
      <c r="H3" t="s">
        <v>73</v>
      </c>
      <c r="K3" t="s">
        <v>71</v>
      </c>
      <c r="L3" t="s">
        <v>4</v>
      </c>
      <c r="M3" t="s">
        <v>80</v>
      </c>
      <c r="N3" t="s">
        <v>83</v>
      </c>
      <c r="O3" t="s">
        <v>84</v>
      </c>
      <c r="R3" t="s">
        <v>71</v>
      </c>
      <c r="S3" t="s">
        <v>75</v>
      </c>
      <c r="T3" t="s">
        <v>80</v>
      </c>
      <c r="U3" t="s">
        <v>85</v>
      </c>
      <c r="V3" t="s">
        <v>86</v>
      </c>
    </row>
    <row r="4" spans="1:22" x14ac:dyDescent="0.2">
      <c r="A4">
        <v>0</v>
      </c>
      <c r="B4">
        <v>106000</v>
      </c>
      <c r="C4">
        <v>3840</v>
      </c>
      <c r="D4">
        <f t="shared" ref="D4:D9" si="0">B4/C4</f>
        <v>27.604166666666668</v>
      </c>
      <c r="E4">
        <f>D4/D4</f>
        <v>1</v>
      </c>
      <c r="H4" s="6">
        <v>96.1</v>
      </c>
      <c r="K4">
        <v>0</v>
      </c>
      <c r="L4">
        <v>37800</v>
      </c>
      <c r="M4">
        <v>721000</v>
      </c>
      <c r="N4">
        <f>(L4/M4)</f>
        <v>5.2427184466019419E-2</v>
      </c>
      <c r="O4">
        <f>(N4/N4)</f>
        <v>1</v>
      </c>
      <c r="R4">
        <v>0</v>
      </c>
      <c r="S4">
        <v>327000</v>
      </c>
      <c r="T4">
        <v>721000</v>
      </c>
      <c r="U4">
        <f>(S4/T4)</f>
        <v>0.45353675450762831</v>
      </c>
      <c r="V4">
        <f>U4/U4</f>
        <v>1</v>
      </c>
    </row>
    <row r="5" spans="1:22" x14ac:dyDescent="0.2">
      <c r="A5">
        <v>25</v>
      </c>
      <c r="B5">
        <v>241000</v>
      </c>
      <c r="C5">
        <v>1910</v>
      </c>
      <c r="D5">
        <f t="shared" si="0"/>
        <v>126.17801047120419</v>
      </c>
      <c r="E5">
        <f>D5/D4</f>
        <v>4.5709769831077738</v>
      </c>
      <c r="H5" s="6">
        <v>94.4</v>
      </c>
      <c r="K5">
        <v>25</v>
      </c>
      <c r="L5">
        <v>35700</v>
      </c>
      <c r="M5">
        <v>710000</v>
      </c>
      <c r="N5">
        <f t="shared" ref="N5:N9" si="1">(L5/M5)</f>
        <v>5.0281690140845069E-2</v>
      </c>
      <c r="O5">
        <f>N5/N4</f>
        <v>0.95907668231611887</v>
      </c>
      <c r="R5">
        <v>25</v>
      </c>
      <c r="S5">
        <v>323000</v>
      </c>
      <c r="T5">
        <v>710000</v>
      </c>
      <c r="U5">
        <f t="shared" ref="U5:U9" si="2">(S5/T5)</f>
        <v>0.45492957746478874</v>
      </c>
      <c r="V5">
        <f>U5/U4</f>
        <v>1.0030710255416289</v>
      </c>
    </row>
    <row r="6" spans="1:22" x14ac:dyDescent="0.2">
      <c r="A6">
        <v>50</v>
      </c>
      <c r="B6">
        <v>403000</v>
      </c>
      <c r="C6">
        <v>3090</v>
      </c>
      <c r="D6">
        <f t="shared" si="0"/>
        <v>130.42071197411002</v>
      </c>
      <c r="E6">
        <f>D6/D4</f>
        <v>4.7246748488734198</v>
      </c>
      <c r="H6" s="6">
        <v>93.6</v>
      </c>
      <c r="K6">
        <v>50</v>
      </c>
      <c r="L6">
        <v>37800</v>
      </c>
      <c r="M6">
        <v>743000</v>
      </c>
      <c r="N6">
        <f t="shared" si="1"/>
        <v>5.0874831763122477E-2</v>
      </c>
      <c r="O6">
        <f>N6/N4</f>
        <v>0.97039030955585459</v>
      </c>
      <c r="R6">
        <v>50</v>
      </c>
      <c r="S6">
        <v>320000</v>
      </c>
      <c r="T6">
        <v>743000</v>
      </c>
      <c r="U6">
        <f t="shared" si="2"/>
        <v>0.4306864064602961</v>
      </c>
      <c r="V6">
        <f>U6/U4</f>
        <v>0.94961742831153972</v>
      </c>
    </row>
    <row r="7" spans="1:22" x14ac:dyDescent="0.2">
      <c r="A7">
        <v>100</v>
      </c>
      <c r="B7">
        <v>508000</v>
      </c>
      <c r="C7">
        <v>1670</v>
      </c>
      <c r="D7">
        <f t="shared" si="0"/>
        <v>304.19161676646706</v>
      </c>
      <c r="E7">
        <f>D7/D4</f>
        <v>11.019771777200315</v>
      </c>
      <c r="G7" s="6"/>
      <c r="H7" s="6">
        <v>93.1</v>
      </c>
      <c r="K7">
        <v>100</v>
      </c>
      <c r="L7">
        <v>37900</v>
      </c>
      <c r="M7">
        <v>677000</v>
      </c>
      <c r="N7">
        <f t="shared" si="1"/>
        <v>5.5982274741506646E-2</v>
      </c>
      <c r="O7">
        <f>N7/N4</f>
        <v>1.0678100552546639</v>
      </c>
      <c r="R7">
        <v>100</v>
      </c>
      <c r="S7">
        <v>335000</v>
      </c>
      <c r="T7">
        <v>677000</v>
      </c>
      <c r="U7">
        <f t="shared" si="2"/>
        <v>0.49483013293943873</v>
      </c>
      <c r="V7">
        <f>U7/U4</f>
        <v>1.0910474796615759</v>
      </c>
    </row>
    <row r="8" spans="1:22" x14ac:dyDescent="0.2">
      <c r="A8">
        <v>200</v>
      </c>
      <c r="B8">
        <v>1030000</v>
      </c>
      <c r="C8">
        <v>2880</v>
      </c>
      <c r="D8">
        <f t="shared" si="0"/>
        <v>357.63888888888891</v>
      </c>
      <c r="E8">
        <f>D8/D4</f>
        <v>12.955974842767295</v>
      </c>
      <c r="H8" s="6">
        <v>92.8</v>
      </c>
      <c r="K8">
        <v>200</v>
      </c>
      <c r="L8">
        <v>41100</v>
      </c>
      <c r="M8">
        <v>837000</v>
      </c>
      <c r="N8">
        <f t="shared" si="1"/>
        <v>4.910394265232975E-2</v>
      </c>
      <c r="O8">
        <f>N8/N4</f>
        <v>0.93661223947962302</v>
      </c>
      <c r="R8">
        <v>200</v>
      </c>
      <c r="S8">
        <v>449000</v>
      </c>
      <c r="T8">
        <v>837000</v>
      </c>
      <c r="U8">
        <f t="shared" si="2"/>
        <v>0.53643966547192357</v>
      </c>
      <c r="V8">
        <f>U8/U4</f>
        <v>1.182792045276015</v>
      </c>
    </row>
    <row r="9" spans="1:22" x14ac:dyDescent="0.2">
      <c r="A9">
        <v>500</v>
      </c>
      <c r="B9">
        <v>2710000</v>
      </c>
      <c r="C9">
        <v>4160</v>
      </c>
      <c r="D9">
        <f t="shared" si="0"/>
        <v>651.44230769230774</v>
      </c>
      <c r="E9">
        <f>D9/D4</f>
        <v>23.599419448476052</v>
      </c>
      <c r="H9" s="6">
        <v>90.4</v>
      </c>
      <c r="K9">
        <v>500</v>
      </c>
      <c r="L9">
        <v>42800</v>
      </c>
      <c r="M9">
        <v>765000</v>
      </c>
      <c r="N9">
        <f t="shared" si="1"/>
        <v>5.5947712418300655E-2</v>
      </c>
      <c r="O9">
        <f>N9/N4</f>
        <v>1.0671508109416605</v>
      </c>
      <c r="R9">
        <v>500</v>
      </c>
      <c r="S9">
        <v>402000</v>
      </c>
      <c r="T9">
        <v>765000</v>
      </c>
      <c r="U9">
        <f t="shared" si="2"/>
        <v>0.52549019607843139</v>
      </c>
      <c r="V9">
        <f>U9/U4</f>
        <v>1.1586496372249206</v>
      </c>
    </row>
    <row r="10" spans="1:22" x14ac:dyDescent="0.2">
      <c r="J10" s="6"/>
    </row>
    <row r="11" spans="1:22" x14ac:dyDescent="0.2">
      <c r="A11" t="s">
        <v>71</v>
      </c>
      <c r="B11" t="s">
        <v>7</v>
      </c>
      <c r="C11" t="s">
        <v>80</v>
      </c>
      <c r="D11" t="s">
        <v>81</v>
      </c>
      <c r="E11" t="s">
        <v>87</v>
      </c>
      <c r="J11" s="6"/>
      <c r="K11" t="s">
        <v>71</v>
      </c>
      <c r="L11" t="s">
        <v>4</v>
      </c>
      <c r="M11" t="s">
        <v>80</v>
      </c>
      <c r="N11" t="s">
        <v>83</v>
      </c>
      <c r="O11" t="s">
        <v>84</v>
      </c>
      <c r="R11" t="s">
        <v>71</v>
      </c>
      <c r="S11" t="s">
        <v>75</v>
      </c>
      <c r="T11" t="s">
        <v>80</v>
      </c>
      <c r="U11" t="s">
        <v>85</v>
      </c>
      <c r="V11" t="s">
        <v>86</v>
      </c>
    </row>
    <row r="12" spans="1:22" x14ac:dyDescent="0.2">
      <c r="A12">
        <v>0</v>
      </c>
      <c r="B12">
        <v>198000</v>
      </c>
      <c r="C12">
        <v>5180</v>
      </c>
      <c r="D12">
        <f t="shared" ref="D12:D17" si="3">B12/C12</f>
        <v>38.223938223938227</v>
      </c>
      <c r="E12">
        <f>D12/D12</f>
        <v>1</v>
      </c>
      <c r="H12" s="6">
        <v>95.4</v>
      </c>
      <c r="J12" s="6"/>
      <c r="K12">
        <v>0</v>
      </c>
      <c r="L12">
        <v>25900</v>
      </c>
      <c r="M12">
        <v>716000</v>
      </c>
      <c r="N12">
        <f>(L12/M12)</f>
        <v>3.6173184357541896E-2</v>
      </c>
      <c r="O12">
        <f>N12/N12</f>
        <v>1</v>
      </c>
      <c r="R12">
        <v>0</v>
      </c>
      <c r="S12">
        <v>22000</v>
      </c>
      <c r="T12">
        <v>716000</v>
      </c>
      <c r="U12">
        <f>(S12/T12)</f>
        <v>3.0726256983240222E-2</v>
      </c>
      <c r="V12">
        <f>U12/U12</f>
        <v>1</v>
      </c>
    </row>
    <row r="13" spans="1:22" x14ac:dyDescent="0.2">
      <c r="A13">
        <v>25</v>
      </c>
      <c r="B13">
        <v>330000</v>
      </c>
      <c r="C13">
        <v>3140</v>
      </c>
      <c r="D13">
        <f t="shared" si="3"/>
        <v>105.09554140127389</v>
      </c>
      <c r="E13">
        <f>D13/D12</f>
        <v>2.7494692144373674</v>
      </c>
      <c r="H13" s="6">
        <v>93.3</v>
      </c>
      <c r="J13" s="6"/>
      <c r="K13">
        <v>25</v>
      </c>
      <c r="L13">
        <v>26500</v>
      </c>
      <c r="M13">
        <v>553000</v>
      </c>
      <c r="N13">
        <f t="shared" ref="N13:N17" si="4">(L13/M13)</f>
        <v>4.7920433996383363E-2</v>
      </c>
      <c r="O13">
        <f>N13/N12</f>
        <v>1.3247502216760807</v>
      </c>
      <c r="R13">
        <v>25</v>
      </c>
      <c r="S13">
        <v>19300</v>
      </c>
      <c r="T13">
        <v>553000</v>
      </c>
      <c r="U13">
        <f t="shared" ref="U13:U17" si="5">(S13/T13)</f>
        <v>3.4900542495479206E-2</v>
      </c>
      <c r="V13">
        <f>U13/U12</f>
        <v>1.1358540193983233</v>
      </c>
    </row>
    <row r="14" spans="1:22" x14ac:dyDescent="0.2">
      <c r="A14">
        <v>50</v>
      </c>
      <c r="B14">
        <v>580000</v>
      </c>
      <c r="C14">
        <v>4410</v>
      </c>
      <c r="D14">
        <f t="shared" si="3"/>
        <v>131.51927437641723</v>
      </c>
      <c r="E14">
        <f>D14/D12</f>
        <v>3.4407567740901071</v>
      </c>
      <c r="H14" s="6">
        <v>94.7</v>
      </c>
      <c r="K14">
        <v>50</v>
      </c>
      <c r="L14">
        <v>35200</v>
      </c>
      <c r="M14">
        <v>669000</v>
      </c>
      <c r="N14">
        <f t="shared" si="4"/>
        <v>5.2615844544095666E-2</v>
      </c>
      <c r="O14">
        <f>N14/N12</f>
        <v>1.4545538491726835</v>
      </c>
      <c r="R14">
        <v>50</v>
      </c>
      <c r="S14">
        <v>30400</v>
      </c>
      <c r="T14">
        <v>669000</v>
      </c>
      <c r="U14">
        <f t="shared" si="5"/>
        <v>4.5440956651718982E-2</v>
      </c>
      <c r="V14">
        <f>U14/U12</f>
        <v>1.4788965892104906</v>
      </c>
    </row>
    <row r="15" spans="1:22" x14ac:dyDescent="0.2">
      <c r="A15">
        <v>100</v>
      </c>
      <c r="B15">
        <v>670000</v>
      </c>
      <c r="C15">
        <v>1930</v>
      </c>
      <c r="D15">
        <f t="shared" si="3"/>
        <v>347.15025906735752</v>
      </c>
      <c r="E15">
        <f>D15/D12</f>
        <v>9.0820118281258182</v>
      </c>
      <c r="G15" s="6"/>
      <c r="H15" s="6">
        <v>94.4</v>
      </c>
      <c r="K15">
        <v>100</v>
      </c>
      <c r="L15">
        <v>36200</v>
      </c>
      <c r="M15">
        <v>769000</v>
      </c>
      <c r="N15">
        <f t="shared" si="4"/>
        <v>4.7074122236670998E-2</v>
      </c>
      <c r="O15">
        <f>N15/N12</f>
        <v>1.3013541127975459</v>
      </c>
      <c r="R15">
        <v>100</v>
      </c>
      <c r="S15">
        <v>33100</v>
      </c>
      <c r="T15">
        <v>769000</v>
      </c>
      <c r="U15">
        <f t="shared" si="5"/>
        <v>4.3042912873862159E-2</v>
      </c>
      <c r="V15">
        <f>U15/U12</f>
        <v>1.4008511644402413</v>
      </c>
    </row>
    <row r="16" spans="1:22" x14ac:dyDescent="0.2">
      <c r="A16">
        <v>200</v>
      </c>
      <c r="B16">
        <v>1500000</v>
      </c>
      <c r="C16">
        <v>3550</v>
      </c>
      <c r="D16">
        <f t="shared" si="3"/>
        <v>422.53521126760563</v>
      </c>
      <c r="E16">
        <f>D16/D12</f>
        <v>11.054204011950491</v>
      </c>
      <c r="G16" s="6"/>
      <c r="H16" s="6">
        <v>94.5</v>
      </c>
      <c r="K16">
        <v>200</v>
      </c>
      <c r="L16">
        <v>34700</v>
      </c>
      <c r="M16">
        <v>785000</v>
      </c>
      <c r="N16">
        <f t="shared" si="4"/>
        <v>4.4203821656050954E-2</v>
      </c>
      <c r="O16">
        <f>N16/N12</f>
        <v>1.2220052627695941</v>
      </c>
      <c r="R16">
        <v>200</v>
      </c>
      <c r="S16">
        <v>32800</v>
      </c>
      <c r="T16">
        <v>785000</v>
      </c>
      <c r="U16">
        <f t="shared" si="5"/>
        <v>4.1783439490445863E-2</v>
      </c>
      <c r="V16">
        <f>U16/U12</f>
        <v>1.3598610306890564</v>
      </c>
    </row>
    <row r="17" spans="1:22" x14ac:dyDescent="0.2">
      <c r="A17">
        <v>500</v>
      </c>
      <c r="B17">
        <v>4130000</v>
      </c>
      <c r="C17">
        <v>5480</v>
      </c>
      <c r="D17">
        <f t="shared" si="3"/>
        <v>753.64963503649631</v>
      </c>
      <c r="E17">
        <f>D17/D12</f>
        <v>19.716692472166923</v>
      </c>
      <c r="H17" s="6">
        <v>92.7</v>
      </c>
      <c r="K17">
        <v>500</v>
      </c>
      <c r="L17">
        <v>27900</v>
      </c>
      <c r="M17">
        <v>801000</v>
      </c>
      <c r="N17">
        <f t="shared" si="4"/>
        <v>3.4831460674157301E-2</v>
      </c>
      <c r="O17">
        <f>N17/N12</f>
        <v>0.96290833369485063</v>
      </c>
      <c r="R17">
        <v>500</v>
      </c>
      <c r="S17">
        <v>30300</v>
      </c>
      <c r="T17">
        <v>801000</v>
      </c>
      <c r="U17">
        <f t="shared" si="5"/>
        <v>3.7827715355805244E-2</v>
      </c>
      <c r="V17">
        <f>U17/U12</f>
        <v>1.2311201906707525</v>
      </c>
    </row>
    <row r="19" spans="1:22" x14ac:dyDescent="0.2">
      <c r="A19" t="s">
        <v>71</v>
      </c>
      <c r="B19" t="s">
        <v>7</v>
      </c>
      <c r="C19" t="s">
        <v>80</v>
      </c>
      <c r="D19" t="s">
        <v>81</v>
      </c>
      <c r="E19" t="s">
        <v>88</v>
      </c>
      <c r="K19" t="s">
        <v>71</v>
      </c>
      <c r="L19" t="s">
        <v>4</v>
      </c>
      <c r="M19" t="s">
        <v>80</v>
      </c>
      <c r="N19" t="s">
        <v>83</v>
      </c>
      <c r="O19" t="s">
        <v>84</v>
      </c>
      <c r="R19" t="s">
        <v>71</v>
      </c>
      <c r="S19" t="s">
        <v>75</v>
      </c>
      <c r="T19" t="s">
        <v>80</v>
      </c>
      <c r="U19" t="s">
        <v>85</v>
      </c>
      <c r="V19" t="s">
        <v>86</v>
      </c>
    </row>
    <row r="20" spans="1:22" x14ac:dyDescent="0.2">
      <c r="A20">
        <v>0</v>
      </c>
      <c r="B20">
        <v>147000</v>
      </c>
      <c r="C20">
        <v>4340</v>
      </c>
      <c r="D20">
        <f t="shared" ref="D20:D25" si="6">B20/C20</f>
        <v>33.87096774193548</v>
      </c>
      <c r="E20">
        <f>(D20/D20)</f>
        <v>1</v>
      </c>
      <c r="H20" s="6">
        <v>97.3</v>
      </c>
      <c r="K20">
        <v>0</v>
      </c>
      <c r="L20">
        <v>44700</v>
      </c>
      <c r="M20">
        <v>413000</v>
      </c>
      <c r="N20">
        <f>(L20/M20)</f>
        <v>0.10823244552058112</v>
      </c>
      <c r="O20">
        <f>N20/N20</f>
        <v>1</v>
      </c>
      <c r="R20">
        <v>0</v>
      </c>
      <c r="S20">
        <v>22000</v>
      </c>
      <c r="T20">
        <v>413000</v>
      </c>
      <c r="U20">
        <f>S20/T20</f>
        <v>5.3268765133171914E-2</v>
      </c>
      <c r="V20">
        <f>U20/U20</f>
        <v>1</v>
      </c>
    </row>
    <row r="21" spans="1:22" x14ac:dyDescent="0.2">
      <c r="A21">
        <v>25</v>
      </c>
      <c r="B21">
        <v>273000</v>
      </c>
      <c r="C21">
        <v>2430</v>
      </c>
      <c r="D21">
        <f t="shared" si="6"/>
        <v>112.34567901234568</v>
      </c>
      <c r="E21">
        <f>D21/D20</f>
        <v>3.3168724279835398</v>
      </c>
      <c r="H21" s="6">
        <v>96.7</v>
      </c>
      <c r="K21">
        <v>25</v>
      </c>
      <c r="L21">
        <v>52400</v>
      </c>
      <c r="M21">
        <v>359000</v>
      </c>
      <c r="N21">
        <f t="shared" ref="N21:N25" si="7">(L21/M21)</f>
        <v>0.14596100278551533</v>
      </c>
      <c r="O21">
        <f>N21/N20</f>
        <v>1.3485882360272445</v>
      </c>
      <c r="R21">
        <v>25</v>
      </c>
      <c r="S21">
        <v>20100</v>
      </c>
      <c r="T21">
        <v>359000</v>
      </c>
      <c r="U21">
        <f t="shared" ref="U21:U25" si="8">S21/T21</f>
        <v>5.5988857938718661E-2</v>
      </c>
      <c r="V21">
        <f>U21/U20</f>
        <v>1.0510635603950367</v>
      </c>
    </row>
    <row r="22" spans="1:22" x14ac:dyDescent="0.2">
      <c r="A22">
        <v>50</v>
      </c>
      <c r="B22">
        <v>475000</v>
      </c>
      <c r="C22">
        <v>3450</v>
      </c>
      <c r="D22">
        <f t="shared" si="6"/>
        <v>137.68115942028984</v>
      </c>
      <c r="E22">
        <f>D22/D20</f>
        <v>4.0648723257418915</v>
      </c>
      <c r="H22" s="6">
        <v>95.8</v>
      </c>
      <c r="K22">
        <v>50</v>
      </c>
      <c r="L22">
        <v>55400</v>
      </c>
      <c r="M22">
        <v>393000</v>
      </c>
      <c r="N22">
        <f t="shared" si="7"/>
        <v>0.14096692111959289</v>
      </c>
      <c r="O22">
        <f>N22/N20</f>
        <v>1.3024460497179386</v>
      </c>
      <c r="R22">
        <v>50</v>
      </c>
      <c r="S22">
        <v>31600</v>
      </c>
      <c r="T22">
        <v>393000</v>
      </c>
      <c r="U22">
        <f t="shared" si="8"/>
        <v>8.0407124681933839E-2</v>
      </c>
      <c r="V22">
        <f>U22/U20</f>
        <v>1.5094610224381215</v>
      </c>
    </row>
    <row r="23" spans="1:22" x14ac:dyDescent="0.2">
      <c r="A23">
        <v>100</v>
      </c>
      <c r="B23">
        <v>560000</v>
      </c>
      <c r="C23">
        <v>1840</v>
      </c>
      <c r="D23">
        <f t="shared" si="6"/>
        <v>304.3478260869565</v>
      </c>
      <c r="E23">
        <f>D23/D20</f>
        <v>8.9855072463768124</v>
      </c>
      <c r="G23" s="6"/>
      <c r="H23" s="6">
        <v>95.1</v>
      </c>
      <c r="K23">
        <v>100</v>
      </c>
      <c r="L23">
        <v>58100</v>
      </c>
      <c r="M23">
        <v>402000</v>
      </c>
      <c r="N23">
        <f t="shared" si="7"/>
        <v>0.1445273631840796</v>
      </c>
      <c r="O23">
        <f>N23/N20</f>
        <v>1.3353423041392589</v>
      </c>
      <c r="R23">
        <v>100</v>
      </c>
      <c r="S23">
        <v>35200</v>
      </c>
      <c r="T23">
        <v>402000</v>
      </c>
      <c r="U23">
        <f t="shared" si="8"/>
        <v>8.7562189054726375E-2</v>
      </c>
      <c r="V23">
        <f>U23/U20</f>
        <v>1.6437810945273632</v>
      </c>
    </row>
    <row r="24" spans="1:22" x14ac:dyDescent="0.2">
      <c r="A24">
        <v>200</v>
      </c>
      <c r="B24">
        <v>1130000</v>
      </c>
      <c r="C24">
        <v>3170</v>
      </c>
      <c r="D24">
        <f t="shared" si="6"/>
        <v>356.46687697160883</v>
      </c>
      <c r="E24">
        <f>D24/D20</f>
        <v>10.524260177257023</v>
      </c>
      <c r="G24" s="6"/>
      <c r="H24" s="6">
        <v>94.6</v>
      </c>
      <c r="K24">
        <v>200</v>
      </c>
      <c r="L24">
        <v>56600</v>
      </c>
      <c r="M24">
        <v>398000</v>
      </c>
      <c r="N24">
        <f t="shared" si="7"/>
        <v>0.14221105527638192</v>
      </c>
      <c r="O24">
        <f>N24/N20</f>
        <v>1.3139410700032603</v>
      </c>
      <c r="R24">
        <v>200</v>
      </c>
      <c r="S24">
        <v>34900</v>
      </c>
      <c r="T24">
        <v>398000</v>
      </c>
      <c r="U24">
        <f t="shared" si="8"/>
        <v>8.7688442211055276E-2</v>
      </c>
      <c r="V24">
        <f>U24/U20</f>
        <v>1.6461512105984468</v>
      </c>
    </row>
    <row r="25" spans="1:22" x14ac:dyDescent="0.2">
      <c r="A25">
        <v>500</v>
      </c>
      <c r="B25">
        <v>3070000</v>
      </c>
      <c r="C25">
        <v>4680</v>
      </c>
      <c r="D25">
        <f t="shared" si="6"/>
        <v>655.982905982906</v>
      </c>
      <c r="E25">
        <f>D25/D20</f>
        <v>19.367114367114368</v>
      </c>
      <c r="H25" s="6">
        <v>92.8</v>
      </c>
      <c r="K25">
        <v>500</v>
      </c>
      <c r="L25">
        <v>48800</v>
      </c>
      <c r="M25">
        <v>344700</v>
      </c>
      <c r="N25">
        <f t="shared" si="7"/>
        <v>0.14157238178125905</v>
      </c>
      <c r="O25">
        <f>N25/N20</f>
        <v>1.3080401269722592</v>
      </c>
      <c r="R25">
        <v>500</v>
      </c>
      <c r="S25">
        <v>30900</v>
      </c>
      <c r="T25">
        <v>344700</v>
      </c>
      <c r="U25">
        <f t="shared" si="8"/>
        <v>8.964316797214969E-2</v>
      </c>
      <c r="V25">
        <f>U25/U20</f>
        <v>1.6828467442044464</v>
      </c>
    </row>
    <row r="27" spans="1:22" x14ac:dyDescent="0.2">
      <c r="A27" t="s">
        <v>71</v>
      </c>
      <c r="B27" t="s">
        <v>7</v>
      </c>
      <c r="C27" t="s">
        <v>80</v>
      </c>
      <c r="D27" t="s">
        <v>81</v>
      </c>
      <c r="E27" t="s">
        <v>87</v>
      </c>
    </row>
    <row r="28" spans="1:22" x14ac:dyDescent="0.2">
      <c r="A28">
        <v>0</v>
      </c>
      <c r="B28">
        <v>160000</v>
      </c>
      <c r="C28">
        <v>4580</v>
      </c>
      <c r="D28">
        <f t="shared" ref="D28:D33" si="9">B28/C28</f>
        <v>34.93449781659389</v>
      </c>
      <c r="E28">
        <f>D28/D28</f>
        <v>1</v>
      </c>
      <c r="H28" s="6">
        <v>94.7</v>
      </c>
    </row>
    <row r="29" spans="1:22" x14ac:dyDescent="0.2">
      <c r="A29">
        <v>25</v>
      </c>
      <c r="B29">
        <v>291000</v>
      </c>
      <c r="C29">
        <v>2310</v>
      </c>
      <c r="D29">
        <f t="shared" si="9"/>
        <v>125.97402597402598</v>
      </c>
      <c r="E29">
        <f>D29/D28</f>
        <v>3.6060064935064933</v>
      </c>
      <c r="H29" s="6">
        <v>94.1</v>
      </c>
      <c r="J29" s="6"/>
      <c r="K29" s="6"/>
      <c r="L29" s="6"/>
      <c r="M29" s="6"/>
      <c r="N29" s="6"/>
      <c r="O29" s="6"/>
    </row>
    <row r="30" spans="1:22" x14ac:dyDescent="0.2">
      <c r="A30">
        <v>50</v>
      </c>
      <c r="B30">
        <v>517000</v>
      </c>
      <c r="C30">
        <v>3950</v>
      </c>
      <c r="D30">
        <f t="shared" si="9"/>
        <v>130.8860759493671</v>
      </c>
      <c r="E30">
        <f>D30/D28</f>
        <v>3.7466139240506329</v>
      </c>
      <c r="H30" s="6">
        <v>93.8</v>
      </c>
      <c r="J30" s="6"/>
      <c r="K30" s="6"/>
      <c r="L30" s="6"/>
      <c r="M30" s="6"/>
      <c r="N30" s="6"/>
      <c r="O30" s="6"/>
    </row>
    <row r="31" spans="1:22" x14ac:dyDescent="0.2">
      <c r="A31">
        <v>100</v>
      </c>
      <c r="B31">
        <v>620000</v>
      </c>
      <c r="C31">
        <v>1920</v>
      </c>
      <c r="D31">
        <f t="shared" si="9"/>
        <v>322.91666666666669</v>
      </c>
      <c r="E31">
        <f>D31/D28</f>
        <v>9.2434895833333321</v>
      </c>
      <c r="G31" s="6"/>
      <c r="H31" s="6">
        <v>93.2</v>
      </c>
      <c r="J31" s="6"/>
      <c r="K31" s="6"/>
      <c r="L31" s="6"/>
      <c r="M31" s="6"/>
      <c r="N31" s="6"/>
      <c r="O31" s="6"/>
    </row>
    <row r="32" spans="1:22" x14ac:dyDescent="0.2">
      <c r="A32">
        <v>200</v>
      </c>
      <c r="B32">
        <v>1280000</v>
      </c>
      <c r="C32">
        <v>2980</v>
      </c>
      <c r="D32">
        <f t="shared" si="9"/>
        <v>429.53020134228188</v>
      </c>
      <c r="E32">
        <f>D32/D28</f>
        <v>12.295302013422818</v>
      </c>
      <c r="G32" s="6"/>
      <c r="H32" s="6">
        <v>92.9</v>
      </c>
    </row>
    <row r="33" spans="1:8" x14ac:dyDescent="0.2">
      <c r="A33">
        <v>500</v>
      </c>
      <c r="B33">
        <v>3680000</v>
      </c>
      <c r="C33">
        <v>4920</v>
      </c>
      <c r="D33">
        <f t="shared" si="9"/>
        <v>747.96747967479678</v>
      </c>
      <c r="E33">
        <f>D33/D28</f>
        <v>21.410569105691057</v>
      </c>
      <c r="H33" s="6">
        <v>91.6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92F5-6CB8-5843-A112-6D25BFE79C14}">
  <dimension ref="A1:W16"/>
  <sheetViews>
    <sheetView workbookViewId="0">
      <selection activeCell="R26" sqref="R26"/>
    </sheetView>
  </sheetViews>
  <sheetFormatPr baseColWidth="10" defaultRowHeight="16" x14ac:dyDescent="0.2"/>
  <sheetData>
    <row r="1" spans="1:23" x14ac:dyDescent="0.2">
      <c r="A1" t="s">
        <v>89</v>
      </c>
    </row>
    <row r="3" spans="1:23" x14ac:dyDescent="0.2">
      <c r="A3" t="s">
        <v>47</v>
      </c>
      <c r="G3" t="s">
        <v>90</v>
      </c>
      <c r="M3" t="s">
        <v>91</v>
      </c>
      <c r="S3" t="s">
        <v>48</v>
      </c>
    </row>
    <row r="5" spans="1:23" x14ac:dyDescent="0.2">
      <c r="A5" t="s">
        <v>10</v>
      </c>
      <c r="B5" t="s">
        <v>19</v>
      </c>
      <c r="C5" t="s">
        <v>20</v>
      </c>
      <c r="D5" t="s">
        <v>45</v>
      </c>
      <c r="E5" t="s">
        <v>22</v>
      </c>
      <c r="G5" t="s">
        <v>10</v>
      </c>
      <c r="H5" t="s">
        <v>19</v>
      </c>
      <c r="I5" t="s">
        <v>20</v>
      </c>
      <c r="J5" t="s">
        <v>45</v>
      </c>
      <c r="K5" t="s">
        <v>22</v>
      </c>
      <c r="M5" t="s">
        <v>10</v>
      </c>
      <c r="N5" t="s">
        <v>19</v>
      </c>
      <c r="O5" t="s">
        <v>20</v>
      </c>
      <c r="P5" t="s">
        <v>45</v>
      </c>
      <c r="Q5" t="s">
        <v>22</v>
      </c>
      <c r="S5" t="s">
        <v>10</v>
      </c>
      <c r="T5" t="s">
        <v>19</v>
      </c>
      <c r="U5" t="s">
        <v>20</v>
      </c>
      <c r="V5" t="s">
        <v>45</v>
      </c>
      <c r="W5" t="s">
        <v>22</v>
      </c>
    </row>
    <row r="6" spans="1:23" x14ac:dyDescent="0.2">
      <c r="A6">
        <v>195159</v>
      </c>
      <c r="B6">
        <v>220486</v>
      </c>
      <c r="C6">
        <v>208679</v>
      </c>
      <c r="D6">
        <f>(A6/C6)</f>
        <v>0.93521149708403817</v>
      </c>
      <c r="E6">
        <f>(B6/C6)</f>
        <v>1.056579722923725</v>
      </c>
      <c r="G6">
        <v>1241521</v>
      </c>
      <c r="H6">
        <v>805126</v>
      </c>
      <c r="I6">
        <v>1212015</v>
      </c>
      <c r="J6">
        <f>(G6/I6)</f>
        <v>1.0243445831941025</v>
      </c>
      <c r="K6">
        <f>(H6/I6)</f>
        <v>0.66428715816223394</v>
      </c>
      <c r="M6">
        <v>1202832</v>
      </c>
      <c r="N6">
        <v>522751</v>
      </c>
      <c r="O6">
        <v>1448290</v>
      </c>
      <c r="P6" s="1">
        <f>(M6/O6)</f>
        <v>0.83051874969791961</v>
      </c>
      <c r="Q6" s="1">
        <f>(N6/O6)</f>
        <v>0.36094359555061484</v>
      </c>
      <c r="S6">
        <v>187103</v>
      </c>
      <c r="T6">
        <v>7579</v>
      </c>
      <c r="U6">
        <v>168750</v>
      </c>
      <c r="V6" s="2">
        <f>(S6/U6)</f>
        <v>1.1087585185185185</v>
      </c>
      <c r="W6" s="2">
        <f>(T6/U6)</f>
        <v>4.4912592592592594E-2</v>
      </c>
    </row>
    <row r="7" spans="1:23" x14ac:dyDescent="0.2">
      <c r="A7">
        <v>235873</v>
      </c>
      <c r="B7">
        <v>213177</v>
      </c>
      <c r="C7">
        <v>183489</v>
      </c>
      <c r="D7">
        <f t="shared" ref="D7:D15" si="0">(A7/C7)</f>
        <v>1.2854885033980239</v>
      </c>
      <c r="E7">
        <f t="shared" ref="E7:E15" si="1">(B7/C7)</f>
        <v>1.1617971649526675</v>
      </c>
      <c r="G7">
        <v>1055451</v>
      </c>
      <c r="H7">
        <v>626399</v>
      </c>
      <c r="I7">
        <v>1013383</v>
      </c>
      <c r="J7">
        <f t="shared" ref="J7:J15" si="2">(G7/I7)</f>
        <v>1.0415124390284818</v>
      </c>
      <c r="K7">
        <f t="shared" ref="K7:K15" si="3">(H7/I7)</f>
        <v>0.61812661155752568</v>
      </c>
      <c r="M7">
        <v>1126252</v>
      </c>
      <c r="N7">
        <v>407924</v>
      </c>
      <c r="O7">
        <v>1133310</v>
      </c>
      <c r="P7" s="1">
        <f t="shared" ref="P7:P15" si="4">(M7/O7)</f>
        <v>0.99377222472227367</v>
      </c>
      <c r="Q7" s="1">
        <f t="shared" ref="Q7:Q15" si="5">(N7/O7)</f>
        <v>0.3599403517131235</v>
      </c>
      <c r="S7">
        <v>224787</v>
      </c>
      <c r="T7">
        <v>7930</v>
      </c>
      <c r="U7">
        <v>189313</v>
      </c>
      <c r="V7" s="2">
        <f t="shared" ref="V7:V15" si="6">(S7/U7)</f>
        <v>1.187382799913371</v>
      </c>
      <c r="W7" s="2">
        <f t="shared" ref="W7:W15" si="7">(T7/U7)</f>
        <v>4.1888301384479673E-2</v>
      </c>
    </row>
    <row r="8" spans="1:23" x14ac:dyDescent="0.2">
      <c r="A8">
        <v>211528</v>
      </c>
      <c r="B8">
        <v>176184</v>
      </c>
      <c r="C8">
        <v>182144</v>
      </c>
      <c r="D8">
        <f t="shared" si="0"/>
        <v>1.1613229093464512</v>
      </c>
      <c r="E8">
        <f t="shared" si="1"/>
        <v>0.96727863668306391</v>
      </c>
      <c r="G8">
        <v>843530</v>
      </c>
      <c r="H8">
        <v>519014</v>
      </c>
      <c r="I8">
        <v>841046</v>
      </c>
      <c r="J8">
        <f t="shared" si="2"/>
        <v>1.0029534650898999</v>
      </c>
      <c r="K8">
        <f t="shared" si="3"/>
        <v>0.61710536641277647</v>
      </c>
      <c r="M8">
        <v>989617</v>
      </c>
      <c r="N8">
        <v>311688</v>
      </c>
      <c r="O8">
        <v>959856</v>
      </c>
      <c r="P8" s="1">
        <f t="shared" si="4"/>
        <v>1.0310056925205449</v>
      </c>
      <c r="Q8" s="1">
        <f t="shared" si="5"/>
        <v>0.32472370855628346</v>
      </c>
      <c r="S8">
        <v>207675</v>
      </c>
      <c r="T8">
        <v>4928</v>
      </c>
      <c r="U8">
        <v>206451</v>
      </c>
      <c r="V8" s="2">
        <f t="shared" si="6"/>
        <v>1.0059287676010289</v>
      </c>
      <c r="W8" s="2">
        <f t="shared" si="7"/>
        <v>2.3870070864272879E-2</v>
      </c>
    </row>
    <row r="9" spans="1:23" x14ac:dyDescent="0.2">
      <c r="A9">
        <v>96937</v>
      </c>
      <c r="B9">
        <v>131264</v>
      </c>
      <c r="C9">
        <v>104017</v>
      </c>
      <c r="D9">
        <f t="shared" si="0"/>
        <v>0.93193420306296082</v>
      </c>
      <c r="E9">
        <f t="shared" si="1"/>
        <v>1.2619475662632069</v>
      </c>
      <c r="G9">
        <v>1071880</v>
      </c>
      <c r="H9">
        <v>700944</v>
      </c>
      <c r="I9">
        <v>1149279</v>
      </c>
      <c r="J9">
        <f t="shared" si="2"/>
        <v>0.93265429891262264</v>
      </c>
      <c r="K9">
        <f t="shared" si="3"/>
        <v>0.60989890183323636</v>
      </c>
      <c r="M9">
        <v>912077</v>
      </c>
      <c r="N9">
        <v>380848</v>
      </c>
      <c r="O9">
        <v>1168127</v>
      </c>
      <c r="P9" s="1">
        <f t="shared" si="4"/>
        <v>0.78080294351555957</v>
      </c>
      <c r="Q9" s="1">
        <f t="shared" si="5"/>
        <v>0.32603304264005539</v>
      </c>
      <c r="S9">
        <v>183044</v>
      </c>
      <c r="T9">
        <v>6221</v>
      </c>
      <c r="U9">
        <v>164913</v>
      </c>
      <c r="V9" s="2">
        <f t="shared" si="6"/>
        <v>1.1099428183345157</v>
      </c>
      <c r="W9" s="2">
        <f t="shared" si="7"/>
        <v>3.7722920570240064E-2</v>
      </c>
    </row>
    <row r="10" spans="1:23" x14ac:dyDescent="0.2">
      <c r="A10">
        <v>204805</v>
      </c>
      <c r="B10">
        <v>259171</v>
      </c>
      <c r="C10">
        <v>231567</v>
      </c>
      <c r="D10">
        <f t="shared" si="0"/>
        <v>0.88443085586460934</v>
      </c>
      <c r="E10">
        <f t="shared" si="1"/>
        <v>1.1192052408158331</v>
      </c>
      <c r="G10">
        <v>1125241</v>
      </c>
      <c r="H10">
        <v>599646</v>
      </c>
      <c r="I10">
        <v>1046842</v>
      </c>
      <c r="J10">
        <f t="shared" si="2"/>
        <v>1.074890957756758</v>
      </c>
      <c r="K10">
        <f t="shared" si="3"/>
        <v>0.57281423557709754</v>
      </c>
      <c r="M10">
        <v>1289810</v>
      </c>
      <c r="N10">
        <v>451794</v>
      </c>
      <c r="O10">
        <v>1504813</v>
      </c>
      <c r="P10" s="1">
        <f t="shared" si="4"/>
        <v>0.85712311097790883</v>
      </c>
      <c r="Q10" s="1">
        <f t="shared" si="5"/>
        <v>0.30023265349249373</v>
      </c>
      <c r="S10">
        <v>192646</v>
      </c>
      <c r="T10">
        <v>5276</v>
      </c>
      <c r="U10">
        <v>180636</v>
      </c>
      <c r="V10" s="2">
        <f t="shared" si="6"/>
        <v>1.0664873004273787</v>
      </c>
      <c r="W10" s="2">
        <f t="shared" si="7"/>
        <v>2.9207909829712792E-2</v>
      </c>
    </row>
    <row r="11" spans="1:23" x14ac:dyDescent="0.2">
      <c r="A11">
        <v>161374</v>
      </c>
      <c r="B11">
        <v>181681</v>
      </c>
      <c r="C11">
        <v>166859</v>
      </c>
      <c r="D11">
        <f t="shared" si="0"/>
        <v>0.96712793436374422</v>
      </c>
      <c r="E11">
        <f t="shared" si="1"/>
        <v>1.0888294907676541</v>
      </c>
      <c r="G11">
        <v>768081</v>
      </c>
      <c r="H11">
        <v>487539</v>
      </c>
      <c r="I11">
        <v>647136</v>
      </c>
      <c r="J11">
        <f t="shared" si="2"/>
        <v>1.1868927087969143</v>
      </c>
      <c r="K11">
        <f t="shared" si="3"/>
        <v>0.75337950600801074</v>
      </c>
      <c r="M11">
        <v>906111</v>
      </c>
      <c r="N11">
        <v>327811</v>
      </c>
      <c r="O11">
        <v>868231</v>
      </c>
      <c r="P11" s="1">
        <f t="shared" si="4"/>
        <v>1.0436289420672609</v>
      </c>
      <c r="Q11" s="1">
        <f t="shared" si="5"/>
        <v>0.37756196219669652</v>
      </c>
      <c r="S11">
        <v>252361</v>
      </c>
      <c r="T11">
        <v>6411</v>
      </c>
      <c r="U11">
        <v>211434</v>
      </c>
      <c r="V11" s="2">
        <f t="shared" si="6"/>
        <v>1.193568678642035</v>
      </c>
      <c r="W11" s="2">
        <f t="shared" si="7"/>
        <v>3.0321518771815319E-2</v>
      </c>
    </row>
    <row r="12" spans="1:23" x14ac:dyDescent="0.2">
      <c r="A12">
        <v>136541</v>
      </c>
      <c r="B12">
        <v>154226</v>
      </c>
      <c r="C12">
        <v>132811</v>
      </c>
      <c r="D12">
        <f t="shared" si="0"/>
        <v>1.0280850230779077</v>
      </c>
      <c r="E12">
        <f t="shared" si="1"/>
        <v>1.1612441740518482</v>
      </c>
      <c r="G12">
        <v>1033701</v>
      </c>
      <c r="H12">
        <v>489266</v>
      </c>
      <c r="I12">
        <v>847473</v>
      </c>
      <c r="J12">
        <f t="shared" si="2"/>
        <v>1.2197450538247236</v>
      </c>
      <c r="K12">
        <f t="shared" si="3"/>
        <v>0.57732340735339061</v>
      </c>
      <c r="M12">
        <v>1014536</v>
      </c>
      <c r="N12">
        <v>404424</v>
      </c>
      <c r="O12">
        <v>964121</v>
      </c>
      <c r="P12" s="1">
        <f t="shared" si="4"/>
        <v>1.0522911543260649</v>
      </c>
      <c r="Q12" s="1">
        <f t="shared" si="5"/>
        <v>0.41947431909480243</v>
      </c>
      <c r="S12">
        <v>266738</v>
      </c>
      <c r="T12">
        <v>6376</v>
      </c>
      <c r="U12">
        <v>209795</v>
      </c>
      <c r="V12" s="2">
        <f t="shared" si="6"/>
        <v>1.2714221025286589</v>
      </c>
      <c r="W12" s="2">
        <f t="shared" si="7"/>
        <v>3.0391572725756096E-2</v>
      </c>
    </row>
    <row r="13" spans="1:23" x14ac:dyDescent="0.2">
      <c r="A13">
        <v>159709</v>
      </c>
      <c r="B13">
        <v>177594</v>
      </c>
      <c r="C13">
        <v>176571</v>
      </c>
      <c r="D13">
        <f t="shared" si="0"/>
        <v>0.90450300445713061</v>
      </c>
      <c r="E13">
        <f t="shared" si="1"/>
        <v>1.0057937033827753</v>
      </c>
      <c r="G13">
        <v>1138709</v>
      </c>
      <c r="H13">
        <v>730227</v>
      </c>
      <c r="I13">
        <v>958983</v>
      </c>
      <c r="J13">
        <f t="shared" si="2"/>
        <v>1.1874131241116892</v>
      </c>
      <c r="K13">
        <f t="shared" si="3"/>
        <v>0.76145979647188744</v>
      </c>
      <c r="M13">
        <v>1037953</v>
      </c>
      <c r="N13">
        <v>374516</v>
      </c>
      <c r="O13">
        <v>1151662</v>
      </c>
      <c r="P13" s="1">
        <f t="shared" si="4"/>
        <v>0.90126530179861797</v>
      </c>
      <c r="Q13" s="1">
        <f t="shared" si="5"/>
        <v>0.32519610788582065</v>
      </c>
      <c r="S13">
        <v>222371</v>
      </c>
      <c r="T13">
        <v>9382</v>
      </c>
      <c r="U13">
        <v>277613</v>
      </c>
      <c r="V13" s="2">
        <f t="shared" si="6"/>
        <v>0.80101075958258439</v>
      </c>
      <c r="W13" s="2">
        <f t="shared" si="7"/>
        <v>3.3795247340722513E-2</v>
      </c>
    </row>
    <row r="14" spans="1:23" x14ac:dyDescent="0.2">
      <c r="A14">
        <v>162187</v>
      </c>
      <c r="B14">
        <v>175462</v>
      </c>
      <c r="C14">
        <v>141632</v>
      </c>
      <c r="D14">
        <f t="shared" si="0"/>
        <v>1.1451296317216448</v>
      </c>
      <c r="E14">
        <f t="shared" si="1"/>
        <v>1.2388584500677813</v>
      </c>
      <c r="G14">
        <v>1168242</v>
      </c>
      <c r="H14">
        <v>585442</v>
      </c>
      <c r="I14">
        <v>1093736</v>
      </c>
      <c r="J14">
        <f t="shared" si="2"/>
        <v>1.0681206433728065</v>
      </c>
      <c r="K14">
        <f t="shared" si="3"/>
        <v>0.53526810857464691</v>
      </c>
      <c r="M14">
        <v>1148179</v>
      </c>
      <c r="N14">
        <v>390126</v>
      </c>
      <c r="O14">
        <v>1206173</v>
      </c>
      <c r="P14" s="1">
        <f t="shared" si="4"/>
        <v>0.9519190033270517</v>
      </c>
      <c r="Q14" s="1">
        <f t="shared" si="5"/>
        <v>0.32344116474170787</v>
      </c>
      <c r="S14">
        <v>180402</v>
      </c>
      <c r="T14">
        <v>7687</v>
      </c>
      <c r="U14">
        <v>153484</v>
      </c>
      <c r="V14" s="2">
        <f t="shared" si="6"/>
        <v>1.1753798441531365</v>
      </c>
      <c r="W14" s="2">
        <f t="shared" si="7"/>
        <v>5.0083396314925331E-2</v>
      </c>
    </row>
    <row r="15" spans="1:23" x14ac:dyDescent="0.2">
      <c r="A15">
        <v>127377</v>
      </c>
      <c r="B15">
        <v>122294</v>
      </c>
      <c r="C15">
        <v>121530</v>
      </c>
      <c r="D15">
        <f t="shared" si="0"/>
        <v>1.0481115773882992</v>
      </c>
      <c r="E15">
        <f t="shared" si="1"/>
        <v>1.0062865136180368</v>
      </c>
      <c r="G15">
        <v>949628</v>
      </c>
      <c r="H15">
        <v>745246</v>
      </c>
      <c r="I15">
        <v>1163489</v>
      </c>
      <c r="J15">
        <f t="shared" si="2"/>
        <v>0.81618992530225898</v>
      </c>
      <c r="K15">
        <f t="shared" si="3"/>
        <v>0.64052689797668905</v>
      </c>
      <c r="M15">
        <v>1017413</v>
      </c>
      <c r="N15">
        <v>355805</v>
      </c>
      <c r="O15">
        <v>1019545</v>
      </c>
      <c r="P15" s="1">
        <f t="shared" si="4"/>
        <v>0.99790887111407545</v>
      </c>
      <c r="Q15" s="1">
        <f t="shared" si="5"/>
        <v>0.34898410565497356</v>
      </c>
      <c r="S15">
        <v>155637</v>
      </c>
      <c r="T15">
        <v>4045</v>
      </c>
      <c r="U15">
        <v>136977</v>
      </c>
      <c r="V15" s="2">
        <f t="shared" si="6"/>
        <v>1.1362272498302635</v>
      </c>
      <c r="W15" s="2">
        <f t="shared" si="7"/>
        <v>2.9530505121297738E-2</v>
      </c>
    </row>
    <row r="16" spans="1:23" x14ac:dyDescent="0.2">
      <c r="W16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3235-CBB3-AB4D-A6D7-867F19FB5750}">
  <dimension ref="A1:AC16"/>
  <sheetViews>
    <sheetView workbookViewId="0">
      <selection activeCell="Z26" sqref="Z26"/>
    </sheetView>
  </sheetViews>
  <sheetFormatPr baseColWidth="10" defaultRowHeight="16" x14ac:dyDescent="0.2"/>
  <sheetData>
    <row r="1" spans="1:29" x14ac:dyDescent="0.2">
      <c r="A1" t="s">
        <v>92</v>
      </c>
    </row>
    <row r="3" spans="1:29" x14ac:dyDescent="0.2">
      <c r="A3" t="s">
        <v>47</v>
      </c>
      <c r="G3" t="s">
        <v>49</v>
      </c>
      <c r="M3" t="s">
        <v>50</v>
      </c>
      <c r="S3" t="s">
        <v>51</v>
      </c>
    </row>
    <row r="5" spans="1:29" x14ac:dyDescent="0.2">
      <c r="A5" t="s">
        <v>10</v>
      </c>
      <c r="B5" t="s">
        <v>93</v>
      </c>
      <c r="C5" t="s">
        <v>20</v>
      </c>
      <c r="D5" t="s">
        <v>45</v>
      </c>
      <c r="E5" t="s">
        <v>94</v>
      </c>
      <c r="G5" t="s">
        <v>10</v>
      </c>
      <c r="H5" t="s">
        <v>93</v>
      </c>
      <c r="I5" t="s">
        <v>20</v>
      </c>
      <c r="J5" t="s">
        <v>45</v>
      </c>
      <c r="K5" t="s">
        <v>94</v>
      </c>
      <c r="M5" t="s">
        <v>10</v>
      </c>
      <c r="N5" t="s">
        <v>93</v>
      </c>
      <c r="O5" t="s">
        <v>20</v>
      </c>
      <c r="P5" t="s">
        <v>45</v>
      </c>
      <c r="Q5" t="s">
        <v>94</v>
      </c>
      <c r="S5" t="s">
        <v>10</v>
      </c>
      <c r="T5" t="s">
        <v>93</v>
      </c>
      <c r="U5" t="s">
        <v>20</v>
      </c>
      <c r="V5" t="s">
        <v>45</v>
      </c>
      <c r="W5" t="s">
        <v>94</v>
      </c>
    </row>
    <row r="6" spans="1:29" x14ac:dyDescent="0.2">
      <c r="A6">
        <v>88387.875</v>
      </c>
      <c r="B6">
        <v>56145.29</v>
      </c>
      <c r="C6">
        <v>46525.599000000002</v>
      </c>
      <c r="D6">
        <f>(A6/C6)</f>
        <v>1.8997686628387094</v>
      </c>
      <c r="E6">
        <f>(B6/C6)</f>
        <v>1.206761249865907</v>
      </c>
      <c r="G6">
        <v>36203.686999999998</v>
      </c>
      <c r="H6">
        <v>17232.612000000001</v>
      </c>
      <c r="I6">
        <v>26584.323</v>
      </c>
      <c r="J6" s="1">
        <f>(G6/I6)</f>
        <v>1.3618434819649159</v>
      </c>
      <c r="K6" s="1">
        <f>(H6/I6)</f>
        <v>0.6482245946229287</v>
      </c>
      <c r="M6">
        <v>68138.808099999995</v>
      </c>
      <c r="N6">
        <v>12150.528</v>
      </c>
      <c r="O6">
        <v>19780.755000000001</v>
      </c>
      <c r="P6" s="2">
        <f>(M6/O6)</f>
        <v>3.4447020904914898</v>
      </c>
      <c r="Q6" s="2">
        <f>(N6/O6)</f>
        <v>0.61426007247953884</v>
      </c>
      <c r="S6">
        <v>31009.337</v>
      </c>
      <c r="T6">
        <v>0</v>
      </c>
      <c r="U6">
        <v>23394.754000000001</v>
      </c>
      <c r="V6" s="2">
        <f>(S6/U6)</f>
        <v>1.3254824991961873</v>
      </c>
      <c r="W6" s="2">
        <f>(T6/U6)</f>
        <v>0</v>
      </c>
      <c r="AB6" s="2"/>
      <c r="AC6" s="2"/>
    </row>
    <row r="7" spans="1:29" x14ac:dyDescent="0.2">
      <c r="A7">
        <v>92029.024999999994</v>
      </c>
      <c r="B7">
        <v>52693.858999999997</v>
      </c>
      <c r="C7">
        <v>48981.006000000001</v>
      </c>
      <c r="D7">
        <f t="shared" ref="D7:D15" si="0">(A7/C7)</f>
        <v>1.8788716793607709</v>
      </c>
      <c r="E7">
        <f t="shared" ref="E7:E15" si="1">(B7/C7)</f>
        <v>1.0758018934931635</v>
      </c>
      <c r="G7">
        <v>33652.305</v>
      </c>
      <c r="H7">
        <v>16199.442999999999</v>
      </c>
      <c r="I7">
        <v>23440.545999999998</v>
      </c>
      <c r="J7" s="1">
        <f t="shared" ref="J7:J15" si="2">(G7/I7)</f>
        <v>1.4356450997344516</v>
      </c>
      <c r="K7" s="1">
        <f t="shared" ref="K7:K15" si="3">(H7/I7)</f>
        <v>0.69108641923272607</v>
      </c>
      <c r="M7">
        <v>65983.626000000004</v>
      </c>
      <c r="N7">
        <v>9965.6039999999994</v>
      </c>
      <c r="O7">
        <v>20185.798999999999</v>
      </c>
      <c r="P7" s="2">
        <f t="shared" ref="P7:P15" si="4">(M7/O7)</f>
        <v>3.2688141797111925</v>
      </c>
      <c r="Q7" s="2">
        <f t="shared" ref="Q7:Q15" si="5">(N7/O7)</f>
        <v>0.49369380919724803</v>
      </c>
      <c r="S7">
        <v>83660.241999999998</v>
      </c>
      <c r="T7">
        <v>0</v>
      </c>
      <c r="U7">
        <v>44270.481</v>
      </c>
      <c r="V7" s="2">
        <f t="shared" ref="V7:V15" si="6">(S7/U7)</f>
        <v>1.8897522708190138</v>
      </c>
      <c r="W7" s="2">
        <f t="shared" ref="W7:W15" si="7">(T7/U7)</f>
        <v>0</v>
      </c>
      <c r="AB7" s="2"/>
      <c r="AC7" s="2"/>
    </row>
    <row r="8" spans="1:29" x14ac:dyDescent="0.2">
      <c r="A8">
        <v>89877.798999999999</v>
      </c>
      <c r="B8">
        <v>54862.184000000001</v>
      </c>
      <c r="C8">
        <v>50882.603999999999</v>
      </c>
      <c r="D8">
        <f t="shared" si="0"/>
        <v>1.7663757735354897</v>
      </c>
      <c r="E8">
        <f t="shared" si="1"/>
        <v>1.0782110129426552</v>
      </c>
      <c r="G8">
        <v>53432.733999999997</v>
      </c>
      <c r="H8">
        <v>20808.073</v>
      </c>
      <c r="I8">
        <v>35644.735000000001</v>
      </c>
      <c r="J8" s="1">
        <f t="shared" si="2"/>
        <v>1.4990358043060215</v>
      </c>
      <c r="K8" s="1">
        <f t="shared" si="3"/>
        <v>0.5837628754990043</v>
      </c>
      <c r="M8">
        <v>31851.608</v>
      </c>
      <c r="N8">
        <v>4499.076</v>
      </c>
      <c r="O8">
        <v>15568.87</v>
      </c>
      <c r="P8" s="2">
        <f t="shared" si="4"/>
        <v>2.0458522680194515</v>
      </c>
      <c r="Q8" s="2">
        <f t="shared" si="5"/>
        <v>0.2889789689296654</v>
      </c>
      <c r="S8">
        <v>67077.328899999993</v>
      </c>
      <c r="T8">
        <v>0</v>
      </c>
      <c r="U8">
        <v>37801.858</v>
      </c>
      <c r="V8" s="2">
        <f t="shared" si="6"/>
        <v>1.7744452904933929</v>
      </c>
      <c r="W8" s="2">
        <f t="shared" si="7"/>
        <v>0</v>
      </c>
      <c r="AB8" s="2"/>
      <c r="AC8" s="2"/>
    </row>
    <row r="9" spans="1:29" x14ac:dyDescent="0.2">
      <c r="A9">
        <v>90671.733999999997</v>
      </c>
      <c r="B9">
        <v>47138.065000000002</v>
      </c>
      <c r="C9">
        <v>41903.254999999997</v>
      </c>
      <c r="D9">
        <f t="shared" si="0"/>
        <v>2.1638351006383632</v>
      </c>
      <c r="E9">
        <f t="shared" si="1"/>
        <v>1.1249260946434831</v>
      </c>
      <c r="G9">
        <v>63223.15</v>
      </c>
      <c r="H9">
        <v>21275.214</v>
      </c>
      <c r="I9">
        <v>33086.957999999999</v>
      </c>
      <c r="J9" s="1">
        <f t="shared" si="2"/>
        <v>1.9108178515534733</v>
      </c>
      <c r="K9" s="1">
        <f t="shared" si="3"/>
        <v>0.64300906719801809</v>
      </c>
      <c r="M9">
        <v>39199.978000000003</v>
      </c>
      <c r="N9">
        <v>5767.0249999999996</v>
      </c>
      <c r="O9">
        <v>34823.925999999999</v>
      </c>
      <c r="P9" s="2">
        <f t="shared" si="4"/>
        <v>1.1256622242994658</v>
      </c>
      <c r="Q9" s="2">
        <f t="shared" si="5"/>
        <v>0.16560525082668737</v>
      </c>
      <c r="S9">
        <v>71715.294099999999</v>
      </c>
      <c r="T9">
        <v>0</v>
      </c>
      <c r="U9">
        <v>36131.504000000001</v>
      </c>
      <c r="V9" s="2">
        <f t="shared" si="6"/>
        <v>1.9848410987818275</v>
      </c>
      <c r="W9" s="2">
        <f t="shared" si="7"/>
        <v>0</v>
      </c>
      <c r="AB9" s="2"/>
      <c r="AC9" s="2"/>
    </row>
    <row r="10" spans="1:29" x14ac:dyDescent="0.2">
      <c r="A10">
        <v>56257.154999999999</v>
      </c>
      <c r="B10">
        <v>38170.499000000003</v>
      </c>
      <c r="C10">
        <v>29880.649000000001</v>
      </c>
      <c r="D10">
        <f t="shared" si="0"/>
        <v>1.8827286850429519</v>
      </c>
      <c r="E10">
        <f t="shared" si="1"/>
        <v>1.2774320597922757</v>
      </c>
      <c r="G10">
        <v>54141.949000000001</v>
      </c>
      <c r="H10">
        <v>23389.606</v>
      </c>
      <c r="I10">
        <v>36151.930999999997</v>
      </c>
      <c r="J10" s="1">
        <f t="shared" si="2"/>
        <v>1.49762260278711</v>
      </c>
      <c r="K10" s="1">
        <f t="shared" si="3"/>
        <v>0.64698082102447041</v>
      </c>
      <c r="M10">
        <v>58656.127</v>
      </c>
      <c r="N10">
        <v>7454.8220000000001</v>
      </c>
      <c r="O10">
        <v>22110.255000000001</v>
      </c>
      <c r="P10" s="2">
        <f t="shared" si="4"/>
        <v>2.6528923795768073</v>
      </c>
      <c r="Q10" s="2">
        <f t="shared" si="5"/>
        <v>0.33716580835453952</v>
      </c>
      <c r="S10">
        <v>81352.376000000004</v>
      </c>
      <c r="T10">
        <v>0</v>
      </c>
      <c r="U10">
        <v>41993.309000000001</v>
      </c>
      <c r="V10" s="2">
        <f t="shared" si="6"/>
        <v>1.9372699588879743</v>
      </c>
      <c r="W10" s="2">
        <f t="shared" si="7"/>
        <v>0</v>
      </c>
      <c r="AB10" s="2"/>
      <c r="AC10" s="2"/>
    </row>
    <row r="11" spans="1:29" x14ac:dyDescent="0.2">
      <c r="A11">
        <v>54280.237000000001</v>
      </c>
      <c r="B11">
        <v>35542.976000000002</v>
      </c>
      <c r="C11">
        <v>30126.477999999999</v>
      </c>
      <c r="D11">
        <f t="shared" si="0"/>
        <v>1.8017451957045894</v>
      </c>
      <c r="E11">
        <f t="shared" si="1"/>
        <v>1.1797919424899255</v>
      </c>
      <c r="G11">
        <v>56291.824000000001</v>
      </c>
      <c r="H11">
        <v>19504.722000000002</v>
      </c>
      <c r="I11">
        <v>31484.606</v>
      </c>
      <c r="J11" s="1">
        <f t="shared" si="2"/>
        <v>1.7879157833513941</v>
      </c>
      <c r="K11" s="1">
        <f t="shared" si="3"/>
        <v>0.61950027260941432</v>
      </c>
      <c r="M11">
        <v>53324.459000000003</v>
      </c>
      <c r="N11">
        <v>3728.6350000000002</v>
      </c>
      <c r="O11">
        <v>28199.465</v>
      </c>
      <c r="P11" s="2">
        <f t="shared" si="4"/>
        <v>1.8909741372752995</v>
      </c>
      <c r="Q11" s="2">
        <f t="shared" si="5"/>
        <v>0.1322236077883038</v>
      </c>
      <c r="S11">
        <v>53006.5069</v>
      </c>
      <c r="T11">
        <v>0</v>
      </c>
      <c r="U11">
        <v>31741.627</v>
      </c>
      <c r="V11" s="2">
        <f t="shared" si="6"/>
        <v>1.6699366702280258</v>
      </c>
      <c r="W11" s="2">
        <f t="shared" si="7"/>
        <v>0</v>
      </c>
      <c r="AB11" s="2"/>
      <c r="AC11" s="2"/>
    </row>
    <row r="12" spans="1:29" x14ac:dyDescent="0.2">
      <c r="A12">
        <v>86819.100999999995</v>
      </c>
      <c r="B12">
        <v>58628.343999999997</v>
      </c>
      <c r="C12">
        <v>43936.148000000001</v>
      </c>
      <c r="D12">
        <f t="shared" si="0"/>
        <v>1.9760289636679118</v>
      </c>
      <c r="E12">
        <f t="shared" si="1"/>
        <v>1.3343988189406135</v>
      </c>
      <c r="G12">
        <v>52354.421999999999</v>
      </c>
      <c r="H12">
        <v>19218.837</v>
      </c>
      <c r="I12">
        <v>26014.512999999999</v>
      </c>
      <c r="J12" s="1">
        <f t="shared" si="2"/>
        <v>2.0125082487609895</v>
      </c>
      <c r="K12" s="1">
        <f t="shared" si="3"/>
        <v>0.73877366068701733</v>
      </c>
      <c r="M12">
        <v>37907.974000000002</v>
      </c>
      <c r="N12">
        <v>5003.4960000000001</v>
      </c>
      <c r="O12">
        <v>15241.597</v>
      </c>
      <c r="P12" s="2">
        <f t="shared" si="4"/>
        <v>2.4871392413800208</v>
      </c>
      <c r="Q12" s="2">
        <f t="shared" si="5"/>
        <v>0.32827898546326872</v>
      </c>
      <c r="S12">
        <v>68024.294099999999</v>
      </c>
      <c r="T12">
        <v>0</v>
      </c>
      <c r="U12">
        <v>36675.625999999997</v>
      </c>
      <c r="V12" s="2">
        <f t="shared" si="6"/>
        <v>1.8547548199995278</v>
      </c>
      <c r="W12" s="2">
        <f t="shared" si="7"/>
        <v>0</v>
      </c>
      <c r="AB12" s="2"/>
      <c r="AC12" s="2"/>
    </row>
    <row r="13" spans="1:29" x14ac:dyDescent="0.2">
      <c r="A13">
        <v>59291.794999999998</v>
      </c>
      <c r="B13">
        <v>35671.838000000003</v>
      </c>
      <c r="C13">
        <v>31934.657999999999</v>
      </c>
      <c r="D13">
        <f t="shared" si="0"/>
        <v>1.8566597769733435</v>
      </c>
      <c r="E13">
        <f t="shared" si="1"/>
        <v>1.1170258344398116</v>
      </c>
      <c r="G13">
        <v>48453.565000000002</v>
      </c>
      <c r="H13">
        <v>17441.623</v>
      </c>
      <c r="I13">
        <v>22313.333999999999</v>
      </c>
      <c r="J13" s="1">
        <f t="shared" si="2"/>
        <v>2.1715071804150829</v>
      </c>
      <c r="K13" s="1">
        <f t="shared" si="3"/>
        <v>0.78166817204457206</v>
      </c>
      <c r="M13">
        <v>32544.578000000001</v>
      </c>
      <c r="N13">
        <v>6027.549</v>
      </c>
      <c r="O13">
        <v>14851.601000000001</v>
      </c>
      <c r="P13" s="2">
        <f t="shared" si="4"/>
        <v>2.1913178249267538</v>
      </c>
      <c r="Q13" s="2">
        <f t="shared" si="5"/>
        <v>0.40585180008539146</v>
      </c>
      <c r="S13">
        <v>56501.393900000003</v>
      </c>
      <c r="T13">
        <v>0</v>
      </c>
      <c r="U13">
        <v>28949.83</v>
      </c>
      <c r="V13" s="2">
        <f t="shared" si="6"/>
        <v>1.9517003692249661</v>
      </c>
      <c r="W13" s="2">
        <f t="shared" si="7"/>
        <v>0</v>
      </c>
      <c r="AB13" s="2"/>
      <c r="AC13" s="2"/>
    </row>
    <row r="14" spans="1:29" x14ac:dyDescent="0.2">
      <c r="A14">
        <v>71364.823999999993</v>
      </c>
      <c r="B14">
        <v>42582.569000000003</v>
      </c>
      <c r="C14">
        <v>41002.743000000002</v>
      </c>
      <c r="D14">
        <f t="shared" si="0"/>
        <v>1.7404890204540704</v>
      </c>
      <c r="E14">
        <f t="shared" si="1"/>
        <v>1.0385297637282462</v>
      </c>
      <c r="G14">
        <v>49367.982000000004</v>
      </c>
      <c r="H14">
        <v>18043.325000000001</v>
      </c>
      <c r="I14">
        <v>20597.02</v>
      </c>
      <c r="J14" s="1">
        <f t="shared" si="2"/>
        <v>2.3968507094715643</v>
      </c>
      <c r="K14" s="1">
        <f t="shared" si="3"/>
        <v>0.87601628779308849</v>
      </c>
      <c r="M14">
        <v>37528.508999999998</v>
      </c>
      <c r="N14">
        <v>6732.518</v>
      </c>
      <c r="O14">
        <v>25941.885999999999</v>
      </c>
      <c r="P14" s="2">
        <f t="shared" si="4"/>
        <v>1.4466376500151146</v>
      </c>
      <c r="Q14" s="2">
        <f t="shared" si="5"/>
        <v>0.25952307399701008</v>
      </c>
      <c r="S14">
        <v>42280.200900000003</v>
      </c>
      <c r="T14">
        <v>0</v>
      </c>
      <c r="U14">
        <v>22516.528999999999</v>
      </c>
      <c r="V14" s="2">
        <f t="shared" si="6"/>
        <v>1.8777406100203102</v>
      </c>
      <c r="W14" s="2">
        <f t="shared" si="7"/>
        <v>0</v>
      </c>
      <c r="AB14" s="2"/>
      <c r="AC14" s="2"/>
    </row>
    <row r="15" spans="1:29" x14ac:dyDescent="0.2">
      <c r="A15">
        <v>80591.577000000005</v>
      </c>
      <c r="B15">
        <v>46211.349000000002</v>
      </c>
      <c r="C15">
        <v>42141.601000000002</v>
      </c>
      <c r="D15">
        <f t="shared" si="0"/>
        <v>1.9123995075554914</v>
      </c>
      <c r="E15">
        <f t="shared" si="1"/>
        <v>1.0965731700606249</v>
      </c>
      <c r="G15">
        <v>54749.582999999999</v>
      </c>
      <c r="H15">
        <v>20012.134999999998</v>
      </c>
      <c r="I15">
        <v>33965.781999999999</v>
      </c>
      <c r="J15" s="1">
        <f t="shared" si="2"/>
        <v>1.6119040921831271</v>
      </c>
      <c r="K15" s="1">
        <f t="shared" si="3"/>
        <v>0.58918516876779103</v>
      </c>
      <c r="M15">
        <v>43286.553999999996</v>
      </c>
      <c r="N15">
        <v>6966.1019999999999</v>
      </c>
      <c r="O15">
        <v>27000.415000000001</v>
      </c>
      <c r="P15" s="2">
        <f t="shared" si="4"/>
        <v>1.6031810622170064</v>
      </c>
      <c r="Q15" s="2">
        <f t="shared" si="5"/>
        <v>0.25799981222510837</v>
      </c>
      <c r="S15">
        <v>68759.085099999997</v>
      </c>
      <c r="T15">
        <v>0</v>
      </c>
      <c r="U15">
        <v>35429.31</v>
      </c>
      <c r="V15" s="2">
        <f t="shared" si="6"/>
        <v>1.9407401696504956</v>
      </c>
      <c r="W15" s="2">
        <f t="shared" si="7"/>
        <v>0</v>
      </c>
      <c r="AB15" s="2"/>
      <c r="AC15" s="2"/>
    </row>
    <row r="16" spans="1:29" x14ac:dyDescent="0.2">
      <c r="W16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51B0-751B-B441-A82D-B3F75D921C82}">
  <dimension ref="A1:P21"/>
  <sheetViews>
    <sheetView workbookViewId="0">
      <selection activeCell="A5" sqref="A5:A20"/>
    </sheetView>
  </sheetViews>
  <sheetFormatPr baseColWidth="10" defaultRowHeight="16" x14ac:dyDescent="0.2"/>
  <cols>
    <col min="1" max="1" width="28.33203125" customWidth="1"/>
    <col min="10" max="10" width="21.6640625" customWidth="1"/>
  </cols>
  <sheetData>
    <row r="1" spans="1:16" x14ac:dyDescent="0.2">
      <c r="A1" t="s">
        <v>95</v>
      </c>
    </row>
    <row r="3" spans="1:16" x14ac:dyDescent="0.2">
      <c r="A3" t="s">
        <v>9</v>
      </c>
    </row>
    <row r="4" spans="1:16" x14ac:dyDescent="0.2">
      <c r="B4" t="s">
        <v>4</v>
      </c>
      <c r="C4" t="s">
        <v>10</v>
      </c>
      <c r="D4" t="s">
        <v>96</v>
      </c>
      <c r="F4" t="s">
        <v>97</v>
      </c>
      <c r="G4" t="s">
        <v>98</v>
      </c>
      <c r="J4" t="s">
        <v>1</v>
      </c>
    </row>
    <row r="5" spans="1:16" x14ac:dyDescent="0.2">
      <c r="A5" t="s">
        <v>101</v>
      </c>
      <c r="B5">
        <v>114000</v>
      </c>
      <c r="C5">
        <v>45800</v>
      </c>
      <c r="D5">
        <v>72100</v>
      </c>
      <c r="F5">
        <f>(B5/D5)</f>
        <v>1.5811373092926491</v>
      </c>
      <c r="G5">
        <f>(C5/D5)</f>
        <v>0.63522884882108188</v>
      </c>
      <c r="K5" t="s">
        <v>7</v>
      </c>
      <c r="L5" t="s">
        <v>10</v>
      </c>
      <c r="M5" t="s">
        <v>96</v>
      </c>
      <c r="O5" t="s">
        <v>99</v>
      </c>
      <c r="P5" t="s">
        <v>98</v>
      </c>
    </row>
    <row r="6" spans="1:16" x14ac:dyDescent="0.2">
      <c r="A6" t="s">
        <v>100</v>
      </c>
      <c r="B6">
        <v>83000</v>
      </c>
      <c r="C6">
        <v>30900</v>
      </c>
      <c r="D6">
        <v>52000</v>
      </c>
      <c r="F6">
        <f t="shared" ref="F6:F8" si="0">(B6/D6)</f>
        <v>1.5961538461538463</v>
      </c>
      <c r="G6">
        <f t="shared" ref="G6:G8" si="1">(C6/D6)</f>
        <v>0.59423076923076923</v>
      </c>
      <c r="J6" t="s">
        <v>101</v>
      </c>
      <c r="K6">
        <v>0</v>
      </c>
      <c r="L6">
        <v>7900</v>
      </c>
      <c r="M6">
        <v>40400</v>
      </c>
      <c r="O6">
        <f>(K6/M6)</f>
        <v>0</v>
      </c>
      <c r="P6">
        <f>(L6/M6)</f>
        <v>0.19554455445544555</v>
      </c>
    </row>
    <row r="7" spans="1:16" x14ac:dyDescent="0.2">
      <c r="A7" t="s">
        <v>109</v>
      </c>
      <c r="B7">
        <v>129000</v>
      </c>
      <c r="C7">
        <v>48700</v>
      </c>
      <c r="D7">
        <v>83100</v>
      </c>
      <c r="F7">
        <f t="shared" si="0"/>
        <v>1.552346570397112</v>
      </c>
      <c r="G7">
        <f t="shared" si="1"/>
        <v>0.58604091456077012</v>
      </c>
      <c r="J7" t="s">
        <v>100</v>
      </c>
      <c r="K7">
        <v>0</v>
      </c>
      <c r="L7">
        <v>8400</v>
      </c>
      <c r="M7">
        <v>45800</v>
      </c>
      <c r="O7">
        <f t="shared" ref="O7:O9" si="2">(K7/M7)</f>
        <v>0</v>
      </c>
      <c r="P7">
        <f t="shared" ref="P7:P9" si="3">(L7/M7)</f>
        <v>0.18340611353711792</v>
      </c>
    </row>
    <row r="8" spans="1:16" x14ac:dyDescent="0.2">
      <c r="A8" t="s">
        <v>110</v>
      </c>
      <c r="B8">
        <v>38000</v>
      </c>
      <c r="C8">
        <v>14400</v>
      </c>
      <c r="D8">
        <v>24800</v>
      </c>
      <c r="F8">
        <f t="shared" si="0"/>
        <v>1.532258064516129</v>
      </c>
      <c r="G8">
        <f t="shared" si="1"/>
        <v>0.58064516129032262</v>
      </c>
      <c r="J8" t="s">
        <v>109</v>
      </c>
      <c r="K8">
        <v>422000</v>
      </c>
      <c r="L8">
        <v>13700</v>
      </c>
      <c r="M8">
        <v>86200</v>
      </c>
      <c r="O8">
        <f>(K8/M8)</f>
        <v>4.8955916473317869</v>
      </c>
      <c r="P8">
        <f t="shared" si="3"/>
        <v>0.15893271461716937</v>
      </c>
    </row>
    <row r="9" spans="1:16" x14ac:dyDescent="0.2">
      <c r="J9" t="s">
        <v>110</v>
      </c>
      <c r="K9">
        <v>0</v>
      </c>
      <c r="L9">
        <v>8200</v>
      </c>
      <c r="M9">
        <v>58600</v>
      </c>
      <c r="O9">
        <f t="shared" si="2"/>
        <v>0</v>
      </c>
      <c r="P9">
        <f t="shared" si="3"/>
        <v>0.13993174061433447</v>
      </c>
    </row>
    <row r="11" spans="1:16" x14ac:dyDescent="0.2">
      <c r="A11" t="s">
        <v>101</v>
      </c>
      <c r="B11">
        <v>203000</v>
      </c>
      <c r="C11">
        <v>84300</v>
      </c>
      <c r="D11">
        <v>138000</v>
      </c>
      <c r="F11">
        <f>(B11/D11)</f>
        <v>1.4710144927536233</v>
      </c>
      <c r="G11">
        <f>(C11/D11)</f>
        <v>0.61086956521739133</v>
      </c>
      <c r="K11">
        <v>0</v>
      </c>
      <c r="L11">
        <v>10800</v>
      </c>
      <c r="M11">
        <v>43900</v>
      </c>
      <c r="O11">
        <f>(K11/M11)</f>
        <v>0</v>
      </c>
      <c r="P11">
        <f>(L11/M11)</f>
        <v>0.24601366742596811</v>
      </c>
    </row>
    <row r="12" spans="1:16" x14ac:dyDescent="0.2">
      <c r="A12" t="s">
        <v>100</v>
      </c>
      <c r="B12">
        <v>116000</v>
      </c>
      <c r="C12">
        <v>46300</v>
      </c>
      <c r="D12">
        <v>78200</v>
      </c>
      <c r="F12">
        <f t="shared" ref="F12:F14" si="4">(B12/D12)</f>
        <v>1.4833759590792839</v>
      </c>
      <c r="G12">
        <f t="shared" ref="G12:G14" si="5">(C12/D12)</f>
        <v>0.59207161125319696</v>
      </c>
      <c r="J12" t="s">
        <v>101</v>
      </c>
      <c r="K12">
        <v>0</v>
      </c>
      <c r="L12">
        <v>10500</v>
      </c>
      <c r="M12">
        <v>45000</v>
      </c>
      <c r="O12">
        <f t="shared" ref="O12:O14" si="6">(K12/M12)</f>
        <v>0</v>
      </c>
      <c r="P12">
        <f t="shared" ref="P12:P14" si="7">(L12/M12)</f>
        <v>0.23333333333333334</v>
      </c>
    </row>
    <row r="13" spans="1:16" x14ac:dyDescent="0.2">
      <c r="A13" t="s">
        <v>109</v>
      </c>
      <c r="B13">
        <v>86000</v>
      </c>
      <c r="C13">
        <v>36000</v>
      </c>
      <c r="D13">
        <v>58500</v>
      </c>
      <c r="F13">
        <f t="shared" si="4"/>
        <v>1.4700854700854702</v>
      </c>
      <c r="G13">
        <f t="shared" si="5"/>
        <v>0.61538461538461542</v>
      </c>
      <c r="J13" t="s">
        <v>100</v>
      </c>
      <c r="K13">
        <v>127000</v>
      </c>
      <c r="L13">
        <v>5400</v>
      </c>
      <c r="M13">
        <v>23500</v>
      </c>
      <c r="O13">
        <f t="shared" si="6"/>
        <v>5.4042553191489358</v>
      </c>
      <c r="P13">
        <f t="shared" si="7"/>
        <v>0.22978723404255319</v>
      </c>
    </row>
    <row r="14" spans="1:16" x14ac:dyDescent="0.2">
      <c r="A14" t="s">
        <v>110</v>
      </c>
      <c r="B14">
        <v>31000</v>
      </c>
      <c r="C14">
        <v>12000</v>
      </c>
      <c r="D14">
        <v>21000</v>
      </c>
      <c r="F14">
        <f t="shared" si="4"/>
        <v>1.4761904761904763</v>
      </c>
      <c r="G14">
        <f t="shared" si="5"/>
        <v>0.5714285714285714</v>
      </c>
      <c r="J14" t="s">
        <v>109</v>
      </c>
      <c r="K14">
        <v>0</v>
      </c>
      <c r="L14">
        <v>3800</v>
      </c>
      <c r="M14">
        <v>17700</v>
      </c>
      <c r="O14">
        <f t="shared" si="6"/>
        <v>0</v>
      </c>
      <c r="P14">
        <f t="shared" si="7"/>
        <v>0.21468926553672316</v>
      </c>
    </row>
    <row r="15" spans="1:16" x14ac:dyDescent="0.2">
      <c r="J15" t="s">
        <v>110</v>
      </c>
    </row>
    <row r="17" spans="1:16" x14ac:dyDescent="0.2">
      <c r="A17" t="s">
        <v>101</v>
      </c>
      <c r="B17">
        <v>65000</v>
      </c>
      <c r="C17">
        <v>24000</v>
      </c>
      <c r="D17">
        <v>42500</v>
      </c>
      <c r="F17">
        <f>(B17/D17)</f>
        <v>1.5294117647058822</v>
      </c>
      <c r="G17">
        <f>(C17/D17)</f>
        <v>0.56470588235294117</v>
      </c>
      <c r="K17">
        <v>0</v>
      </c>
      <c r="L17">
        <v>9100</v>
      </c>
      <c r="M17">
        <v>44500</v>
      </c>
      <c r="O17">
        <f>(K17/M17)</f>
        <v>0</v>
      </c>
      <c r="P17">
        <f>(L17/M17)</f>
        <v>0.20449438202247192</v>
      </c>
    </row>
    <row r="18" spans="1:16" x14ac:dyDescent="0.2">
      <c r="A18" t="s">
        <v>100</v>
      </c>
      <c r="B18">
        <v>26200</v>
      </c>
      <c r="C18">
        <v>9100</v>
      </c>
      <c r="D18">
        <v>17300</v>
      </c>
      <c r="F18">
        <f t="shared" ref="F18:F20" si="8">(B18/D18)</f>
        <v>1.5144508670520231</v>
      </c>
      <c r="G18">
        <f t="shared" ref="G18:G20" si="9">(C18/D18)</f>
        <v>0.52601156069364163</v>
      </c>
      <c r="J18" t="s">
        <v>101</v>
      </c>
      <c r="K18">
        <v>0</v>
      </c>
      <c r="L18">
        <v>10600</v>
      </c>
      <c r="M18">
        <v>53800</v>
      </c>
      <c r="O18">
        <f t="shared" ref="O18:O20" si="10">(K18/M18)</f>
        <v>0</v>
      </c>
      <c r="P18">
        <f t="shared" ref="P18:P20" si="11">(L18/M18)</f>
        <v>0.19702602230483271</v>
      </c>
    </row>
    <row r="19" spans="1:16" x14ac:dyDescent="0.2">
      <c r="A19" t="s">
        <v>109</v>
      </c>
      <c r="B19">
        <v>20600</v>
      </c>
      <c r="C19">
        <v>8600</v>
      </c>
      <c r="D19">
        <v>13900</v>
      </c>
      <c r="F19">
        <f t="shared" si="8"/>
        <v>1.4820143884892085</v>
      </c>
      <c r="G19">
        <f t="shared" si="9"/>
        <v>0.61870503597122306</v>
      </c>
      <c r="J19" t="s">
        <v>100</v>
      </c>
      <c r="K19">
        <v>184000</v>
      </c>
      <c r="L19">
        <v>5200</v>
      </c>
      <c r="M19">
        <v>35700</v>
      </c>
      <c r="O19">
        <f t="shared" si="10"/>
        <v>5.1540616246498603</v>
      </c>
      <c r="P19">
        <f t="shared" si="11"/>
        <v>0.14565826330532214</v>
      </c>
    </row>
    <row r="20" spans="1:16" x14ac:dyDescent="0.2">
      <c r="A20" t="s">
        <v>110</v>
      </c>
      <c r="B20">
        <v>10600</v>
      </c>
      <c r="C20">
        <v>4300</v>
      </c>
      <c r="D20">
        <v>7180</v>
      </c>
      <c r="F20">
        <f t="shared" si="8"/>
        <v>1.4763231197771587</v>
      </c>
      <c r="G20">
        <f t="shared" si="9"/>
        <v>0.59888579387186625</v>
      </c>
      <c r="J20" t="s">
        <v>109</v>
      </c>
      <c r="K20">
        <v>0</v>
      </c>
      <c r="L20">
        <v>4900</v>
      </c>
      <c r="M20">
        <v>36200</v>
      </c>
      <c r="O20">
        <f t="shared" si="10"/>
        <v>0</v>
      </c>
      <c r="P20">
        <f t="shared" si="11"/>
        <v>0.13535911602209943</v>
      </c>
    </row>
    <row r="21" spans="1:16" x14ac:dyDescent="0.2">
      <c r="J21" t="s">
        <v>110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090E-4445-314F-AA39-9E7864472B0D}">
  <dimension ref="A1:P20"/>
  <sheetViews>
    <sheetView workbookViewId="0">
      <selection activeCell="J5" sqref="J5:J20"/>
    </sheetView>
  </sheetViews>
  <sheetFormatPr baseColWidth="10" defaultRowHeight="16" x14ac:dyDescent="0.2"/>
  <cols>
    <col min="1" max="1" width="27" customWidth="1"/>
    <col min="10" max="10" width="19.1640625" customWidth="1"/>
  </cols>
  <sheetData>
    <row r="1" spans="1:16" x14ac:dyDescent="0.2">
      <c r="A1" t="s">
        <v>102</v>
      </c>
    </row>
    <row r="3" spans="1:16" x14ac:dyDescent="0.2">
      <c r="A3" t="s">
        <v>9</v>
      </c>
      <c r="J3" t="s">
        <v>1</v>
      </c>
    </row>
    <row r="4" spans="1:16" x14ac:dyDescent="0.2">
      <c r="B4" t="s">
        <v>4</v>
      </c>
      <c r="C4" t="s">
        <v>10</v>
      </c>
      <c r="D4" t="s">
        <v>5</v>
      </c>
      <c r="F4" t="s">
        <v>6</v>
      </c>
      <c r="G4" t="s">
        <v>11</v>
      </c>
      <c r="K4" t="s">
        <v>7</v>
      </c>
      <c r="L4" t="s">
        <v>10</v>
      </c>
      <c r="M4" t="s">
        <v>5</v>
      </c>
      <c r="O4" t="s">
        <v>8</v>
      </c>
      <c r="P4" t="s">
        <v>11</v>
      </c>
    </row>
    <row r="5" spans="1:16" x14ac:dyDescent="0.2">
      <c r="A5" t="s">
        <v>101</v>
      </c>
      <c r="B5">
        <v>114000</v>
      </c>
      <c r="C5">
        <v>458000</v>
      </c>
      <c r="D5">
        <v>72100</v>
      </c>
      <c r="F5">
        <f>(B5/D5)</f>
        <v>1.5811373092926491</v>
      </c>
      <c r="G5">
        <f>(C5/D5)</f>
        <v>6.3522884882108182</v>
      </c>
      <c r="J5" t="s">
        <v>101</v>
      </c>
      <c r="K5">
        <v>0</v>
      </c>
      <c r="L5">
        <v>280000</v>
      </c>
      <c r="M5">
        <v>40400</v>
      </c>
      <c r="O5">
        <f>(K5/M5)</f>
        <v>0</v>
      </c>
      <c r="P5">
        <f>(L5/M5)</f>
        <v>6.9306930693069306</v>
      </c>
    </row>
    <row r="6" spans="1:16" x14ac:dyDescent="0.2">
      <c r="A6" t="s">
        <v>100</v>
      </c>
      <c r="B6">
        <v>127000</v>
      </c>
      <c r="C6">
        <v>409000</v>
      </c>
      <c r="D6">
        <v>82000</v>
      </c>
      <c r="F6">
        <f t="shared" ref="F6:F8" si="0">(B6/D6)</f>
        <v>1.5487804878048781</v>
      </c>
      <c r="G6">
        <f t="shared" ref="G6:G8" si="1">(C6/D6)</f>
        <v>4.9878048780487809</v>
      </c>
      <c r="J6" t="s">
        <v>100</v>
      </c>
      <c r="K6">
        <v>0</v>
      </c>
      <c r="L6">
        <v>104000</v>
      </c>
      <c r="M6">
        <v>45800</v>
      </c>
      <c r="O6">
        <f t="shared" ref="O6" si="2">(K6/M6)</f>
        <v>0</v>
      </c>
      <c r="P6">
        <f t="shared" ref="P6:P8" si="3">(L6/M6)</f>
        <v>2.2707423580786026</v>
      </c>
    </row>
    <row r="7" spans="1:16" x14ac:dyDescent="0.2">
      <c r="A7" t="s">
        <v>109</v>
      </c>
      <c r="B7">
        <v>129000</v>
      </c>
      <c r="C7">
        <v>487000</v>
      </c>
      <c r="D7">
        <v>83100</v>
      </c>
      <c r="F7">
        <f t="shared" si="0"/>
        <v>1.552346570397112</v>
      </c>
      <c r="G7">
        <f t="shared" si="1"/>
        <v>5.8604091456077017</v>
      </c>
      <c r="J7" t="s">
        <v>109</v>
      </c>
      <c r="K7">
        <v>319000</v>
      </c>
      <c r="L7">
        <v>736000</v>
      </c>
      <c r="M7">
        <v>86200</v>
      </c>
      <c r="O7">
        <f>(K7/M7)</f>
        <v>3.7006960556844546</v>
      </c>
      <c r="P7">
        <f t="shared" si="3"/>
        <v>8.5382830626450108</v>
      </c>
    </row>
    <row r="8" spans="1:16" x14ac:dyDescent="0.2">
      <c r="A8" t="s">
        <v>110</v>
      </c>
      <c r="B8">
        <v>130000</v>
      </c>
      <c r="C8">
        <v>384000</v>
      </c>
      <c r="D8">
        <v>84800</v>
      </c>
      <c r="F8">
        <f t="shared" si="0"/>
        <v>1.5330188679245282</v>
      </c>
      <c r="G8">
        <f t="shared" si="1"/>
        <v>4.5283018867924527</v>
      </c>
      <c r="J8" t="s">
        <v>110</v>
      </c>
      <c r="K8">
        <v>0</v>
      </c>
      <c r="L8">
        <v>118000</v>
      </c>
      <c r="M8">
        <v>58600</v>
      </c>
      <c r="O8">
        <f t="shared" ref="O8" si="4">(K8/M8)</f>
        <v>0</v>
      </c>
      <c r="P8">
        <f t="shared" si="3"/>
        <v>2.013651877133106</v>
      </c>
    </row>
    <row r="11" spans="1:16" x14ac:dyDescent="0.2">
      <c r="A11" t="s">
        <v>101</v>
      </c>
      <c r="B11">
        <v>140000</v>
      </c>
      <c r="C11">
        <v>554000</v>
      </c>
      <c r="D11">
        <v>85800</v>
      </c>
      <c r="F11">
        <f>(B11/D11)</f>
        <v>1.6317016317016317</v>
      </c>
      <c r="G11">
        <f>(C11/D11)</f>
        <v>6.4568764568764569</v>
      </c>
      <c r="J11" t="s">
        <v>101</v>
      </c>
      <c r="K11">
        <v>0</v>
      </c>
      <c r="L11">
        <v>366000</v>
      </c>
      <c r="M11">
        <v>45900</v>
      </c>
      <c r="O11">
        <f>(K11/M11)</f>
        <v>0</v>
      </c>
      <c r="P11">
        <f>(L11/M11)</f>
        <v>7.9738562091503269</v>
      </c>
    </row>
    <row r="12" spans="1:16" x14ac:dyDescent="0.2">
      <c r="A12" t="s">
        <v>100</v>
      </c>
      <c r="B12">
        <v>146000</v>
      </c>
      <c r="C12">
        <v>415000</v>
      </c>
      <c r="D12">
        <v>94700</v>
      </c>
      <c r="F12">
        <f t="shared" ref="F12:F14" si="5">(B12/D12)</f>
        <v>1.5417106652587118</v>
      </c>
      <c r="G12">
        <f t="shared" ref="G12:G14" si="6">(C12/D12)</f>
        <v>4.382259767687434</v>
      </c>
      <c r="J12" t="s">
        <v>100</v>
      </c>
      <c r="K12">
        <v>0</v>
      </c>
      <c r="L12">
        <v>130000</v>
      </c>
      <c r="M12">
        <v>53100</v>
      </c>
      <c r="O12">
        <f t="shared" ref="O12:O14" si="7">(K12/M12)</f>
        <v>0</v>
      </c>
      <c r="P12">
        <f t="shared" ref="P12:P14" si="8">(L12/M12)</f>
        <v>2.4482109227871938</v>
      </c>
    </row>
    <row r="13" spans="1:16" x14ac:dyDescent="0.2">
      <c r="A13" t="s">
        <v>109</v>
      </c>
      <c r="B13">
        <v>138000</v>
      </c>
      <c r="C13">
        <v>501000</v>
      </c>
      <c r="D13">
        <v>86100</v>
      </c>
      <c r="F13">
        <f t="shared" si="5"/>
        <v>1.602787456445993</v>
      </c>
      <c r="G13">
        <f t="shared" si="6"/>
        <v>5.8188153310104527</v>
      </c>
      <c r="J13" t="s">
        <v>109</v>
      </c>
      <c r="K13">
        <v>157000</v>
      </c>
      <c r="L13">
        <v>348000</v>
      </c>
      <c r="M13">
        <v>40400</v>
      </c>
      <c r="O13">
        <f t="shared" si="7"/>
        <v>3.886138613861386</v>
      </c>
      <c r="P13">
        <f t="shared" si="8"/>
        <v>8.6138613861386144</v>
      </c>
    </row>
    <row r="14" spans="1:16" x14ac:dyDescent="0.2">
      <c r="A14" t="s">
        <v>110</v>
      </c>
      <c r="B14">
        <v>156000</v>
      </c>
      <c r="C14">
        <v>392000</v>
      </c>
      <c r="D14">
        <v>97800</v>
      </c>
      <c r="F14">
        <f t="shared" si="5"/>
        <v>1.5950920245398772</v>
      </c>
      <c r="G14">
        <f t="shared" si="6"/>
        <v>4.0081799591002047</v>
      </c>
      <c r="J14" t="s">
        <v>110</v>
      </c>
      <c r="K14">
        <v>0</v>
      </c>
      <c r="L14">
        <v>92000</v>
      </c>
      <c r="M14">
        <v>43300</v>
      </c>
      <c r="O14">
        <f t="shared" si="7"/>
        <v>0</v>
      </c>
      <c r="P14">
        <f t="shared" si="8"/>
        <v>2.1247113163972284</v>
      </c>
    </row>
    <row r="17" spans="1:16" x14ac:dyDescent="0.2">
      <c r="A17" t="s">
        <v>101</v>
      </c>
      <c r="B17">
        <v>320000</v>
      </c>
      <c r="C17">
        <v>1310000</v>
      </c>
      <c r="D17">
        <v>202000</v>
      </c>
      <c r="F17">
        <f>(B17/D17)</f>
        <v>1.5841584158415842</v>
      </c>
      <c r="G17">
        <f>(C17/D17)</f>
        <v>6.4851485148514856</v>
      </c>
      <c r="J17" t="s">
        <v>101</v>
      </c>
      <c r="K17">
        <v>0</v>
      </c>
      <c r="L17">
        <v>840000</v>
      </c>
      <c r="M17">
        <v>114000</v>
      </c>
      <c r="O17">
        <f>(K17/M17)</f>
        <v>0</v>
      </c>
      <c r="P17">
        <f>(L17/M17)</f>
        <v>7.3684210526315788</v>
      </c>
    </row>
    <row r="18" spans="1:16" x14ac:dyDescent="0.2">
      <c r="A18" t="s">
        <v>100</v>
      </c>
      <c r="B18">
        <v>310000</v>
      </c>
      <c r="C18">
        <v>840000</v>
      </c>
      <c r="D18">
        <v>198000</v>
      </c>
      <c r="F18">
        <f t="shared" ref="F18:F20" si="9">(B18/D18)</f>
        <v>1.5656565656565657</v>
      </c>
      <c r="G18">
        <f t="shared" ref="G18:G20" si="10">(C18/D18)</f>
        <v>4.2424242424242422</v>
      </c>
      <c r="J18" t="s">
        <v>100</v>
      </c>
      <c r="K18">
        <v>0</v>
      </c>
      <c r="L18">
        <v>194000</v>
      </c>
      <c r="M18">
        <v>90800</v>
      </c>
      <c r="O18">
        <f t="shared" ref="O18:O20" si="11">(K18/M18)</f>
        <v>0</v>
      </c>
      <c r="P18">
        <f t="shared" ref="P18:P20" si="12">(L18/M18)</f>
        <v>2.1365638766519823</v>
      </c>
    </row>
    <row r="19" spans="1:16" x14ac:dyDescent="0.2">
      <c r="A19" t="s">
        <v>109</v>
      </c>
      <c r="B19">
        <v>260000</v>
      </c>
      <c r="C19">
        <v>930000</v>
      </c>
      <c r="D19">
        <v>161000</v>
      </c>
      <c r="F19">
        <f t="shared" si="9"/>
        <v>1.6149068322981366</v>
      </c>
      <c r="G19">
        <f t="shared" si="10"/>
        <v>5.7763975155279503</v>
      </c>
      <c r="J19" t="s">
        <v>109</v>
      </c>
      <c r="K19">
        <v>363000</v>
      </c>
      <c r="L19">
        <v>870000</v>
      </c>
      <c r="M19">
        <v>96900</v>
      </c>
      <c r="O19">
        <f t="shared" si="11"/>
        <v>3.7461300309597525</v>
      </c>
      <c r="P19">
        <f t="shared" si="12"/>
        <v>8.9783281733746136</v>
      </c>
    </row>
    <row r="20" spans="1:16" x14ac:dyDescent="0.2">
      <c r="A20" t="s">
        <v>110</v>
      </c>
      <c r="B20">
        <v>210000</v>
      </c>
      <c r="C20">
        <v>530000</v>
      </c>
      <c r="D20">
        <v>132000</v>
      </c>
      <c r="F20">
        <f t="shared" si="9"/>
        <v>1.5909090909090908</v>
      </c>
      <c r="G20">
        <f t="shared" si="10"/>
        <v>4.0151515151515156</v>
      </c>
      <c r="J20" t="s">
        <v>110</v>
      </c>
      <c r="K20">
        <v>0</v>
      </c>
      <c r="L20">
        <v>150000</v>
      </c>
      <c r="M20">
        <v>70000</v>
      </c>
      <c r="O20">
        <f t="shared" si="11"/>
        <v>0</v>
      </c>
      <c r="P20">
        <f t="shared" si="12"/>
        <v>2.1428571428571428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557E-D4B0-4945-8563-380517AECF25}">
  <dimension ref="A1:O20"/>
  <sheetViews>
    <sheetView workbookViewId="0">
      <selection activeCell="U32" sqref="U32"/>
    </sheetView>
  </sheetViews>
  <sheetFormatPr baseColWidth="10" defaultRowHeight="16" x14ac:dyDescent="0.2"/>
  <cols>
    <col min="1" max="1" width="19.1640625" customWidth="1"/>
    <col min="10" max="10" width="15.6640625" customWidth="1"/>
  </cols>
  <sheetData>
    <row r="1" spans="1:15" x14ac:dyDescent="0.2">
      <c r="A1" t="s">
        <v>103</v>
      </c>
    </row>
    <row r="3" spans="1:15" x14ac:dyDescent="0.2">
      <c r="A3" t="s">
        <v>9</v>
      </c>
      <c r="J3" t="s">
        <v>40</v>
      </c>
    </row>
    <row r="4" spans="1:15" x14ac:dyDescent="0.2">
      <c r="B4" t="s">
        <v>4</v>
      </c>
      <c r="D4" t="s">
        <v>96</v>
      </c>
      <c r="F4" t="s">
        <v>97</v>
      </c>
      <c r="K4" t="s">
        <v>7</v>
      </c>
      <c r="M4" t="s">
        <v>96</v>
      </c>
      <c r="O4" t="s">
        <v>99</v>
      </c>
    </row>
    <row r="5" spans="1:15" x14ac:dyDescent="0.2">
      <c r="A5" t="s">
        <v>105</v>
      </c>
      <c r="B5">
        <v>45000</v>
      </c>
      <c r="D5">
        <v>13900</v>
      </c>
      <c r="F5">
        <f>(B5/D5)</f>
        <v>3.2374100719424459</v>
      </c>
      <c r="J5" t="s">
        <v>105</v>
      </c>
      <c r="K5">
        <v>0</v>
      </c>
      <c r="M5">
        <v>10200</v>
      </c>
      <c r="O5">
        <f>(K5/M5)</f>
        <v>0</v>
      </c>
    </row>
    <row r="6" spans="1:15" x14ac:dyDescent="0.2">
      <c r="A6" t="s">
        <v>106</v>
      </c>
      <c r="B6">
        <v>87000</v>
      </c>
      <c r="D6">
        <v>27200</v>
      </c>
      <c r="F6">
        <f t="shared" ref="F6:F8" si="0">(B6/D6)</f>
        <v>3.1985294117647061</v>
      </c>
      <c r="J6" t="s">
        <v>106</v>
      </c>
      <c r="K6">
        <v>0</v>
      </c>
      <c r="M6">
        <v>28100</v>
      </c>
      <c r="O6">
        <f t="shared" ref="O6:O8" si="1">(K6/M6)</f>
        <v>0</v>
      </c>
    </row>
    <row r="7" spans="1:15" x14ac:dyDescent="0.2">
      <c r="A7" t="s">
        <v>111</v>
      </c>
      <c r="B7">
        <v>121000</v>
      </c>
      <c r="D7">
        <v>57800</v>
      </c>
      <c r="F7">
        <f t="shared" si="0"/>
        <v>2.0934256055363321</v>
      </c>
      <c r="J7" t="s">
        <v>111</v>
      </c>
      <c r="K7">
        <v>269000</v>
      </c>
      <c r="M7">
        <v>26500</v>
      </c>
      <c r="O7">
        <f t="shared" si="1"/>
        <v>10.150943396226415</v>
      </c>
    </row>
    <row r="8" spans="1:15" x14ac:dyDescent="0.2">
      <c r="A8" t="s">
        <v>112</v>
      </c>
      <c r="B8">
        <v>141000</v>
      </c>
      <c r="D8">
        <v>63300</v>
      </c>
      <c r="F8">
        <f t="shared" si="0"/>
        <v>2.2274881516587679</v>
      </c>
      <c r="J8" t="s">
        <v>112</v>
      </c>
      <c r="K8">
        <v>0</v>
      </c>
      <c r="M8">
        <v>31100</v>
      </c>
      <c r="O8">
        <f t="shared" si="1"/>
        <v>0</v>
      </c>
    </row>
    <row r="11" spans="1:15" x14ac:dyDescent="0.2">
      <c r="A11" t="s">
        <v>105</v>
      </c>
      <c r="B11">
        <v>42200</v>
      </c>
      <c r="D11">
        <v>13200</v>
      </c>
      <c r="F11">
        <f>(B11/D11)</f>
        <v>3.1969696969696968</v>
      </c>
      <c r="J11" t="s">
        <v>105</v>
      </c>
      <c r="K11">
        <v>0</v>
      </c>
      <c r="M11">
        <v>12400</v>
      </c>
      <c r="O11">
        <f>(K11/M11)</f>
        <v>0</v>
      </c>
    </row>
    <row r="12" spans="1:15" x14ac:dyDescent="0.2">
      <c r="A12" t="s">
        <v>106</v>
      </c>
      <c r="B12">
        <v>83000</v>
      </c>
      <c r="D12">
        <v>26400</v>
      </c>
      <c r="F12">
        <f t="shared" ref="F12:F14" si="2">(B12/D12)</f>
        <v>3.143939393939394</v>
      </c>
      <c r="J12" t="s">
        <v>106</v>
      </c>
      <c r="K12">
        <v>0</v>
      </c>
      <c r="M12">
        <v>30200</v>
      </c>
      <c r="O12">
        <f t="shared" ref="O12:O14" si="3">(K12/M12)</f>
        <v>0</v>
      </c>
    </row>
    <row r="13" spans="1:15" x14ac:dyDescent="0.2">
      <c r="A13" t="s">
        <v>111</v>
      </c>
      <c r="B13">
        <v>118000</v>
      </c>
      <c r="D13">
        <v>56300</v>
      </c>
      <c r="F13">
        <f t="shared" si="2"/>
        <v>2.0959147424511544</v>
      </c>
      <c r="J13" t="s">
        <v>111</v>
      </c>
      <c r="K13">
        <v>278000</v>
      </c>
      <c r="M13">
        <v>28300</v>
      </c>
      <c r="O13">
        <f t="shared" si="3"/>
        <v>9.8233215547703185</v>
      </c>
    </row>
    <row r="14" spans="1:15" x14ac:dyDescent="0.2">
      <c r="A14" t="s">
        <v>112</v>
      </c>
      <c r="B14">
        <v>134000</v>
      </c>
      <c r="D14">
        <v>67100</v>
      </c>
      <c r="F14">
        <f t="shared" si="2"/>
        <v>1.9970193740685545</v>
      </c>
      <c r="J14" t="s">
        <v>112</v>
      </c>
      <c r="K14">
        <v>0</v>
      </c>
      <c r="M14">
        <v>33700</v>
      </c>
      <c r="O14">
        <f t="shared" si="3"/>
        <v>0</v>
      </c>
    </row>
    <row r="17" spans="1:15" x14ac:dyDescent="0.2">
      <c r="A17" t="s">
        <v>105</v>
      </c>
      <c r="B17">
        <v>71000</v>
      </c>
      <c r="D17">
        <v>23000</v>
      </c>
      <c r="F17">
        <f>(B17/D17)</f>
        <v>3.0869565217391304</v>
      </c>
      <c r="J17" t="s">
        <v>105</v>
      </c>
      <c r="K17">
        <v>0</v>
      </c>
      <c r="M17" s="4">
        <v>22200</v>
      </c>
      <c r="O17">
        <f>(K17/M17)</f>
        <v>0</v>
      </c>
    </row>
    <row r="18" spans="1:15" x14ac:dyDescent="0.2">
      <c r="A18" t="s">
        <v>106</v>
      </c>
      <c r="B18">
        <v>117000</v>
      </c>
      <c r="D18">
        <v>38100</v>
      </c>
      <c r="F18">
        <f t="shared" ref="F18:F20" si="4">(B18/D18)</f>
        <v>3.0708661417322833</v>
      </c>
      <c r="J18" t="s">
        <v>106</v>
      </c>
      <c r="K18">
        <v>0</v>
      </c>
      <c r="M18" s="4">
        <v>40000</v>
      </c>
      <c r="O18">
        <f t="shared" ref="O18:O20" si="5">(K18/M18)</f>
        <v>0</v>
      </c>
    </row>
    <row r="19" spans="1:15" x14ac:dyDescent="0.2">
      <c r="A19" t="s">
        <v>111</v>
      </c>
      <c r="B19">
        <v>142000</v>
      </c>
      <c r="D19">
        <v>66200</v>
      </c>
      <c r="F19">
        <f t="shared" si="4"/>
        <v>2.1450151057401814</v>
      </c>
      <c r="J19" t="s">
        <v>111</v>
      </c>
      <c r="K19">
        <v>365000</v>
      </c>
      <c r="M19" s="4">
        <v>36900</v>
      </c>
      <c r="O19">
        <f t="shared" si="5"/>
        <v>9.8915989159891602</v>
      </c>
    </row>
    <row r="20" spans="1:15" x14ac:dyDescent="0.2">
      <c r="A20" t="s">
        <v>112</v>
      </c>
      <c r="B20">
        <v>186000</v>
      </c>
      <c r="D20">
        <v>85200</v>
      </c>
      <c r="F20">
        <f t="shared" si="4"/>
        <v>2.183098591549296</v>
      </c>
      <c r="J20" t="s">
        <v>112</v>
      </c>
      <c r="K20">
        <v>0</v>
      </c>
      <c r="M20" s="4">
        <v>45600</v>
      </c>
      <c r="O20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F987-2766-1D41-9474-8B6F3EBE102F}">
  <dimension ref="A1:P19"/>
  <sheetViews>
    <sheetView workbookViewId="0">
      <selection activeCell="C32" sqref="C32"/>
    </sheetView>
  </sheetViews>
  <sheetFormatPr baseColWidth="10" defaultRowHeight="16" x14ac:dyDescent="0.2"/>
  <cols>
    <col min="1" max="1" width="24.6640625" customWidth="1"/>
    <col min="10" max="10" width="20.33203125" customWidth="1"/>
  </cols>
  <sheetData>
    <row r="1" spans="1:16" x14ac:dyDescent="0.2">
      <c r="A1" t="s">
        <v>12</v>
      </c>
    </row>
    <row r="2" spans="1:16" x14ac:dyDescent="0.2">
      <c r="A2" t="s">
        <v>9</v>
      </c>
      <c r="J2" t="s">
        <v>1</v>
      </c>
    </row>
    <row r="3" spans="1:16" x14ac:dyDescent="0.2">
      <c r="B3" t="s">
        <v>4</v>
      </c>
      <c r="C3" t="s">
        <v>10</v>
      </c>
      <c r="D3" t="s">
        <v>5</v>
      </c>
      <c r="F3" t="s">
        <v>6</v>
      </c>
      <c r="G3" t="s">
        <v>11</v>
      </c>
      <c r="K3" t="s">
        <v>7</v>
      </c>
      <c r="L3" t="s">
        <v>10</v>
      </c>
      <c r="M3" t="s">
        <v>5</v>
      </c>
      <c r="O3" t="s">
        <v>8</v>
      </c>
      <c r="P3" t="s">
        <v>11</v>
      </c>
    </row>
    <row r="4" spans="1:16" x14ac:dyDescent="0.2">
      <c r="A4" t="s">
        <v>101</v>
      </c>
      <c r="B4">
        <v>114000</v>
      </c>
      <c r="C4">
        <v>458000</v>
      </c>
      <c r="D4">
        <v>72100</v>
      </c>
      <c r="F4">
        <f>(B4/D4)</f>
        <v>1.5811373092926491</v>
      </c>
      <c r="G4">
        <f>(C4/D4)</f>
        <v>6.3522884882108182</v>
      </c>
      <c r="J4" t="s">
        <v>101</v>
      </c>
      <c r="K4">
        <v>0</v>
      </c>
      <c r="L4">
        <v>420000</v>
      </c>
      <c r="M4">
        <v>40400</v>
      </c>
      <c r="O4">
        <f>(K4/M4)</f>
        <v>0</v>
      </c>
      <c r="P4">
        <f>(L4/M4)</f>
        <v>10.396039603960396</v>
      </c>
    </row>
    <row r="5" spans="1:16" x14ac:dyDescent="0.2">
      <c r="A5" t="s">
        <v>100</v>
      </c>
      <c r="B5">
        <v>127000</v>
      </c>
      <c r="C5">
        <v>409000</v>
      </c>
      <c r="D5">
        <v>82000</v>
      </c>
      <c r="F5">
        <f t="shared" ref="F5:F7" si="0">(B5/D5)</f>
        <v>1.5487804878048781</v>
      </c>
      <c r="G5">
        <f t="shared" ref="G5:G7" si="1">(C5/D5)</f>
        <v>4.9878048780487809</v>
      </c>
      <c r="J5" t="s">
        <v>100</v>
      </c>
      <c r="K5">
        <v>0</v>
      </c>
      <c r="L5">
        <v>445700</v>
      </c>
      <c r="M5">
        <v>45800</v>
      </c>
      <c r="O5">
        <f t="shared" ref="O5:O7" si="2">(K5/M5)</f>
        <v>0</v>
      </c>
      <c r="P5">
        <f t="shared" ref="P5:P7" si="3">(L5/M5)</f>
        <v>9.7314410480349345</v>
      </c>
    </row>
    <row r="6" spans="1:16" x14ac:dyDescent="0.2">
      <c r="A6" t="s">
        <v>109</v>
      </c>
      <c r="B6">
        <v>129000</v>
      </c>
      <c r="C6">
        <v>487000</v>
      </c>
      <c r="D6">
        <v>83100</v>
      </c>
      <c r="F6">
        <f t="shared" si="0"/>
        <v>1.552346570397112</v>
      </c>
      <c r="G6">
        <f t="shared" si="1"/>
        <v>5.8604091456077017</v>
      </c>
      <c r="J6" t="s">
        <v>109</v>
      </c>
      <c r="K6">
        <v>721000</v>
      </c>
      <c r="L6">
        <v>1300000</v>
      </c>
      <c r="M6">
        <v>86200</v>
      </c>
      <c r="O6">
        <f>(K6/M6)</f>
        <v>8.3642691415313219</v>
      </c>
      <c r="P6">
        <f t="shared" si="3"/>
        <v>15.081206496519721</v>
      </c>
    </row>
    <row r="7" spans="1:16" x14ac:dyDescent="0.2">
      <c r="A7" t="s">
        <v>110</v>
      </c>
      <c r="B7">
        <v>130000</v>
      </c>
      <c r="C7">
        <v>384000</v>
      </c>
      <c r="D7">
        <v>84800</v>
      </c>
      <c r="F7">
        <f t="shared" si="0"/>
        <v>1.5330188679245282</v>
      </c>
      <c r="G7">
        <f t="shared" si="1"/>
        <v>4.5283018867924527</v>
      </c>
      <c r="J7" t="s">
        <v>110</v>
      </c>
      <c r="K7">
        <v>0</v>
      </c>
      <c r="L7">
        <v>458000</v>
      </c>
      <c r="M7">
        <v>58600</v>
      </c>
      <c r="O7">
        <f t="shared" si="2"/>
        <v>0</v>
      </c>
      <c r="P7">
        <f t="shared" si="3"/>
        <v>7.815699658703072</v>
      </c>
    </row>
    <row r="10" spans="1:16" x14ac:dyDescent="0.2">
      <c r="A10" t="s">
        <v>101</v>
      </c>
      <c r="B10">
        <v>99500</v>
      </c>
      <c r="C10">
        <v>404000</v>
      </c>
      <c r="D10">
        <v>65000</v>
      </c>
      <c r="F10">
        <f>(B10/D10)</f>
        <v>1.5307692307692307</v>
      </c>
      <c r="G10">
        <f>(C10/D10)</f>
        <v>6.2153846153846155</v>
      </c>
      <c r="J10" t="s">
        <v>101</v>
      </c>
      <c r="K10">
        <v>0</v>
      </c>
      <c r="L10">
        <v>397000</v>
      </c>
      <c r="M10">
        <v>38200</v>
      </c>
      <c r="O10">
        <f>(K10/M10)</f>
        <v>0</v>
      </c>
      <c r="P10">
        <f>(L10/M10)</f>
        <v>10.392670157068062</v>
      </c>
    </row>
    <row r="11" spans="1:16" x14ac:dyDescent="0.2">
      <c r="A11" t="s">
        <v>100</v>
      </c>
      <c r="B11">
        <v>108000</v>
      </c>
      <c r="C11">
        <v>325000</v>
      </c>
      <c r="D11">
        <v>72000</v>
      </c>
      <c r="F11">
        <f t="shared" ref="F11:F13" si="4">(B11/D11)</f>
        <v>1.5</v>
      </c>
      <c r="G11">
        <f t="shared" ref="G11:G13" si="5">(C11/D11)</f>
        <v>4.5138888888888893</v>
      </c>
      <c r="J11" t="s">
        <v>100</v>
      </c>
      <c r="K11">
        <v>0</v>
      </c>
      <c r="L11">
        <v>424000</v>
      </c>
      <c r="M11">
        <v>43600</v>
      </c>
      <c r="O11">
        <f t="shared" ref="O11:O13" si="6">(K11/M11)</f>
        <v>0</v>
      </c>
      <c r="P11">
        <f t="shared" ref="P11:P13" si="7">(L11/M11)</f>
        <v>9.7247706422018343</v>
      </c>
    </row>
    <row r="12" spans="1:16" x14ac:dyDescent="0.2">
      <c r="A12" t="s">
        <v>109</v>
      </c>
      <c r="B12">
        <v>119000</v>
      </c>
      <c r="C12">
        <v>438000</v>
      </c>
      <c r="D12">
        <v>75600</v>
      </c>
      <c r="F12">
        <f t="shared" si="4"/>
        <v>1.5740740740740742</v>
      </c>
      <c r="G12">
        <f t="shared" si="5"/>
        <v>5.7936507936507935</v>
      </c>
      <c r="J12" t="s">
        <v>109</v>
      </c>
      <c r="K12">
        <v>638000</v>
      </c>
      <c r="L12">
        <v>1120000</v>
      </c>
      <c r="M12">
        <v>74100</v>
      </c>
      <c r="O12">
        <f t="shared" si="6"/>
        <v>8.6099865047233468</v>
      </c>
      <c r="P12">
        <f t="shared" si="7"/>
        <v>15.114709851551957</v>
      </c>
    </row>
    <row r="13" spans="1:16" x14ac:dyDescent="0.2">
      <c r="A13" t="s">
        <v>110</v>
      </c>
      <c r="B13">
        <v>122000</v>
      </c>
      <c r="C13">
        <v>331000</v>
      </c>
      <c r="D13">
        <v>78500</v>
      </c>
      <c r="F13">
        <f t="shared" si="4"/>
        <v>1.5541401273885351</v>
      </c>
      <c r="G13">
        <f t="shared" si="5"/>
        <v>4.2165605095541405</v>
      </c>
      <c r="J13" t="s">
        <v>110</v>
      </c>
      <c r="K13">
        <v>0</v>
      </c>
      <c r="L13">
        <v>370000</v>
      </c>
      <c r="M13">
        <v>47300</v>
      </c>
      <c r="O13">
        <f t="shared" si="6"/>
        <v>0</v>
      </c>
      <c r="P13">
        <f t="shared" si="7"/>
        <v>7.8224101479915431</v>
      </c>
    </row>
    <row r="16" spans="1:16" x14ac:dyDescent="0.2">
      <c r="A16" t="s">
        <v>101</v>
      </c>
      <c r="B16">
        <v>131000</v>
      </c>
      <c r="C16">
        <v>527000</v>
      </c>
      <c r="D16">
        <v>84000</v>
      </c>
      <c r="F16">
        <f>(B16/D16)</f>
        <v>1.5595238095238095</v>
      </c>
      <c r="G16">
        <f>(C16/D16)</f>
        <v>6.2738095238095237</v>
      </c>
      <c r="J16" t="s">
        <v>101</v>
      </c>
      <c r="K16">
        <v>0</v>
      </c>
      <c r="L16">
        <v>438000</v>
      </c>
      <c r="M16">
        <v>42100</v>
      </c>
      <c r="O16">
        <f>(K16/M16)</f>
        <v>0</v>
      </c>
      <c r="P16">
        <f>(L16/M16)</f>
        <v>10.403800475059382</v>
      </c>
    </row>
    <row r="17" spans="1:16" x14ac:dyDescent="0.2">
      <c r="A17" t="s">
        <v>100</v>
      </c>
      <c r="B17">
        <v>135000</v>
      </c>
      <c r="C17">
        <v>417000</v>
      </c>
      <c r="D17">
        <v>88100</v>
      </c>
      <c r="F17">
        <f t="shared" ref="F17:F19" si="8">(B17/D17)</f>
        <v>1.532349602724177</v>
      </c>
      <c r="G17">
        <f t="shared" ref="G17:G19" si="9">(C17/D17)</f>
        <v>4.7332576617480138</v>
      </c>
      <c r="J17" t="s">
        <v>100</v>
      </c>
      <c r="K17">
        <v>0</v>
      </c>
      <c r="L17">
        <v>474000</v>
      </c>
      <c r="M17">
        <v>48700</v>
      </c>
      <c r="O17">
        <f t="shared" ref="O17:O19" si="10">(K17/M17)</f>
        <v>0</v>
      </c>
      <c r="P17">
        <f t="shared" ref="P17:P19" si="11">(L17/M17)</f>
        <v>9.7330595482546194</v>
      </c>
    </row>
    <row r="18" spans="1:16" x14ac:dyDescent="0.2">
      <c r="A18" t="s">
        <v>109</v>
      </c>
      <c r="B18">
        <v>141000</v>
      </c>
      <c r="C18">
        <v>551000</v>
      </c>
      <c r="D18">
        <v>92000</v>
      </c>
      <c r="F18">
        <f t="shared" si="8"/>
        <v>1.5326086956521738</v>
      </c>
      <c r="G18">
        <f t="shared" si="9"/>
        <v>5.9891304347826084</v>
      </c>
      <c r="J18" t="s">
        <v>109</v>
      </c>
      <c r="K18">
        <v>782000</v>
      </c>
      <c r="L18">
        <v>1400000</v>
      </c>
      <c r="M18">
        <v>92800</v>
      </c>
      <c r="O18">
        <f t="shared" si="10"/>
        <v>8.4267241379310338</v>
      </c>
      <c r="P18">
        <f t="shared" si="11"/>
        <v>15.086206896551724</v>
      </c>
    </row>
    <row r="19" spans="1:16" x14ac:dyDescent="0.2">
      <c r="A19" t="s">
        <v>110</v>
      </c>
      <c r="B19">
        <v>139000</v>
      </c>
      <c r="C19">
        <v>396000</v>
      </c>
      <c r="D19">
        <v>91200</v>
      </c>
      <c r="F19">
        <f t="shared" si="8"/>
        <v>1.5241228070175439</v>
      </c>
      <c r="G19">
        <f t="shared" si="9"/>
        <v>4.3421052631578947</v>
      </c>
      <c r="J19" t="s">
        <v>110</v>
      </c>
      <c r="K19">
        <v>0</v>
      </c>
      <c r="L19">
        <v>490000</v>
      </c>
      <c r="M19">
        <v>62900</v>
      </c>
      <c r="O19">
        <f t="shared" si="10"/>
        <v>0</v>
      </c>
      <c r="P19">
        <f t="shared" si="11"/>
        <v>7.7901430842607313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6ADC-298A-484D-AEA9-CAE348410103}">
  <dimension ref="A1:M20"/>
  <sheetViews>
    <sheetView workbookViewId="0">
      <selection activeCell="R29" sqref="R29"/>
    </sheetView>
  </sheetViews>
  <sheetFormatPr baseColWidth="10" defaultRowHeight="16" x14ac:dyDescent="0.2"/>
  <cols>
    <col min="1" max="1" width="29.5" customWidth="1"/>
    <col min="7" max="7" width="20" customWidth="1"/>
  </cols>
  <sheetData>
    <row r="1" spans="1:13" x14ac:dyDescent="0.2">
      <c r="A1" t="s">
        <v>104</v>
      </c>
    </row>
    <row r="3" spans="1:13" x14ac:dyDescent="0.2">
      <c r="A3" t="s">
        <v>9</v>
      </c>
      <c r="G3" t="s">
        <v>40</v>
      </c>
    </row>
    <row r="4" spans="1:13" x14ac:dyDescent="0.2">
      <c r="B4" t="s">
        <v>10</v>
      </c>
      <c r="C4" t="s">
        <v>5</v>
      </c>
      <c r="E4" t="s">
        <v>11</v>
      </c>
      <c r="H4" t="s">
        <v>7</v>
      </c>
      <c r="I4" t="s">
        <v>10</v>
      </c>
      <c r="J4" t="s">
        <v>5</v>
      </c>
      <c r="L4" t="s">
        <v>8</v>
      </c>
      <c r="M4" t="s">
        <v>11</v>
      </c>
    </row>
    <row r="5" spans="1:13" x14ac:dyDescent="0.2">
      <c r="A5" t="s">
        <v>105</v>
      </c>
      <c r="B5">
        <v>1720000</v>
      </c>
      <c r="C5">
        <v>166000</v>
      </c>
      <c r="E5">
        <f>(B5/C5)</f>
        <v>10.361445783132529</v>
      </c>
      <c r="G5" t="s">
        <v>105</v>
      </c>
      <c r="H5">
        <v>0</v>
      </c>
      <c r="I5">
        <v>315000</v>
      </c>
      <c r="J5">
        <v>143000</v>
      </c>
      <c r="L5">
        <f>(H5/J5)</f>
        <v>0</v>
      </c>
      <c r="M5">
        <f>(I5/J5)</f>
        <v>2.2027972027972029</v>
      </c>
    </row>
    <row r="6" spans="1:13" x14ac:dyDescent="0.2">
      <c r="A6" t="s">
        <v>106</v>
      </c>
      <c r="B6">
        <v>951000</v>
      </c>
      <c r="C6">
        <v>161000</v>
      </c>
      <c r="E6">
        <f>(B6/C6)</f>
        <v>5.9068322981366457</v>
      </c>
      <c r="G6" t="s">
        <v>106</v>
      </c>
      <c r="H6">
        <v>0</v>
      </c>
      <c r="I6">
        <v>230000</v>
      </c>
      <c r="J6">
        <v>147000</v>
      </c>
      <c r="L6">
        <f t="shared" ref="L6:L8" si="0">(H6/J6)</f>
        <v>0</v>
      </c>
      <c r="M6">
        <f t="shared" ref="M6:M8" si="1">(I6/J6)</f>
        <v>1.564625850340136</v>
      </c>
    </row>
    <row r="7" spans="1:13" x14ac:dyDescent="0.2">
      <c r="A7" t="s">
        <v>111</v>
      </c>
      <c r="B7">
        <v>1410000</v>
      </c>
      <c r="C7">
        <v>191000</v>
      </c>
      <c r="E7">
        <f>(B7/C7)</f>
        <v>7.3821989528795813</v>
      </c>
      <c r="G7" t="s">
        <v>111</v>
      </c>
      <c r="H7">
        <v>1190000</v>
      </c>
      <c r="I7">
        <v>380000</v>
      </c>
      <c r="J7">
        <v>163000</v>
      </c>
      <c r="L7">
        <f t="shared" si="0"/>
        <v>7.3006134969325149</v>
      </c>
      <c r="M7">
        <f t="shared" si="1"/>
        <v>2.3312883435582821</v>
      </c>
    </row>
    <row r="8" spans="1:13" x14ac:dyDescent="0.2">
      <c r="A8" t="s">
        <v>112</v>
      </c>
      <c r="B8">
        <v>620000</v>
      </c>
      <c r="C8">
        <v>167000</v>
      </c>
      <c r="E8">
        <f>(B8/C8)</f>
        <v>3.7125748502994012</v>
      </c>
      <c r="G8" t="s">
        <v>112</v>
      </c>
      <c r="H8">
        <v>0</v>
      </c>
      <c r="I8">
        <v>230000</v>
      </c>
      <c r="J8">
        <v>157000</v>
      </c>
      <c r="L8">
        <f t="shared" si="0"/>
        <v>0</v>
      </c>
      <c r="M8">
        <f t="shared" si="1"/>
        <v>1.4649681528662419</v>
      </c>
    </row>
    <row r="11" spans="1:13" x14ac:dyDescent="0.2">
      <c r="A11" t="s">
        <v>105</v>
      </c>
      <c r="B11">
        <v>2110000</v>
      </c>
      <c r="C11">
        <v>209000</v>
      </c>
      <c r="E11">
        <f>(B11/C11)</f>
        <v>10.095693779904305</v>
      </c>
      <c r="G11" t="s">
        <v>105</v>
      </c>
      <c r="H11">
        <v>0</v>
      </c>
      <c r="I11">
        <v>300000</v>
      </c>
      <c r="J11">
        <v>128000</v>
      </c>
      <c r="L11">
        <f>(H11/J11)</f>
        <v>0</v>
      </c>
      <c r="M11">
        <f>(I11/J11)</f>
        <v>2.34375</v>
      </c>
    </row>
    <row r="12" spans="1:13" x14ac:dyDescent="0.2">
      <c r="A12" t="s">
        <v>106</v>
      </c>
      <c r="B12">
        <v>1600000</v>
      </c>
      <c r="C12">
        <v>289000</v>
      </c>
      <c r="E12">
        <f>(B12/C12)</f>
        <v>5.5363321799307954</v>
      </c>
      <c r="G12" t="s">
        <v>106</v>
      </c>
      <c r="H12">
        <v>0</v>
      </c>
      <c r="I12">
        <v>242000</v>
      </c>
      <c r="J12">
        <v>154000</v>
      </c>
      <c r="L12">
        <f t="shared" ref="L12:L14" si="2">(H12/J12)</f>
        <v>0</v>
      </c>
      <c r="M12">
        <f t="shared" ref="M12:M14" si="3">(I12/J12)</f>
        <v>1.5714285714285714</v>
      </c>
    </row>
    <row r="13" spans="1:13" x14ac:dyDescent="0.2">
      <c r="A13" t="s">
        <v>111</v>
      </c>
      <c r="B13">
        <v>1980000</v>
      </c>
      <c r="C13">
        <v>279000</v>
      </c>
      <c r="E13">
        <f>(B13/C13)</f>
        <v>7.096774193548387</v>
      </c>
      <c r="G13" t="s">
        <v>111</v>
      </c>
      <c r="H13">
        <v>998000</v>
      </c>
      <c r="I13">
        <v>325000</v>
      </c>
      <c r="J13">
        <v>141000</v>
      </c>
      <c r="L13">
        <f t="shared" si="2"/>
        <v>7.0780141843971629</v>
      </c>
      <c r="M13">
        <f t="shared" si="3"/>
        <v>2.3049645390070923</v>
      </c>
    </row>
    <row r="14" spans="1:13" x14ac:dyDescent="0.2">
      <c r="A14" t="s">
        <v>112</v>
      </c>
      <c r="B14">
        <v>780000</v>
      </c>
      <c r="C14">
        <v>248000</v>
      </c>
      <c r="E14">
        <f>(B14/C14)</f>
        <v>3.1451612903225805</v>
      </c>
      <c r="G14" t="s">
        <v>112</v>
      </c>
      <c r="H14">
        <v>0</v>
      </c>
      <c r="I14">
        <v>210000</v>
      </c>
      <c r="J14">
        <v>136000</v>
      </c>
      <c r="L14">
        <f t="shared" si="2"/>
        <v>0</v>
      </c>
      <c r="M14">
        <f t="shared" si="3"/>
        <v>1.5441176470588236</v>
      </c>
    </row>
    <row r="17" spans="1:13" x14ac:dyDescent="0.2">
      <c r="A17" t="s">
        <v>105</v>
      </c>
      <c r="B17">
        <v>220000</v>
      </c>
      <c r="C17">
        <v>21800</v>
      </c>
      <c r="E17">
        <f>(B17/C17)</f>
        <v>10.091743119266056</v>
      </c>
      <c r="G17" t="s">
        <v>105</v>
      </c>
      <c r="H17">
        <v>0</v>
      </c>
      <c r="I17">
        <v>380000</v>
      </c>
      <c r="J17" s="4">
        <v>168000</v>
      </c>
      <c r="L17">
        <f>(H17/J17)</f>
        <v>0</v>
      </c>
      <c r="M17">
        <f>(I17/J17)</f>
        <v>2.2619047619047619</v>
      </c>
    </row>
    <row r="18" spans="1:13" x14ac:dyDescent="0.2">
      <c r="A18" t="s">
        <v>106</v>
      </c>
      <c r="B18">
        <v>117000</v>
      </c>
      <c r="C18">
        <v>22800</v>
      </c>
      <c r="E18">
        <f>(B18/C18)</f>
        <v>5.1315789473684212</v>
      </c>
      <c r="G18" t="s">
        <v>106</v>
      </c>
      <c r="H18">
        <v>0</v>
      </c>
      <c r="I18">
        <v>225000</v>
      </c>
      <c r="J18" s="4">
        <v>182000</v>
      </c>
      <c r="L18">
        <f t="shared" ref="L18:L20" si="4">(H18/J18)</f>
        <v>0</v>
      </c>
      <c r="M18">
        <f t="shared" ref="M18:M20" si="5">(I18/J18)</f>
        <v>1.2362637362637363</v>
      </c>
    </row>
    <row r="19" spans="1:13" x14ac:dyDescent="0.2">
      <c r="A19" t="s">
        <v>111</v>
      </c>
      <c r="B19">
        <v>152000</v>
      </c>
      <c r="C19">
        <v>21200</v>
      </c>
      <c r="E19">
        <f>(B19/C19)</f>
        <v>7.1698113207547172</v>
      </c>
      <c r="G19" t="s">
        <v>111</v>
      </c>
      <c r="H19">
        <v>1280000</v>
      </c>
      <c r="I19">
        <v>385000</v>
      </c>
      <c r="J19" s="4">
        <v>172000</v>
      </c>
      <c r="L19">
        <f t="shared" si="4"/>
        <v>7.441860465116279</v>
      </c>
      <c r="M19">
        <f t="shared" si="5"/>
        <v>2.2383720930232558</v>
      </c>
    </row>
    <row r="20" spans="1:13" x14ac:dyDescent="0.2">
      <c r="A20" t="s">
        <v>112</v>
      </c>
      <c r="B20">
        <v>93000</v>
      </c>
      <c r="C20">
        <v>25200</v>
      </c>
      <c r="E20">
        <f>(B20/C20)</f>
        <v>3.6904761904761907</v>
      </c>
      <c r="G20" t="s">
        <v>112</v>
      </c>
      <c r="H20">
        <v>0</v>
      </c>
      <c r="I20">
        <v>225000</v>
      </c>
      <c r="J20" s="4">
        <v>160000</v>
      </c>
      <c r="L20">
        <f t="shared" si="4"/>
        <v>0</v>
      </c>
      <c r="M20">
        <f t="shared" si="5"/>
        <v>1.40625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A45D-9160-D540-8FB6-DF1F1533111D}">
  <dimension ref="A1:AB42"/>
  <sheetViews>
    <sheetView workbookViewId="0">
      <selection activeCell="B5" sqref="B5:C5"/>
    </sheetView>
  </sheetViews>
  <sheetFormatPr baseColWidth="10" defaultRowHeight="16" x14ac:dyDescent="0.2"/>
  <cols>
    <col min="2" max="2" width="15.33203125" customWidth="1"/>
    <col min="3" max="3" width="15.5" customWidth="1"/>
  </cols>
  <sheetData>
    <row r="1" spans="1:3" x14ac:dyDescent="0.2">
      <c r="A1" t="s">
        <v>66</v>
      </c>
    </row>
    <row r="2" spans="1:3" x14ac:dyDescent="0.2">
      <c r="A2" t="s">
        <v>113</v>
      </c>
    </row>
    <row r="3" spans="1:3" x14ac:dyDescent="0.2">
      <c r="A3" t="s">
        <v>69</v>
      </c>
    </row>
    <row r="5" spans="1:3" x14ac:dyDescent="0.2">
      <c r="B5" t="s">
        <v>114</v>
      </c>
      <c r="C5" t="s">
        <v>115</v>
      </c>
    </row>
    <row r="6" spans="1:3" ht="17" x14ac:dyDescent="0.2">
      <c r="A6" s="5"/>
      <c r="B6" s="5">
        <v>0.79</v>
      </c>
      <c r="C6" s="5">
        <v>0.66</v>
      </c>
    </row>
    <row r="7" spans="1:3" ht="17" x14ac:dyDescent="0.2">
      <c r="A7" s="5"/>
      <c r="B7" s="5">
        <v>0.76</v>
      </c>
      <c r="C7" s="5">
        <v>0.59</v>
      </c>
    </row>
    <row r="8" spans="1:3" ht="17" x14ac:dyDescent="0.2">
      <c r="A8" s="5"/>
      <c r="B8" s="5">
        <v>0.76</v>
      </c>
      <c r="C8" s="5">
        <v>0.28000000000000003</v>
      </c>
    </row>
    <row r="9" spans="1:3" ht="17" x14ac:dyDescent="0.2">
      <c r="A9" s="5"/>
      <c r="B9" s="5">
        <v>0.77</v>
      </c>
      <c r="C9" s="5">
        <v>0.63</v>
      </c>
    </row>
    <row r="10" spans="1:3" ht="17" x14ac:dyDescent="0.2">
      <c r="A10" s="5"/>
      <c r="B10" s="5">
        <v>0.76</v>
      </c>
      <c r="C10" s="5">
        <v>0.61</v>
      </c>
    </row>
    <row r="11" spans="1:3" ht="17" x14ac:dyDescent="0.2">
      <c r="A11" s="5"/>
      <c r="B11" s="5">
        <v>0.78</v>
      </c>
      <c r="C11" s="5">
        <v>0.6</v>
      </c>
    </row>
    <row r="12" spans="1:3" ht="17" x14ac:dyDescent="0.2">
      <c r="A12" s="5"/>
      <c r="B12" s="5">
        <v>0.77</v>
      </c>
      <c r="C12" s="5">
        <v>0.64</v>
      </c>
    </row>
    <row r="13" spans="1:3" ht="17" x14ac:dyDescent="0.2">
      <c r="A13" s="5"/>
      <c r="B13" s="5">
        <v>0.73</v>
      </c>
      <c r="C13" s="5">
        <v>0.47</v>
      </c>
    </row>
    <row r="14" spans="1:3" ht="17" x14ac:dyDescent="0.2">
      <c r="A14" s="5"/>
      <c r="B14" s="5">
        <v>0.67</v>
      </c>
      <c r="C14" s="5">
        <v>0.61</v>
      </c>
    </row>
    <row r="15" spans="1:3" ht="17" x14ac:dyDescent="0.2">
      <c r="A15" s="5"/>
      <c r="B15" s="5">
        <v>0.7</v>
      </c>
      <c r="C15" s="5">
        <v>0.62</v>
      </c>
    </row>
    <row r="33" spans="24:28" ht="17" x14ac:dyDescent="0.2">
      <c r="X33" s="5"/>
      <c r="Y33" s="5"/>
      <c r="AA33" s="5"/>
      <c r="AB33" s="5"/>
    </row>
    <row r="34" spans="24:28" ht="17" x14ac:dyDescent="0.2">
      <c r="X34" s="5"/>
      <c r="Y34" s="5"/>
      <c r="AA34" s="5"/>
      <c r="AB34" s="5"/>
    </row>
    <row r="35" spans="24:28" ht="17" x14ac:dyDescent="0.2">
      <c r="X35" s="5"/>
      <c r="Y35" s="5"/>
      <c r="AA35" s="5"/>
      <c r="AB35" s="5"/>
    </row>
    <row r="36" spans="24:28" ht="17" x14ac:dyDescent="0.2">
      <c r="X36" s="5"/>
      <c r="Y36" s="5"/>
      <c r="AA36" s="5"/>
      <c r="AB36" s="5"/>
    </row>
    <row r="37" spans="24:28" ht="17" x14ac:dyDescent="0.2">
      <c r="X37" s="5"/>
      <c r="Y37" s="5"/>
      <c r="AA37" s="5"/>
      <c r="AB37" s="5"/>
    </row>
    <row r="38" spans="24:28" ht="17" x14ac:dyDescent="0.2">
      <c r="X38" s="5"/>
      <c r="Y38" s="5"/>
      <c r="AA38" s="5"/>
      <c r="AB38" s="5"/>
    </row>
    <row r="39" spans="24:28" ht="17" x14ac:dyDescent="0.2">
      <c r="X39" s="5"/>
      <c r="Y39" s="5"/>
      <c r="AA39" s="5"/>
      <c r="AB39" s="5"/>
    </row>
    <row r="40" spans="24:28" ht="17" x14ac:dyDescent="0.2">
      <c r="X40" s="5"/>
      <c r="Y40" s="5"/>
      <c r="AA40" s="5"/>
      <c r="AB40" s="5"/>
    </row>
    <row r="41" spans="24:28" ht="17" x14ac:dyDescent="0.2">
      <c r="X41" s="5"/>
      <c r="Y41" s="5"/>
      <c r="AA41" s="5"/>
      <c r="AB41" s="5"/>
    </row>
    <row r="42" spans="24:28" ht="17" x14ac:dyDescent="0.2">
      <c r="X42" s="5"/>
      <c r="Y42" s="5"/>
      <c r="AA42" s="5"/>
      <c r="AB42" s="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C1E6-DF18-A44C-BE19-2DB91D2C5D97}">
  <dimension ref="A1:C15"/>
  <sheetViews>
    <sheetView zoomScale="150" workbookViewId="0">
      <selection activeCell="F11" sqref="F11"/>
    </sheetView>
  </sheetViews>
  <sheetFormatPr baseColWidth="10" defaultRowHeight="16" x14ac:dyDescent="0.2"/>
  <cols>
    <col min="2" max="2" width="15.1640625" customWidth="1"/>
    <col min="3" max="3" width="15.83203125" customWidth="1"/>
  </cols>
  <sheetData>
    <row r="1" spans="1:3" x14ac:dyDescent="0.2">
      <c r="A1" t="s">
        <v>116</v>
      </c>
    </row>
    <row r="3" spans="1:3" x14ac:dyDescent="0.2">
      <c r="A3" t="s">
        <v>69</v>
      </c>
    </row>
    <row r="5" spans="1:3" x14ac:dyDescent="0.2">
      <c r="B5" t="s">
        <v>114</v>
      </c>
      <c r="C5" t="s">
        <v>115</v>
      </c>
    </row>
    <row r="6" spans="1:3" ht="17" x14ac:dyDescent="0.2">
      <c r="A6" s="5"/>
      <c r="B6" s="5">
        <v>0.63</v>
      </c>
      <c r="C6" s="5">
        <v>0.24</v>
      </c>
    </row>
    <row r="7" spans="1:3" ht="17" x14ac:dyDescent="0.2">
      <c r="A7" s="5"/>
      <c r="B7" s="5">
        <v>0.75</v>
      </c>
      <c r="C7" s="5">
        <v>0.17</v>
      </c>
    </row>
    <row r="8" spans="1:3" ht="17" x14ac:dyDescent="0.2">
      <c r="A8" s="5"/>
      <c r="B8" s="5">
        <v>0.56999999999999995</v>
      </c>
      <c r="C8" s="5">
        <v>0.24</v>
      </c>
    </row>
    <row r="9" spans="1:3" ht="17" x14ac:dyDescent="0.2">
      <c r="A9" s="5"/>
      <c r="B9" s="5">
        <v>0.49</v>
      </c>
      <c r="C9" s="5">
        <v>0.11</v>
      </c>
    </row>
    <row r="10" spans="1:3" ht="17" x14ac:dyDescent="0.2">
      <c r="A10" s="5"/>
      <c r="B10" s="5">
        <v>0.51</v>
      </c>
      <c r="C10" s="5">
        <v>0.14000000000000001</v>
      </c>
    </row>
    <row r="11" spans="1:3" ht="17" x14ac:dyDescent="0.2">
      <c r="A11" s="5"/>
      <c r="B11" s="5">
        <v>0.76</v>
      </c>
      <c r="C11" s="5">
        <v>0.28000000000000003</v>
      </c>
    </row>
    <row r="12" spans="1:3" ht="17" x14ac:dyDescent="0.2">
      <c r="A12" s="5"/>
      <c r="B12" s="5">
        <v>0.48</v>
      </c>
      <c r="C12" s="5">
        <v>0.2</v>
      </c>
    </row>
    <row r="13" spans="1:3" ht="17" x14ac:dyDescent="0.2">
      <c r="A13" s="5"/>
      <c r="B13" s="5">
        <v>0.56999999999999995</v>
      </c>
      <c r="C13" s="5">
        <v>0.15</v>
      </c>
    </row>
    <row r="14" spans="1:3" ht="17" x14ac:dyDescent="0.2">
      <c r="A14" s="5"/>
      <c r="B14" s="5">
        <v>0.75</v>
      </c>
      <c r="C14" s="5">
        <v>0.33</v>
      </c>
    </row>
    <row r="15" spans="1:3" ht="17" x14ac:dyDescent="0.2">
      <c r="A15" s="5"/>
      <c r="B15" s="5">
        <v>0.63</v>
      </c>
      <c r="C15" s="5">
        <v>0.16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256-26CB-5F4D-B1D9-8C48CBCD2AD4}">
  <dimension ref="A1:W15"/>
  <sheetViews>
    <sheetView workbookViewId="0">
      <selection activeCell="S25" sqref="S25"/>
    </sheetView>
  </sheetViews>
  <sheetFormatPr baseColWidth="10" defaultRowHeight="16" x14ac:dyDescent="0.2"/>
  <sheetData>
    <row r="1" spans="1:23" x14ac:dyDescent="0.2">
      <c r="A1" t="s">
        <v>14</v>
      </c>
    </row>
    <row r="3" spans="1:23" x14ac:dyDescent="0.2">
      <c r="A3" t="s">
        <v>15</v>
      </c>
      <c r="G3" t="s">
        <v>16</v>
      </c>
      <c r="M3" t="s">
        <v>17</v>
      </c>
      <c r="S3" t="s">
        <v>18</v>
      </c>
    </row>
    <row r="5" spans="1:23" x14ac:dyDescent="0.2">
      <c r="A5" t="s">
        <v>4</v>
      </c>
      <c r="B5" t="s">
        <v>19</v>
      </c>
      <c r="C5" t="s">
        <v>20</v>
      </c>
      <c r="D5" t="s">
        <v>21</v>
      </c>
      <c r="E5" t="s">
        <v>22</v>
      </c>
      <c r="G5" t="s">
        <v>4</v>
      </c>
      <c r="H5" t="s">
        <v>19</v>
      </c>
      <c r="I5" t="s">
        <v>20</v>
      </c>
      <c r="J5" t="s">
        <v>21</v>
      </c>
      <c r="K5" t="s">
        <v>22</v>
      </c>
      <c r="M5" t="s">
        <v>4</v>
      </c>
      <c r="N5" t="s">
        <v>19</v>
      </c>
      <c r="O5" t="s">
        <v>20</v>
      </c>
      <c r="P5" t="s">
        <v>21</v>
      </c>
      <c r="Q5" t="s">
        <v>22</v>
      </c>
      <c r="S5" t="s">
        <v>4</v>
      </c>
      <c r="T5" t="s">
        <v>19</v>
      </c>
      <c r="U5" t="s">
        <v>20</v>
      </c>
      <c r="V5" t="s">
        <v>21</v>
      </c>
      <c r="W5" t="s">
        <v>22</v>
      </c>
    </row>
    <row r="6" spans="1:23" x14ac:dyDescent="0.2">
      <c r="A6">
        <v>217486</v>
      </c>
      <c r="B6">
        <v>0</v>
      </c>
      <c r="C6">
        <v>909636</v>
      </c>
      <c r="D6">
        <f>(A6/C6)</f>
        <v>0.23909124089196118</v>
      </c>
      <c r="E6">
        <f>(B6/C6)</f>
        <v>0</v>
      </c>
      <c r="G6">
        <v>427951</v>
      </c>
      <c r="H6">
        <v>1657688</v>
      </c>
      <c r="I6">
        <v>1609738</v>
      </c>
      <c r="J6">
        <f>(G6/I6)</f>
        <v>0.2658513372983678</v>
      </c>
      <c r="K6">
        <f>(H6/I6)</f>
        <v>1.0297874560953397</v>
      </c>
      <c r="M6">
        <v>110494</v>
      </c>
      <c r="N6">
        <v>1791191</v>
      </c>
      <c r="O6">
        <v>1105558</v>
      </c>
      <c r="P6" s="1">
        <f>(M6/O6)</f>
        <v>9.9944100626109172E-2</v>
      </c>
      <c r="Q6" s="1">
        <f>(N6/O6)</f>
        <v>1.620169181535478</v>
      </c>
      <c r="S6">
        <v>42908</v>
      </c>
      <c r="T6">
        <v>1111818</v>
      </c>
      <c r="U6">
        <v>992379</v>
      </c>
      <c r="V6" s="2">
        <f>(S6/U6)</f>
        <v>4.323751308723784E-2</v>
      </c>
      <c r="W6" s="2">
        <f>(T6/U6)</f>
        <v>1.1203562348659131</v>
      </c>
    </row>
    <row r="7" spans="1:23" x14ac:dyDescent="0.2">
      <c r="A7">
        <v>180500</v>
      </c>
      <c r="B7">
        <v>0</v>
      </c>
      <c r="C7">
        <v>647469</v>
      </c>
      <c r="D7">
        <f t="shared" ref="D7:D15" si="0">(A7/C7)</f>
        <v>0.27877782565651793</v>
      </c>
      <c r="E7">
        <f t="shared" ref="E7:E15" si="1">(B7/C7)</f>
        <v>0</v>
      </c>
      <c r="G7">
        <v>324179</v>
      </c>
      <c r="H7">
        <v>1842833</v>
      </c>
      <c r="I7">
        <v>1236003</v>
      </c>
      <c r="J7">
        <f t="shared" ref="J7:J15" si="2">(G7/I7)</f>
        <v>0.26228010773436633</v>
      </c>
      <c r="K7">
        <f t="shared" ref="K7:K15" si="3">(H7/I7)</f>
        <v>1.4909615915171728</v>
      </c>
      <c r="M7">
        <v>82961</v>
      </c>
      <c r="N7">
        <v>1232644</v>
      </c>
      <c r="O7">
        <v>1038204</v>
      </c>
      <c r="P7" s="1">
        <f t="shared" ref="P7:P15" si="4">(M7/O7)</f>
        <v>7.9908187600895395E-2</v>
      </c>
      <c r="Q7" s="1">
        <f t="shared" ref="Q7:Q15" si="5">(N7/O7)</f>
        <v>1.1872849651898856</v>
      </c>
      <c r="S7">
        <v>27904</v>
      </c>
      <c r="T7">
        <v>1252957</v>
      </c>
      <c r="U7">
        <v>840918</v>
      </c>
      <c r="V7" s="2">
        <f t="shared" ref="V7:V15" si="6">(S7/U7)</f>
        <v>3.3182783576995618E-2</v>
      </c>
      <c r="W7" s="2">
        <f t="shared" ref="W7:W15" si="7">(T7/U7)</f>
        <v>1.4899871331092924</v>
      </c>
    </row>
    <row r="8" spans="1:23" x14ac:dyDescent="0.2">
      <c r="A8">
        <v>134691</v>
      </c>
      <c r="B8">
        <v>0</v>
      </c>
      <c r="C8">
        <v>571689</v>
      </c>
      <c r="D8">
        <f t="shared" si="0"/>
        <v>0.23560187444572137</v>
      </c>
      <c r="E8">
        <f t="shared" si="1"/>
        <v>0</v>
      </c>
      <c r="G8">
        <v>345296</v>
      </c>
      <c r="H8">
        <v>1651539</v>
      </c>
      <c r="I8">
        <v>1136290</v>
      </c>
      <c r="J8">
        <f t="shared" si="2"/>
        <v>0.30388017143510898</v>
      </c>
      <c r="K8">
        <f t="shared" si="3"/>
        <v>1.4534485034630245</v>
      </c>
      <c r="M8">
        <v>67837</v>
      </c>
      <c r="N8">
        <v>1006778</v>
      </c>
      <c r="O8">
        <v>952246</v>
      </c>
      <c r="P8" s="1">
        <f t="shared" si="4"/>
        <v>7.1238944558443928E-2</v>
      </c>
      <c r="Q8" s="1">
        <f t="shared" si="5"/>
        <v>1.057266714693472</v>
      </c>
      <c r="S8">
        <v>29433</v>
      </c>
      <c r="T8">
        <v>1342804</v>
      </c>
      <c r="U8">
        <v>932306</v>
      </c>
      <c r="V8" s="2">
        <f t="shared" si="6"/>
        <v>3.1570106810424901E-2</v>
      </c>
      <c r="W8" s="2">
        <f t="shared" si="7"/>
        <v>1.4403039345450956</v>
      </c>
    </row>
    <row r="9" spans="1:23" x14ac:dyDescent="0.2">
      <c r="A9">
        <v>130710</v>
      </c>
      <c r="B9">
        <v>0</v>
      </c>
      <c r="C9">
        <v>635036</v>
      </c>
      <c r="D9">
        <f t="shared" si="0"/>
        <v>0.20583085053445788</v>
      </c>
      <c r="E9">
        <f t="shared" si="1"/>
        <v>0</v>
      </c>
      <c r="G9">
        <v>416102</v>
      </c>
      <c r="H9">
        <v>1573903</v>
      </c>
      <c r="I9">
        <v>1303279</v>
      </c>
      <c r="J9">
        <f t="shared" si="2"/>
        <v>0.31927315640012616</v>
      </c>
      <c r="K9">
        <f t="shared" si="3"/>
        <v>1.2076485541468864</v>
      </c>
      <c r="M9">
        <v>66793</v>
      </c>
      <c r="N9">
        <v>1276088</v>
      </c>
      <c r="O9">
        <v>1048201</v>
      </c>
      <c r="P9" s="1">
        <f t="shared" si="4"/>
        <v>6.3721557220418598E-2</v>
      </c>
      <c r="Q9" s="1">
        <f t="shared" si="5"/>
        <v>1.2174077300059816</v>
      </c>
      <c r="S9">
        <v>33803</v>
      </c>
      <c r="T9">
        <v>915640</v>
      </c>
      <c r="U9">
        <v>906500</v>
      </c>
      <c r="V9" s="2">
        <f t="shared" si="6"/>
        <v>3.7289575289575293E-2</v>
      </c>
      <c r="W9" s="2">
        <f t="shared" si="7"/>
        <v>1.0100827357970215</v>
      </c>
    </row>
    <row r="10" spans="1:23" x14ac:dyDescent="0.2">
      <c r="A10">
        <v>207526</v>
      </c>
      <c r="B10">
        <v>0</v>
      </c>
      <c r="C10">
        <v>784462</v>
      </c>
      <c r="D10">
        <f t="shared" si="0"/>
        <v>0.26454563764720279</v>
      </c>
      <c r="E10">
        <f t="shared" si="1"/>
        <v>0</v>
      </c>
      <c r="G10">
        <v>308916</v>
      </c>
      <c r="H10">
        <v>1205495</v>
      </c>
      <c r="I10">
        <v>1043195</v>
      </c>
      <c r="J10">
        <f t="shared" si="2"/>
        <v>0.29612488556789479</v>
      </c>
      <c r="K10">
        <f t="shared" si="3"/>
        <v>1.1555797334151334</v>
      </c>
      <c r="M10">
        <v>86829</v>
      </c>
      <c r="N10">
        <v>1282310</v>
      </c>
      <c r="O10">
        <v>1344287</v>
      </c>
      <c r="P10" s="1">
        <f t="shared" si="4"/>
        <v>6.4591117819334715E-2</v>
      </c>
      <c r="Q10" s="1">
        <f t="shared" si="5"/>
        <v>0.95389600583803902</v>
      </c>
      <c r="S10">
        <v>48754</v>
      </c>
      <c r="T10">
        <v>1085381</v>
      </c>
      <c r="U10">
        <v>863872</v>
      </c>
      <c r="V10" s="2">
        <f t="shared" si="6"/>
        <v>5.6436601718773155E-2</v>
      </c>
      <c r="W10" s="2">
        <f t="shared" si="7"/>
        <v>1.2564141446881019</v>
      </c>
    </row>
    <row r="11" spans="1:23" x14ac:dyDescent="0.2">
      <c r="A11">
        <v>245135</v>
      </c>
      <c r="B11">
        <v>0</v>
      </c>
      <c r="C11">
        <v>879352</v>
      </c>
      <c r="D11">
        <f t="shared" si="0"/>
        <v>0.27876777445209655</v>
      </c>
      <c r="E11">
        <f t="shared" si="1"/>
        <v>0</v>
      </c>
      <c r="G11">
        <v>325923</v>
      </c>
      <c r="H11">
        <v>1213652</v>
      </c>
      <c r="I11">
        <v>1207273</v>
      </c>
      <c r="J11">
        <f t="shared" si="2"/>
        <v>0.26996627937508749</v>
      </c>
      <c r="K11">
        <f t="shared" si="3"/>
        <v>1.0052838090473324</v>
      </c>
      <c r="M11">
        <v>85735</v>
      </c>
      <c r="N11">
        <v>1181122</v>
      </c>
      <c r="O11">
        <v>1326376</v>
      </c>
      <c r="P11" s="1">
        <f t="shared" si="4"/>
        <v>6.4638533869732256E-2</v>
      </c>
      <c r="Q11" s="1">
        <f t="shared" si="5"/>
        <v>0.89048806673220871</v>
      </c>
      <c r="S11">
        <v>55068</v>
      </c>
      <c r="T11">
        <v>1817162</v>
      </c>
      <c r="U11">
        <v>1098228</v>
      </c>
      <c r="V11" s="2">
        <f t="shared" si="6"/>
        <v>5.0142593341273398E-2</v>
      </c>
      <c r="W11" s="2">
        <f t="shared" si="7"/>
        <v>1.6546309145277664</v>
      </c>
    </row>
    <row r="12" spans="1:23" x14ac:dyDescent="0.2">
      <c r="A12">
        <v>192567</v>
      </c>
      <c r="B12">
        <v>0</v>
      </c>
      <c r="C12">
        <v>545117</v>
      </c>
      <c r="D12">
        <f t="shared" si="0"/>
        <v>0.35325810789243411</v>
      </c>
      <c r="E12">
        <f t="shared" si="1"/>
        <v>0</v>
      </c>
      <c r="G12">
        <v>404276</v>
      </c>
      <c r="H12">
        <v>1279935</v>
      </c>
      <c r="I12">
        <v>1175118</v>
      </c>
      <c r="J12">
        <f t="shared" si="2"/>
        <v>0.34403013144211902</v>
      </c>
      <c r="K12">
        <f t="shared" si="3"/>
        <v>1.0891969997906594</v>
      </c>
      <c r="M12">
        <v>78920</v>
      </c>
      <c r="N12">
        <v>1358440</v>
      </c>
      <c r="O12">
        <v>1235127</v>
      </c>
      <c r="P12" s="1">
        <f t="shared" si="4"/>
        <v>6.389626329923967E-2</v>
      </c>
      <c r="Q12" s="1">
        <f t="shared" si="5"/>
        <v>1.0998383162217327</v>
      </c>
      <c r="S12">
        <v>40659</v>
      </c>
      <c r="T12">
        <v>1217087</v>
      </c>
      <c r="U12">
        <v>809184</v>
      </c>
      <c r="V12" s="2">
        <f t="shared" si="6"/>
        <v>5.0246915411080791E-2</v>
      </c>
      <c r="W12" s="2">
        <f t="shared" si="7"/>
        <v>1.5040917764068493</v>
      </c>
    </row>
    <row r="13" spans="1:23" x14ac:dyDescent="0.2">
      <c r="A13">
        <v>267209</v>
      </c>
      <c r="B13">
        <v>0</v>
      </c>
      <c r="C13">
        <v>806389</v>
      </c>
      <c r="D13">
        <f t="shared" si="0"/>
        <v>0.33136488716983986</v>
      </c>
      <c r="E13">
        <f t="shared" si="1"/>
        <v>0</v>
      </c>
      <c r="G13">
        <v>438925</v>
      </c>
      <c r="H13">
        <v>2356410</v>
      </c>
      <c r="I13">
        <v>1620859</v>
      </c>
      <c r="J13">
        <f t="shared" si="2"/>
        <v>0.27079776834382263</v>
      </c>
      <c r="K13">
        <f t="shared" si="3"/>
        <v>1.4538031994146314</v>
      </c>
      <c r="M13">
        <v>80394</v>
      </c>
      <c r="N13">
        <v>1050813</v>
      </c>
      <c r="O13">
        <v>862126</v>
      </c>
      <c r="P13" s="1">
        <f t="shared" si="4"/>
        <v>9.3250870522406243E-2</v>
      </c>
      <c r="Q13" s="1">
        <f t="shared" si="5"/>
        <v>1.2188624400609656</v>
      </c>
      <c r="S13">
        <v>35296</v>
      </c>
      <c r="T13">
        <v>924560</v>
      </c>
      <c r="U13">
        <v>755050</v>
      </c>
      <c r="V13" s="2">
        <f t="shared" si="6"/>
        <v>4.6746573074630822E-2</v>
      </c>
      <c r="W13" s="2">
        <f t="shared" si="7"/>
        <v>1.2245016886298921</v>
      </c>
    </row>
    <row r="14" spans="1:23" x14ac:dyDescent="0.2">
      <c r="A14">
        <v>255868</v>
      </c>
      <c r="B14">
        <v>0</v>
      </c>
      <c r="C14">
        <v>436651</v>
      </c>
      <c r="D14">
        <f t="shared" si="0"/>
        <v>0.58597827555645121</v>
      </c>
      <c r="E14">
        <f t="shared" si="1"/>
        <v>0</v>
      </c>
      <c r="G14">
        <v>380309</v>
      </c>
      <c r="H14">
        <v>1436308</v>
      </c>
      <c r="I14">
        <v>1322358</v>
      </c>
      <c r="J14">
        <f t="shared" si="2"/>
        <v>0.28759912217417671</v>
      </c>
      <c r="K14">
        <f t="shared" si="3"/>
        <v>1.086171823364021</v>
      </c>
      <c r="M14">
        <v>74489</v>
      </c>
      <c r="N14">
        <v>1311002</v>
      </c>
      <c r="O14">
        <v>1030612</v>
      </c>
      <c r="P14" s="1">
        <f t="shared" si="4"/>
        <v>7.227647262015191E-2</v>
      </c>
      <c r="Q14" s="1">
        <f t="shared" si="5"/>
        <v>1.2720616488067285</v>
      </c>
      <c r="S14">
        <v>27773</v>
      </c>
      <c r="T14">
        <v>816308</v>
      </c>
      <c r="U14">
        <v>648670</v>
      </c>
      <c r="V14" s="2">
        <f t="shared" si="6"/>
        <v>4.2815298996408034E-2</v>
      </c>
      <c r="W14" s="2">
        <f t="shared" si="7"/>
        <v>1.2584334099002574</v>
      </c>
    </row>
    <row r="15" spans="1:23" x14ac:dyDescent="0.2">
      <c r="A15">
        <v>275421</v>
      </c>
      <c r="B15">
        <v>0</v>
      </c>
      <c r="C15">
        <v>707816</v>
      </c>
      <c r="D15">
        <f t="shared" si="0"/>
        <v>0.38911383749449008</v>
      </c>
      <c r="E15">
        <f t="shared" si="1"/>
        <v>0</v>
      </c>
      <c r="G15">
        <v>407562</v>
      </c>
      <c r="H15">
        <v>1632169</v>
      </c>
      <c r="I15">
        <v>1099238</v>
      </c>
      <c r="J15">
        <f t="shared" si="2"/>
        <v>0.3707677500231979</v>
      </c>
      <c r="K15">
        <f t="shared" si="3"/>
        <v>1.4848185743214846</v>
      </c>
      <c r="M15">
        <v>81788</v>
      </c>
      <c r="N15">
        <v>1504390</v>
      </c>
      <c r="O15">
        <v>759956</v>
      </c>
      <c r="P15" s="1">
        <f t="shared" si="4"/>
        <v>0.10762202022222339</v>
      </c>
      <c r="Q15" s="1">
        <f t="shared" si="5"/>
        <v>1.9795751332971909</v>
      </c>
      <c r="S15">
        <v>39008</v>
      </c>
      <c r="T15">
        <v>1051654</v>
      </c>
      <c r="U15">
        <v>1023480</v>
      </c>
      <c r="V15" s="2">
        <f t="shared" si="6"/>
        <v>3.8113104310782818E-2</v>
      </c>
      <c r="W15" s="2">
        <f t="shared" si="7"/>
        <v>1.0275276507601516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45AE-E6D3-984E-8EAD-0F305DB3E5BB}">
  <dimension ref="A1:W15"/>
  <sheetViews>
    <sheetView tabSelected="1" workbookViewId="0">
      <selection activeCell="M28" sqref="M28"/>
    </sheetView>
  </sheetViews>
  <sheetFormatPr baseColWidth="10" defaultRowHeight="16" x14ac:dyDescent="0.2"/>
  <sheetData>
    <row r="1" spans="1:23" x14ac:dyDescent="0.2">
      <c r="A1" t="s">
        <v>23</v>
      </c>
    </row>
    <row r="3" spans="1:23" x14ac:dyDescent="0.2">
      <c r="A3" t="s">
        <v>24</v>
      </c>
      <c r="G3" t="s">
        <v>25</v>
      </c>
      <c r="M3" t="s">
        <v>26</v>
      </c>
      <c r="S3" t="s">
        <v>27</v>
      </c>
    </row>
    <row r="5" spans="1:23" x14ac:dyDescent="0.2">
      <c r="A5" t="s">
        <v>28</v>
      </c>
      <c r="B5" t="s">
        <v>19</v>
      </c>
      <c r="C5" t="s">
        <v>20</v>
      </c>
      <c r="D5" t="s">
        <v>29</v>
      </c>
      <c r="E5" t="s">
        <v>22</v>
      </c>
      <c r="G5" t="s">
        <v>28</v>
      </c>
      <c r="H5" t="s">
        <v>19</v>
      </c>
      <c r="I5" t="s">
        <v>20</v>
      </c>
      <c r="J5" t="s">
        <v>29</v>
      </c>
      <c r="K5" t="s">
        <v>22</v>
      </c>
      <c r="M5" t="s">
        <v>28</v>
      </c>
      <c r="N5" t="s">
        <v>19</v>
      </c>
      <c r="O5" t="s">
        <v>20</v>
      </c>
      <c r="P5" t="s">
        <v>29</v>
      </c>
      <c r="Q5" t="s">
        <v>22</v>
      </c>
      <c r="S5" t="s">
        <v>28</v>
      </c>
      <c r="T5" t="s">
        <v>19</v>
      </c>
      <c r="U5" t="s">
        <v>20</v>
      </c>
      <c r="V5" t="s">
        <v>29</v>
      </c>
      <c r="W5" t="s">
        <v>22</v>
      </c>
    </row>
    <row r="6" spans="1:23" x14ac:dyDescent="0.2">
      <c r="A6">
        <v>70537.914000000004</v>
      </c>
      <c r="B6">
        <v>77980.245899999994</v>
      </c>
      <c r="C6">
        <v>34170.004999999997</v>
      </c>
      <c r="D6">
        <f>(A6/C6)</f>
        <v>2.064322612771055</v>
      </c>
      <c r="E6">
        <f>(B6/C6)</f>
        <v>2.2821256801103775</v>
      </c>
      <c r="G6">
        <v>31081.276000000002</v>
      </c>
      <c r="H6">
        <v>25512.7055</v>
      </c>
      <c r="I6">
        <v>13298.147999999999</v>
      </c>
      <c r="J6">
        <f>(G6/I6)</f>
        <v>2.3372635046624541</v>
      </c>
      <c r="K6">
        <f>(H6/I6)</f>
        <v>1.9185156835372867</v>
      </c>
      <c r="M6">
        <v>23715.355</v>
      </c>
      <c r="N6" s="1">
        <v>21312.983</v>
      </c>
      <c r="O6" s="1">
        <v>21254.751</v>
      </c>
      <c r="P6" s="1">
        <f>(M6/O6)</f>
        <v>1.1157672465793647</v>
      </c>
      <c r="Q6" s="1">
        <f>(N6/O6)</f>
        <v>1.0027397168755352</v>
      </c>
      <c r="S6">
        <v>18032.713</v>
      </c>
      <c r="T6" s="3">
        <v>0</v>
      </c>
      <c r="U6" s="2">
        <v>31816.07</v>
      </c>
      <c r="V6" s="2">
        <f>(S6/U6)</f>
        <v>0.56678002657147786</v>
      </c>
      <c r="W6" s="2">
        <v>0</v>
      </c>
    </row>
    <row r="7" spans="1:23" x14ac:dyDescent="0.2">
      <c r="A7">
        <v>70887.581999999995</v>
      </c>
      <c r="B7">
        <v>81153.085099999997</v>
      </c>
      <c r="C7">
        <v>33390.175999999999</v>
      </c>
      <c r="D7">
        <f t="shared" ref="D7:D15" si="0">(A7/C7)</f>
        <v>2.123007138387051</v>
      </c>
      <c r="E7">
        <f t="shared" ref="E7:E15" si="1">(B7/C7)</f>
        <v>2.4304479587049794</v>
      </c>
      <c r="G7">
        <v>32496.087</v>
      </c>
      <c r="H7">
        <v>32477.447</v>
      </c>
      <c r="I7">
        <v>18407.741999999998</v>
      </c>
      <c r="J7">
        <f t="shared" ref="J7:J15" si="2">(G7/I7)</f>
        <v>1.7653488950464431</v>
      </c>
      <c r="K7">
        <f t="shared" ref="K7:K15" si="3">(H7/I7)</f>
        <v>1.7643362776379636</v>
      </c>
      <c r="M7">
        <v>19444.257000000001</v>
      </c>
      <c r="N7" s="1">
        <v>19518.526000000002</v>
      </c>
      <c r="O7" s="1">
        <v>14138.55</v>
      </c>
      <c r="P7" s="1">
        <f t="shared" ref="P7:P15" si="4">(M7/O7)</f>
        <v>1.3752652853368983</v>
      </c>
      <c r="Q7" s="1">
        <f t="shared" ref="Q7:Q15" si="5">(N7/O7)</f>
        <v>1.3805182285312145</v>
      </c>
      <c r="S7">
        <v>25849.802</v>
      </c>
      <c r="T7" s="3">
        <v>0</v>
      </c>
      <c r="U7" s="2">
        <v>17184.174999999999</v>
      </c>
      <c r="V7" s="2">
        <f t="shared" ref="V7:V15" si="6">(S7/U7)</f>
        <v>1.5042794897049174</v>
      </c>
      <c r="W7" s="2">
        <v>0</v>
      </c>
    </row>
    <row r="8" spans="1:23" x14ac:dyDescent="0.2">
      <c r="A8">
        <v>53061.154999999999</v>
      </c>
      <c r="B8">
        <v>62208.893900000003</v>
      </c>
      <c r="C8">
        <v>23745.097000000002</v>
      </c>
      <c r="D8">
        <f t="shared" si="0"/>
        <v>2.2346152134059505</v>
      </c>
      <c r="E8">
        <f t="shared" si="1"/>
        <v>2.619862698392009</v>
      </c>
      <c r="G8">
        <v>32500.685000000001</v>
      </c>
      <c r="H8">
        <v>28852.241999999998</v>
      </c>
      <c r="I8">
        <v>17747.562999999998</v>
      </c>
      <c r="J8">
        <f t="shared" si="2"/>
        <v>1.8312759334901363</v>
      </c>
      <c r="K8">
        <f t="shared" si="3"/>
        <v>1.6257016244990932</v>
      </c>
      <c r="M8">
        <v>24448.026000000002</v>
      </c>
      <c r="N8" s="1">
        <v>29667.636999999999</v>
      </c>
      <c r="O8" s="1">
        <v>21334.942999999999</v>
      </c>
      <c r="P8" s="1">
        <f t="shared" si="4"/>
        <v>1.1459147559006837</v>
      </c>
      <c r="Q8" s="1">
        <f t="shared" si="5"/>
        <v>1.3905655618578405</v>
      </c>
      <c r="S8">
        <v>38516.315000000002</v>
      </c>
      <c r="T8" s="3">
        <v>0</v>
      </c>
      <c r="U8" s="2">
        <v>41836.341999999997</v>
      </c>
      <c r="V8" s="2">
        <f t="shared" si="6"/>
        <v>0.92064251219669269</v>
      </c>
      <c r="W8" s="2">
        <v>0</v>
      </c>
    </row>
    <row r="9" spans="1:23" x14ac:dyDescent="0.2">
      <c r="A9">
        <v>53809.913999999997</v>
      </c>
      <c r="B9">
        <v>59123.976000000002</v>
      </c>
      <c r="C9">
        <v>23501.907999999999</v>
      </c>
      <c r="D9">
        <f t="shared" si="0"/>
        <v>2.2895976786225187</v>
      </c>
      <c r="E9">
        <f t="shared" si="1"/>
        <v>2.515709618129728</v>
      </c>
      <c r="G9">
        <v>24176.400000000001</v>
      </c>
      <c r="H9">
        <v>28255.901000000002</v>
      </c>
      <c r="I9">
        <v>20883.584999999999</v>
      </c>
      <c r="J9">
        <f t="shared" si="2"/>
        <v>1.1576747957785984</v>
      </c>
      <c r="K9">
        <f t="shared" si="3"/>
        <v>1.3530196563473178</v>
      </c>
      <c r="M9">
        <v>21362.317999999999</v>
      </c>
      <c r="N9" s="1">
        <v>19440.285</v>
      </c>
      <c r="O9" s="1">
        <v>17543.721000000001</v>
      </c>
      <c r="P9" s="1">
        <f t="shared" si="4"/>
        <v>1.2176617491808037</v>
      </c>
      <c r="Q9" s="1">
        <f t="shared" si="5"/>
        <v>1.1081050023538335</v>
      </c>
      <c r="S9">
        <v>23025.161</v>
      </c>
      <c r="T9" s="3">
        <v>0</v>
      </c>
      <c r="U9" s="2">
        <v>25861.231</v>
      </c>
      <c r="V9" s="2">
        <f t="shared" si="6"/>
        <v>0.89033507337682416</v>
      </c>
      <c r="W9" s="2">
        <v>0</v>
      </c>
    </row>
    <row r="10" spans="1:23" x14ac:dyDescent="0.2">
      <c r="A10">
        <v>79261.392000000007</v>
      </c>
      <c r="B10">
        <v>85776.516799999998</v>
      </c>
      <c r="C10">
        <v>37038.483</v>
      </c>
      <c r="D10">
        <f t="shared" si="0"/>
        <v>2.1399740372736109</v>
      </c>
      <c r="E10">
        <f t="shared" si="1"/>
        <v>2.3158755395030624</v>
      </c>
      <c r="G10">
        <v>28319.494999999999</v>
      </c>
      <c r="H10">
        <v>37192.881999999998</v>
      </c>
      <c r="I10">
        <v>24091.092000000001</v>
      </c>
      <c r="J10">
        <f t="shared" si="2"/>
        <v>1.1755172824876514</v>
      </c>
      <c r="K10">
        <f t="shared" si="3"/>
        <v>1.5438437576843755</v>
      </c>
      <c r="M10">
        <v>26372.127</v>
      </c>
      <c r="N10" s="1">
        <v>16002.1648</v>
      </c>
      <c r="O10" s="1">
        <v>13463.812</v>
      </c>
      <c r="P10" s="1">
        <f t="shared" si="4"/>
        <v>1.9587414767823557</v>
      </c>
      <c r="Q10" s="1">
        <f t="shared" si="5"/>
        <v>1.1885315095011726</v>
      </c>
      <c r="S10">
        <v>20006.203000000001</v>
      </c>
      <c r="T10" s="3">
        <v>0</v>
      </c>
      <c r="U10" s="2">
        <v>25738.615000000002</v>
      </c>
      <c r="V10" s="2">
        <f t="shared" si="6"/>
        <v>0.77728358732589142</v>
      </c>
      <c r="W10" s="2">
        <v>0</v>
      </c>
    </row>
    <row r="11" spans="1:23" x14ac:dyDescent="0.2">
      <c r="A11">
        <v>80369.092999999993</v>
      </c>
      <c r="B11">
        <v>92171.911900000006</v>
      </c>
      <c r="C11">
        <v>39360.309000000001</v>
      </c>
      <c r="D11">
        <f t="shared" si="0"/>
        <v>2.0418816579920649</v>
      </c>
      <c r="E11">
        <f t="shared" si="1"/>
        <v>2.3417476702228126</v>
      </c>
      <c r="G11">
        <v>23075.312000000002</v>
      </c>
      <c r="H11">
        <v>24651.350999999999</v>
      </c>
      <c r="I11">
        <v>17258.081999999999</v>
      </c>
      <c r="J11">
        <f t="shared" si="2"/>
        <v>1.3370727987038191</v>
      </c>
      <c r="K11">
        <f t="shared" si="3"/>
        <v>1.4283945921684693</v>
      </c>
      <c r="M11">
        <v>16029.262000000001</v>
      </c>
      <c r="N11" s="1">
        <v>16837.445</v>
      </c>
      <c r="O11" s="1">
        <v>14524.083000000001</v>
      </c>
      <c r="P11" s="1">
        <f t="shared" si="4"/>
        <v>1.1036333240453116</v>
      </c>
      <c r="Q11" s="1">
        <f t="shared" si="5"/>
        <v>1.1592776631750177</v>
      </c>
      <c r="S11">
        <v>36447.122000000003</v>
      </c>
      <c r="T11" s="3">
        <v>0</v>
      </c>
      <c r="U11" s="2">
        <v>19234.564999999999</v>
      </c>
      <c r="V11" s="2">
        <f t="shared" si="6"/>
        <v>1.8948763333093317</v>
      </c>
      <c r="W11" s="2">
        <v>0</v>
      </c>
    </row>
    <row r="12" spans="1:23" x14ac:dyDescent="0.2">
      <c r="A12">
        <v>61708.196000000004</v>
      </c>
      <c r="B12">
        <v>69280.06</v>
      </c>
      <c r="C12">
        <v>26263.417000000001</v>
      </c>
      <c r="D12">
        <f t="shared" si="0"/>
        <v>2.3495874889394628</v>
      </c>
      <c r="E12">
        <f t="shared" si="1"/>
        <v>2.637892091497462</v>
      </c>
      <c r="G12">
        <v>25221.241999999998</v>
      </c>
      <c r="H12">
        <v>25984.825000000001</v>
      </c>
      <c r="I12">
        <v>17139.901999999998</v>
      </c>
      <c r="J12">
        <f t="shared" si="2"/>
        <v>1.4714927774966275</v>
      </c>
      <c r="K12">
        <f t="shared" si="3"/>
        <v>1.5160427988444742</v>
      </c>
      <c r="M12">
        <v>30747.608</v>
      </c>
      <c r="N12" s="1">
        <v>17151.984</v>
      </c>
      <c r="O12" s="1">
        <v>17023.11</v>
      </c>
      <c r="P12" s="1">
        <f t="shared" si="4"/>
        <v>1.8062274167293755</v>
      </c>
      <c r="Q12" s="1">
        <f t="shared" si="5"/>
        <v>1.0075705320590655</v>
      </c>
      <c r="S12">
        <v>20389.205999999998</v>
      </c>
      <c r="T12" s="3">
        <v>0</v>
      </c>
      <c r="U12" s="2">
        <v>18357.945</v>
      </c>
      <c r="V12" s="2">
        <f t="shared" si="6"/>
        <v>1.1106475152856161</v>
      </c>
      <c r="W12" s="2">
        <v>0</v>
      </c>
    </row>
    <row r="13" spans="1:23" x14ac:dyDescent="0.2">
      <c r="A13">
        <v>87622.739000000001</v>
      </c>
      <c r="B13">
        <v>102160.401</v>
      </c>
      <c r="C13">
        <v>41619.383999999998</v>
      </c>
      <c r="D13">
        <f t="shared" si="0"/>
        <v>2.1053348362868611</v>
      </c>
      <c r="E13">
        <f t="shared" si="1"/>
        <v>2.4546351046425867</v>
      </c>
      <c r="G13">
        <v>31503.436000000002</v>
      </c>
      <c r="H13">
        <v>37693.275000000001</v>
      </c>
      <c r="I13">
        <v>30918.17</v>
      </c>
      <c r="J13">
        <f t="shared" si="2"/>
        <v>1.0189295162035787</v>
      </c>
      <c r="K13">
        <f t="shared" si="3"/>
        <v>1.2191302072535342</v>
      </c>
      <c r="M13">
        <v>17984.656999999999</v>
      </c>
      <c r="N13" s="1">
        <v>14982.053</v>
      </c>
      <c r="O13" s="1">
        <v>12706.623</v>
      </c>
      <c r="P13" s="1">
        <f t="shared" si="4"/>
        <v>1.4153766110791199</v>
      </c>
      <c r="Q13" s="1">
        <f t="shared" si="5"/>
        <v>1.1790743299773669</v>
      </c>
      <c r="S13">
        <v>22856.15</v>
      </c>
      <c r="T13" s="3">
        <v>0</v>
      </c>
      <c r="U13" s="2">
        <v>21081.359</v>
      </c>
      <c r="V13" s="2">
        <f t="shared" si="6"/>
        <v>1.0841876939717217</v>
      </c>
      <c r="W13" s="2">
        <v>0</v>
      </c>
    </row>
    <row r="14" spans="1:23" x14ac:dyDescent="0.2">
      <c r="A14">
        <v>55724.286999999997</v>
      </c>
      <c r="B14">
        <v>67551.311000000002</v>
      </c>
      <c r="C14">
        <v>25918.510999999999</v>
      </c>
      <c r="D14">
        <f t="shared" si="0"/>
        <v>2.1499802592826418</v>
      </c>
      <c r="E14">
        <f t="shared" si="1"/>
        <v>2.6062959789626805</v>
      </c>
      <c r="G14">
        <v>25709.091</v>
      </c>
      <c r="H14">
        <v>32099.205999999998</v>
      </c>
      <c r="I14">
        <v>26014.975999999999</v>
      </c>
      <c r="J14">
        <f t="shared" si="2"/>
        <v>0.98824196493588934</v>
      </c>
      <c r="K14">
        <f t="shared" si="3"/>
        <v>1.2338741346522863</v>
      </c>
      <c r="M14">
        <v>20399.356</v>
      </c>
      <c r="N14" s="1">
        <v>19424.556</v>
      </c>
      <c r="O14" s="1">
        <v>12149.821</v>
      </c>
      <c r="P14" s="1">
        <f t="shared" si="4"/>
        <v>1.678984077213977</v>
      </c>
      <c r="Q14" s="1">
        <f t="shared" si="5"/>
        <v>1.5987524425256965</v>
      </c>
      <c r="S14">
        <v>27131.166000000001</v>
      </c>
      <c r="T14" s="3">
        <v>0</v>
      </c>
      <c r="U14" s="2">
        <v>18683.504000000001</v>
      </c>
      <c r="V14" s="2">
        <f t="shared" si="6"/>
        <v>1.4521454862000189</v>
      </c>
      <c r="W14" s="2">
        <v>0</v>
      </c>
    </row>
    <row r="15" spans="1:23" x14ac:dyDescent="0.2">
      <c r="A15">
        <v>69763.718999999997</v>
      </c>
      <c r="B15">
        <v>74768.902100000007</v>
      </c>
      <c r="C15">
        <v>31412.142</v>
      </c>
      <c r="D15">
        <f t="shared" si="0"/>
        <v>2.2209156892261595</v>
      </c>
      <c r="E15">
        <f t="shared" si="1"/>
        <v>2.3802548103851056</v>
      </c>
      <c r="G15">
        <v>29218.727999999999</v>
      </c>
      <c r="H15">
        <v>21249.145</v>
      </c>
      <c r="I15">
        <v>15313.054</v>
      </c>
      <c r="J15">
        <f t="shared" si="2"/>
        <v>1.9080927945529349</v>
      </c>
      <c r="K15">
        <f t="shared" si="3"/>
        <v>1.3876490607294927</v>
      </c>
      <c r="M15">
        <v>16351.12</v>
      </c>
      <c r="N15" s="1">
        <v>12363.159</v>
      </c>
      <c r="O15" s="1">
        <v>9492.4770000000008</v>
      </c>
      <c r="P15" s="1">
        <f t="shared" si="4"/>
        <v>1.7225345923935342</v>
      </c>
      <c r="Q15" s="1">
        <f t="shared" si="5"/>
        <v>1.3024165346937369</v>
      </c>
      <c r="S15">
        <v>19825.491000000002</v>
      </c>
      <c r="T15" s="3">
        <v>0</v>
      </c>
      <c r="U15" s="2">
        <v>24935.575000000001</v>
      </c>
      <c r="V15" s="2">
        <f t="shared" si="6"/>
        <v>0.79506853160594859</v>
      </c>
      <c r="W15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2306-7B2E-E643-98FB-37067D793BFA}">
  <dimension ref="A1:E27"/>
  <sheetViews>
    <sheetView workbookViewId="0">
      <selection activeCell="K18" sqref="K18"/>
    </sheetView>
  </sheetViews>
  <sheetFormatPr baseColWidth="10" defaultRowHeight="16" x14ac:dyDescent="0.2"/>
  <cols>
    <col min="1" max="1" width="31.1640625" customWidth="1"/>
  </cols>
  <sheetData>
    <row r="1" spans="1:5" x14ac:dyDescent="0.2">
      <c r="A1" t="s">
        <v>30</v>
      </c>
    </row>
    <row r="3" spans="1:5" x14ac:dyDescent="0.2">
      <c r="B3" t="s">
        <v>7</v>
      </c>
      <c r="C3" t="s">
        <v>5</v>
      </c>
      <c r="D3" t="s">
        <v>8</v>
      </c>
      <c r="E3" t="s">
        <v>37</v>
      </c>
    </row>
    <row r="4" spans="1:5" x14ac:dyDescent="0.2">
      <c r="A4" t="s">
        <v>31</v>
      </c>
      <c r="B4" s="4">
        <v>427000</v>
      </c>
      <c r="C4">
        <v>48200</v>
      </c>
      <c r="D4">
        <f>(B4/C4)</f>
        <v>8.8589211618257266</v>
      </c>
      <c r="E4">
        <f>(D4/D4)</f>
        <v>1</v>
      </c>
    </row>
    <row r="5" spans="1:5" x14ac:dyDescent="0.2">
      <c r="A5" t="s">
        <v>32</v>
      </c>
      <c r="B5" s="4">
        <v>7280000</v>
      </c>
      <c r="C5">
        <v>65600</v>
      </c>
      <c r="D5">
        <f t="shared" ref="D5:D9" si="0">(B5/C5)</f>
        <v>110.97560975609755</v>
      </c>
      <c r="E5">
        <f>D5/D4</f>
        <v>12.526989204318271</v>
      </c>
    </row>
    <row r="6" spans="1:5" x14ac:dyDescent="0.2">
      <c r="A6" t="s">
        <v>33</v>
      </c>
      <c r="B6" s="4">
        <v>3760000</v>
      </c>
      <c r="C6">
        <v>64000</v>
      </c>
      <c r="D6">
        <f t="shared" si="0"/>
        <v>58.75</v>
      </c>
      <c r="E6">
        <f>D6/D4</f>
        <v>6.6317330210772827</v>
      </c>
    </row>
    <row r="7" spans="1:5" x14ac:dyDescent="0.2">
      <c r="A7" t="s">
        <v>34</v>
      </c>
      <c r="B7" s="4">
        <v>2180000</v>
      </c>
      <c r="C7">
        <v>46200</v>
      </c>
      <c r="D7">
        <f t="shared" si="0"/>
        <v>47.186147186147188</v>
      </c>
      <c r="E7">
        <f>D7/D4</f>
        <v>5.3263988158601743</v>
      </c>
    </row>
    <row r="8" spans="1:5" x14ac:dyDescent="0.2">
      <c r="A8" t="s">
        <v>35</v>
      </c>
      <c r="B8" s="4">
        <v>2070000</v>
      </c>
      <c r="C8">
        <v>61500</v>
      </c>
      <c r="D8">
        <f t="shared" si="0"/>
        <v>33.658536585365852</v>
      </c>
      <c r="E8">
        <f>D8/D4</f>
        <v>3.7993945279031238</v>
      </c>
    </row>
    <row r="9" spans="1:5" x14ac:dyDescent="0.2">
      <c r="A9" t="s">
        <v>36</v>
      </c>
      <c r="B9" s="4">
        <v>2140000</v>
      </c>
      <c r="C9">
        <v>75300</v>
      </c>
      <c r="D9">
        <f t="shared" si="0"/>
        <v>28.419654714475431</v>
      </c>
      <c r="E9">
        <f>D9/D4</f>
        <v>3.2080265977464069</v>
      </c>
    </row>
    <row r="12" spans="1:5" x14ac:dyDescent="0.2">
      <c r="B12" t="s">
        <v>7</v>
      </c>
      <c r="C12" t="s">
        <v>5</v>
      </c>
      <c r="D12" t="s">
        <v>8</v>
      </c>
      <c r="E12" t="s">
        <v>37</v>
      </c>
    </row>
    <row r="13" spans="1:5" x14ac:dyDescent="0.2">
      <c r="A13" t="s">
        <v>31</v>
      </c>
      <c r="B13">
        <v>267000</v>
      </c>
      <c r="C13">
        <v>59500</v>
      </c>
      <c r="D13">
        <f>(B13/C13)</f>
        <v>4.4873949579831933</v>
      </c>
      <c r="E13">
        <f>(D13/D13)</f>
        <v>1</v>
      </c>
    </row>
    <row r="14" spans="1:5" x14ac:dyDescent="0.2">
      <c r="A14" t="s">
        <v>32</v>
      </c>
      <c r="B14">
        <v>4700000</v>
      </c>
      <c r="C14">
        <v>85700</v>
      </c>
      <c r="D14">
        <f t="shared" ref="D14:D18" si="1">(B14/C14)</f>
        <v>54.842473745624268</v>
      </c>
      <c r="E14">
        <f>D14/D13</f>
        <v>12.221450141815145</v>
      </c>
    </row>
    <row r="15" spans="1:5" x14ac:dyDescent="0.2">
      <c r="A15" t="s">
        <v>33</v>
      </c>
      <c r="B15">
        <v>1900000</v>
      </c>
      <c r="C15">
        <v>66700</v>
      </c>
      <c r="D15">
        <f t="shared" si="1"/>
        <v>28.485757121439281</v>
      </c>
      <c r="E15">
        <f>D15/D13</f>
        <v>6.3479496206952701</v>
      </c>
    </row>
    <row r="16" spans="1:5" x14ac:dyDescent="0.2">
      <c r="A16" t="s">
        <v>34</v>
      </c>
      <c r="B16">
        <v>1400000</v>
      </c>
      <c r="C16">
        <v>55200</v>
      </c>
      <c r="D16">
        <f t="shared" si="1"/>
        <v>25.362318840579711</v>
      </c>
      <c r="E16">
        <f>D16/D13</f>
        <v>5.6519025131628942</v>
      </c>
    </row>
    <row r="17" spans="1:5" x14ac:dyDescent="0.2">
      <c r="A17" t="s">
        <v>35</v>
      </c>
      <c r="B17">
        <v>1000000</v>
      </c>
      <c r="C17">
        <v>60600</v>
      </c>
      <c r="D17">
        <f t="shared" si="1"/>
        <v>16.501650165016503</v>
      </c>
      <c r="E17">
        <f>D17/D13</f>
        <v>3.6773340255373856</v>
      </c>
    </row>
    <row r="18" spans="1:5" x14ac:dyDescent="0.2">
      <c r="A18" t="s">
        <v>36</v>
      </c>
      <c r="B18">
        <v>900000</v>
      </c>
      <c r="C18">
        <v>62800</v>
      </c>
      <c r="D18">
        <f t="shared" si="1"/>
        <v>14.331210191082803</v>
      </c>
      <c r="E18">
        <f>D18/D13</f>
        <v>3.1936591998854937</v>
      </c>
    </row>
    <row r="21" spans="1:5" x14ac:dyDescent="0.2">
      <c r="B21" t="s">
        <v>7</v>
      </c>
      <c r="C21" t="s">
        <v>5</v>
      </c>
      <c r="D21" t="s">
        <v>8</v>
      </c>
      <c r="E21" t="s">
        <v>38</v>
      </c>
    </row>
    <row r="22" spans="1:5" x14ac:dyDescent="0.2">
      <c r="A22" t="s">
        <v>31</v>
      </c>
      <c r="B22">
        <v>648000</v>
      </c>
      <c r="C22">
        <v>114000</v>
      </c>
      <c r="D22">
        <f>(B22/C22)</f>
        <v>5.6842105263157894</v>
      </c>
      <c r="E22">
        <f>(D22/D22)</f>
        <v>1</v>
      </c>
    </row>
    <row r="23" spans="1:5" x14ac:dyDescent="0.2">
      <c r="A23" t="s">
        <v>32</v>
      </c>
      <c r="B23">
        <v>10100000</v>
      </c>
      <c r="C23">
        <v>145000</v>
      </c>
      <c r="D23">
        <f t="shared" ref="D23:D27" si="2">(B23/C23)</f>
        <v>69.65517241379311</v>
      </c>
      <c r="E23">
        <f>D23/D22</f>
        <v>12.254150702426566</v>
      </c>
    </row>
    <row r="24" spans="1:5" x14ac:dyDescent="0.2">
      <c r="A24" t="s">
        <v>33</v>
      </c>
      <c r="B24">
        <v>6060000</v>
      </c>
      <c r="C24">
        <v>161000</v>
      </c>
      <c r="D24">
        <f t="shared" si="2"/>
        <v>37.639751552795033</v>
      </c>
      <c r="E24">
        <f>D24/D22</f>
        <v>6.6218081435472742</v>
      </c>
    </row>
    <row r="25" spans="1:5" x14ac:dyDescent="0.2">
      <c r="A25" t="s">
        <v>34</v>
      </c>
      <c r="B25">
        <v>3090000</v>
      </c>
      <c r="C25">
        <v>101000</v>
      </c>
      <c r="D25">
        <f t="shared" si="2"/>
        <v>30.594059405940595</v>
      </c>
      <c r="E25">
        <f>D25/D22</f>
        <v>5.3822882288228824</v>
      </c>
    </row>
    <row r="26" spans="1:5" x14ac:dyDescent="0.2">
      <c r="A26" t="s">
        <v>35</v>
      </c>
      <c r="B26">
        <v>2130000</v>
      </c>
      <c r="C26">
        <v>100100</v>
      </c>
      <c r="D26">
        <f t="shared" si="2"/>
        <v>21.278721278721278</v>
      </c>
      <c r="E26">
        <f>D26/D22</f>
        <v>3.7434787434787435</v>
      </c>
    </row>
    <row r="27" spans="1:5" x14ac:dyDescent="0.2">
      <c r="A27" t="s">
        <v>36</v>
      </c>
      <c r="B27">
        <v>1740000</v>
      </c>
      <c r="C27">
        <v>100900</v>
      </c>
      <c r="D27">
        <f t="shared" si="2"/>
        <v>17.244796828543112</v>
      </c>
      <c r="E27">
        <f>D27/D22</f>
        <v>3.0338068494659178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8E8C-FF09-D644-B259-C92A1789C58C}">
  <dimension ref="A1:P20"/>
  <sheetViews>
    <sheetView workbookViewId="0">
      <selection activeCell="J17" sqref="J17:J20"/>
    </sheetView>
  </sheetViews>
  <sheetFormatPr baseColWidth="10" defaultRowHeight="16" x14ac:dyDescent="0.2"/>
  <cols>
    <col min="1" max="1" width="19.33203125" customWidth="1"/>
    <col min="10" max="10" width="17.33203125" customWidth="1"/>
  </cols>
  <sheetData>
    <row r="1" spans="1:16" x14ac:dyDescent="0.2">
      <c r="A1" t="s">
        <v>39</v>
      </c>
    </row>
    <row r="3" spans="1:16" x14ac:dyDescent="0.2">
      <c r="A3" t="s">
        <v>9</v>
      </c>
      <c r="J3" t="s">
        <v>40</v>
      </c>
    </row>
    <row r="4" spans="1:16" x14ac:dyDescent="0.2">
      <c r="B4" t="s">
        <v>4</v>
      </c>
      <c r="C4" t="s">
        <v>10</v>
      </c>
      <c r="D4" t="s">
        <v>5</v>
      </c>
      <c r="F4" t="s">
        <v>6</v>
      </c>
      <c r="G4" t="s">
        <v>11</v>
      </c>
      <c r="K4" t="s">
        <v>7</v>
      </c>
      <c r="L4" t="s">
        <v>10</v>
      </c>
      <c r="M4" t="s">
        <v>5</v>
      </c>
      <c r="O4" t="s">
        <v>8</v>
      </c>
      <c r="P4" t="s">
        <v>11</v>
      </c>
    </row>
    <row r="5" spans="1:16" x14ac:dyDescent="0.2">
      <c r="A5" t="s">
        <v>105</v>
      </c>
      <c r="B5">
        <v>338000</v>
      </c>
      <c r="C5">
        <v>176000</v>
      </c>
      <c r="D5">
        <v>139000</v>
      </c>
      <c r="F5">
        <f>(B5/D5)</f>
        <v>2.4316546762589928</v>
      </c>
      <c r="G5">
        <f>(C5/D5)</f>
        <v>1.2661870503597121</v>
      </c>
      <c r="J5" t="s">
        <v>105</v>
      </c>
      <c r="K5">
        <v>0</v>
      </c>
      <c r="L5">
        <v>176000</v>
      </c>
      <c r="M5">
        <v>24000</v>
      </c>
      <c r="O5">
        <f>(K5/M5)</f>
        <v>0</v>
      </c>
      <c r="P5">
        <f>(L5/M5)</f>
        <v>7.333333333333333</v>
      </c>
    </row>
    <row r="6" spans="1:16" x14ac:dyDescent="0.2">
      <c r="A6" t="s">
        <v>106</v>
      </c>
      <c r="B6">
        <v>320000</v>
      </c>
      <c r="C6">
        <v>136000</v>
      </c>
      <c r="D6">
        <v>137000</v>
      </c>
      <c r="F6">
        <f t="shared" ref="F6:F8" si="0">(B6/D6)</f>
        <v>2.335766423357664</v>
      </c>
      <c r="G6">
        <f t="shared" ref="G6:G8" si="1">(C6/D6)</f>
        <v>0.99270072992700731</v>
      </c>
      <c r="J6" t="s">
        <v>106</v>
      </c>
      <c r="K6">
        <v>0</v>
      </c>
      <c r="L6">
        <v>136000</v>
      </c>
      <c r="M6">
        <v>51600</v>
      </c>
      <c r="O6">
        <f t="shared" ref="O6:O8" si="2">(K6/M6)</f>
        <v>0</v>
      </c>
      <c r="P6">
        <f t="shared" ref="P6:P8" si="3">(L6/M6)</f>
        <v>2.635658914728682</v>
      </c>
    </row>
    <row r="7" spans="1:16" x14ac:dyDescent="0.2">
      <c r="A7" t="s">
        <v>111</v>
      </c>
      <c r="B7">
        <v>356000</v>
      </c>
      <c r="C7">
        <v>175000</v>
      </c>
      <c r="D7">
        <v>121000</v>
      </c>
      <c r="F7">
        <f t="shared" si="0"/>
        <v>2.9421487603305785</v>
      </c>
      <c r="G7">
        <f t="shared" si="1"/>
        <v>1.4462809917355373</v>
      </c>
      <c r="J7" t="s">
        <v>111</v>
      </c>
      <c r="K7">
        <v>231000</v>
      </c>
      <c r="L7">
        <v>175000</v>
      </c>
      <c r="M7">
        <v>18500</v>
      </c>
      <c r="O7">
        <f t="shared" si="2"/>
        <v>12.486486486486486</v>
      </c>
      <c r="P7">
        <f t="shared" si="3"/>
        <v>9.4594594594594597</v>
      </c>
    </row>
    <row r="8" spans="1:16" x14ac:dyDescent="0.2">
      <c r="A8" t="s">
        <v>112</v>
      </c>
      <c r="B8">
        <v>387000</v>
      </c>
      <c r="C8">
        <v>132000</v>
      </c>
      <c r="D8">
        <v>125000</v>
      </c>
      <c r="F8">
        <f t="shared" si="0"/>
        <v>3.0960000000000001</v>
      </c>
      <c r="G8">
        <f t="shared" si="1"/>
        <v>1.056</v>
      </c>
      <c r="J8" t="s">
        <v>112</v>
      </c>
      <c r="K8">
        <v>0</v>
      </c>
      <c r="L8">
        <v>132000</v>
      </c>
      <c r="M8">
        <v>49900</v>
      </c>
      <c r="O8">
        <f t="shared" si="2"/>
        <v>0</v>
      </c>
      <c r="P8">
        <f t="shared" si="3"/>
        <v>2.6452905811623246</v>
      </c>
    </row>
    <row r="11" spans="1:16" x14ac:dyDescent="0.2">
      <c r="A11" t="s">
        <v>105</v>
      </c>
      <c r="B11">
        <v>335000</v>
      </c>
      <c r="C11">
        <v>180000</v>
      </c>
      <c r="D11">
        <v>132000</v>
      </c>
      <c r="F11">
        <f>(B11/D11)</f>
        <v>2.5378787878787881</v>
      </c>
      <c r="G11">
        <f>C11/D11</f>
        <v>1.3636363636363635</v>
      </c>
      <c r="J11" t="s">
        <v>105</v>
      </c>
      <c r="K11">
        <v>0</v>
      </c>
      <c r="L11">
        <v>160000</v>
      </c>
      <c r="M11">
        <v>21000</v>
      </c>
      <c r="O11">
        <f>(K11/M11)</f>
        <v>0</v>
      </c>
      <c r="P11">
        <f>(L11/M11)</f>
        <v>7.6190476190476186</v>
      </c>
    </row>
    <row r="12" spans="1:16" x14ac:dyDescent="0.2">
      <c r="A12" t="s">
        <v>106</v>
      </c>
      <c r="B12">
        <v>334000</v>
      </c>
      <c r="C12">
        <v>114000</v>
      </c>
      <c r="D12">
        <v>127000</v>
      </c>
      <c r="F12">
        <f t="shared" ref="F12:F14" si="4">(B12/D12)</f>
        <v>2.6299212598425199</v>
      </c>
      <c r="G12">
        <f t="shared" ref="G12:G14" si="5">C12/D12</f>
        <v>0.89763779527559051</v>
      </c>
      <c r="J12" t="s">
        <v>106</v>
      </c>
      <c r="K12">
        <v>0</v>
      </c>
      <c r="L12">
        <v>120000</v>
      </c>
      <c r="M12">
        <v>47600</v>
      </c>
      <c r="O12">
        <f t="shared" ref="O12:O14" si="6">(K12/M12)</f>
        <v>0</v>
      </c>
      <c r="P12">
        <f t="shared" ref="P12:P14" si="7">(L12/M12)</f>
        <v>2.5210084033613445</v>
      </c>
    </row>
    <row r="13" spans="1:16" x14ac:dyDescent="0.2">
      <c r="A13" t="s">
        <v>111</v>
      </c>
      <c r="B13">
        <v>391000</v>
      </c>
      <c r="C13">
        <v>209000</v>
      </c>
      <c r="D13">
        <v>135000</v>
      </c>
      <c r="F13">
        <f t="shared" si="4"/>
        <v>2.8962962962962964</v>
      </c>
      <c r="G13">
        <f t="shared" si="5"/>
        <v>1.5481481481481481</v>
      </c>
      <c r="J13" t="s">
        <v>111</v>
      </c>
      <c r="K13">
        <v>178000</v>
      </c>
      <c r="L13">
        <v>137000</v>
      </c>
      <c r="M13">
        <v>14800</v>
      </c>
      <c r="O13">
        <f t="shared" si="6"/>
        <v>12.027027027027026</v>
      </c>
      <c r="P13">
        <f t="shared" si="7"/>
        <v>9.2567567567567561</v>
      </c>
    </row>
    <row r="14" spans="1:16" x14ac:dyDescent="0.2">
      <c r="A14" t="s">
        <v>112</v>
      </c>
      <c r="B14">
        <v>389000</v>
      </c>
      <c r="C14">
        <v>131000</v>
      </c>
      <c r="D14">
        <v>129000</v>
      </c>
      <c r="F14">
        <f t="shared" si="4"/>
        <v>3.0155038759689923</v>
      </c>
      <c r="G14">
        <f t="shared" si="5"/>
        <v>1.0155038759689923</v>
      </c>
      <c r="J14" t="s">
        <v>112</v>
      </c>
      <c r="K14">
        <v>0</v>
      </c>
      <c r="L14">
        <v>118000</v>
      </c>
      <c r="M14">
        <v>43700</v>
      </c>
      <c r="O14">
        <f t="shared" si="6"/>
        <v>0</v>
      </c>
      <c r="P14">
        <f t="shared" si="7"/>
        <v>2.7002288329519453</v>
      </c>
    </row>
    <row r="17" spans="1:16" x14ac:dyDescent="0.2">
      <c r="A17" t="s">
        <v>105</v>
      </c>
      <c r="B17">
        <v>342000</v>
      </c>
      <c r="C17">
        <v>178000</v>
      </c>
      <c r="D17">
        <v>137000</v>
      </c>
      <c r="F17">
        <f>(B17/D17)</f>
        <v>2.4963503649635035</v>
      </c>
      <c r="G17">
        <f>(C17/D17)</f>
        <v>1.2992700729927007</v>
      </c>
      <c r="J17" t="s">
        <v>105</v>
      </c>
      <c r="K17">
        <v>0</v>
      </c>
      <c r="L17">
        <v>170000</v>
      </c>
      <c r="M17">
        <v>23200</v>
      </c>
      <c r="O17">
        <f>(K17/M17)</f>
        <v>0</v>
      </c>
      <c r="P17">
        <f>(L17/M17)</f>
        <v>7.3275862068965516</v>
      </c>
    </row>
    <row r="18" spans="1:16" x14ac:dyDescent="0.2">
      <c r="A18" t="s">
        <v>106</v>
      </c>
      <c r="B18">
        <v>325000</v>
      </c>
      <c r="C18">
        <v>116000</v>
      </c>
      <c r="D18">
        <v>129000</v>
      </c>
      <c r="F18">
        <f t="shared" ref="F18:F20" si="8">(B18/D18)</f>
        <v>2.5193798449612403</v>
      </c>
      <c r="G18">
        <f t="shared" ref="G18:G20" si="9">(C18/D18)</f>
        <v>0.89922480620155043</v>
      </c>
      <c r="J18" t="s">
        <v>106</v>
      </c>
      <c r="K18">
        <v>0</v>
      </c>
      <c r="L18">
        <v>120000</v>
      </c>
      <c r="M18">
        <v>50400</v>
      </c>
      <c r="O18">
        <f t="shared" ref="O18:O20" si="10">(K18/M18)</f>
        <v>0</v>
      </c>
      <c r="P18">
        <f t="shared" ref="P18:P20" si="11">(L18/M18)</f>
        <v>2.3809523809523809</v>
      </c>
    </row>
    <row r="19" spans="1:16" x14ac:dyDescent="0.2">
      <c r="A19" t="s">
        <v>111</v>
      </c>
      <c r="B19">
        <v>380000</v>
      </c>
      <c r="C19">
        <v>196000</v>
      </c>
      <c r="D19">
        <v>131000</v>
      </c>
      <c r="F19">
        <f t="shared" si="8"/>
        <v>2.9007633587786259</v>
      </c>
      <c r="G19">
        <f t="shared" si="9"/>
        <v>1.4961832061068703</v>
      </c>
      <c r="J19" t="s">
        <v>107</v>
      </c>
      <c r="K19">
        <v>220000</v>
      </c>
      <c r="L19">
        <v>160000</v>
      </c>
      <c r="M19">
        <v>17100</v>
      </c>
      <c r="O19">
        <f t="shared" si="10"/>
        <v>12.865497076023392</v>
      </c>
      <c r="P19">
        <f t="shared" si="11"/>
        <v>9.3567251461988299</v>
      </c>
    </row>
    <row r="20" spans="1:16" x14ac:dyDescent="0.2">
      <c r="A20" t="s">
        <v>112</v>
      </c>
      <c r="B20">
        <v>375000</v>
      </c>
      <c r="C20">
        <v>130000</v>
      </c>
      <c r="D20">
        <v>126000</v>
      </c>
      <c r="F20">
        <f t="shared" si="8"/>
        <v>2.9761904761904763</v>
      </c>
      <c r="G20">
        <f t="shared" si="9"/>
        <v>1.0317460317460319</v>
      </c>
      <c r="J20" t="s">
        <v>108</v>
      </c>
      <c r="K20">
        <v>0</v>
      </c>
      <c r="L20">
        <v>119000</v>
      </c>
      <c r="M20">
        <v>47800</v>
      </c>
      <c r="O20">
        <f t="shared" si="10"/>
        <v>0</v>
      </c>
      <c r="P20">
        <f t="shared" si="11"/>
        <v>2.489539748953975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B54F-B430-3940-881F-773517CBD26B}">
  <dimension ref="A1:W15"/>
  <sheetViews>
    <sheetView workbookViewId="0">
      <selection activeCell="L34" sqref="L34"/>
    </sheetView>
  </sheetViews>
  <sheetFormatPr baseColWidth="10" defaultRowHeight="16" x14ac:dyDescent="0.2"/>
  <sheetData>
    <row r="1" spans="1:23" x14ac:dyDescent="0.2">
      <c r="A1" t="s">
        <v>41</v>
      </c>
    </row>
    <row r="3" spans="1:23" x14ac:dyDescent="0.2">
      <c r="A3" t="s">
        <v>24</v>
      </c>
      <c r="G3" t="s">
        <v>42</v>
      </c>
      <c r="M3" t="s">
        <v>43</v>
      </c>
      <c r="S3" t="s">
        <v>44</v>
      </c>
    </row>
    <row r="5" spans="1:23" x14ac:dyDescent="0.2">
      <c r="A5" t="s">
        <v>10</v>
      </c>
      <c r="B5" t="s">
        <v>19</v>
      </c>
      <c r="C5" t="s">
        <v>20</v>
      </c>
      <c r="D5" t="s">
        <v>45</v>
      </c>
      <c r="E5" t="s">
        <v>22</v>
      </c>
      <c r="G5" t="s">
        <v>10</v>
      </c>
      <c r="H5" t="s">
        <v>19</v>
      </c>
      <c r="I5" t="s">
        <v>20</v>
      </c>
      <c r="J5" t="s">
        <v>45</v>
      </c>
      <c r="K5" t="s">
        <v>22</v>
      </c>
      <c r="M5" t="s">
        <v>10</v>
      </c>
      <c r="N5" t="s">
        <v>19</v>
      </c>
      <c r="O5" t="s">
        <v>20</v>
      </c>
      <c r="P5" t="s">
        <v>45</v>
      </c>
      <c r="Q5" t="s">
        <v>22</v>
      </c>
      <c r="S5" t="s">
        <v>10</v>
      </c>
      <c r="T5" t="s">
        <v>19</v>
      </c>
      <c r="U5" t="s">
        <v>20</v>
      </c>
      <c r="V5" t="s">
        <v>45</v>
      </c>
      <c r="W5" t="s">
        <v>22</v>
      </c>
    </row>
    <row r="6" spans="1:23" x14ac:dyDescent="0.2">
      <c r="A6">
        <v>35725.036</v>
      </c>
      <c r="B6">
        <v>29992.880000000001</v>
      </c>
      <c r="C6">
        <v>31629.724999999999</v>
      </c>
      <c r="D6">
        <f>(A6/C6)</f>
        <v>1.1294766552665254</v>
      </c>
      <c r="E6">
        <f>(B6/C6)</f>
        <v>0.94824978718594621</v>
      </c>
      <c r="G6">
        <v>17401.024000000001</v>
      </c>
      <c r="H6">
        <v>15274.481</v>
      </c>
      <c r="I6">
        <v>12904.07</v>
      </c>
      <c r="J6">
        <f>(G6/I6)</f>
        <v>1.3484911349674948</v>
      </c>
      <c r="K6">
        <f>(H6/I6)</f>
        <v>1.1836948342654683</v>
      </c>
      <c r="M6">
        <v>17808.080999999998</v>
      </c>
      <c r="N6">
        <v>31859.01</v>
      </c>
      <c r="O6">
        <v>33788.144999999997</v>
      </c>
      <c r="P6" s="1">
        <f>(M6/O6)</f>
        <v>0.52705115951171633</v>
      </c>
      <c r="Q6" s="1">
        <f>(N6/O6)</f>
        <v>0.9429049745110305</v>
      </c>
      <c r="S6">
        <v>26657.603999999999</v>
      </c>
      <c r="T6">
        <v>29403.14</v>
      </c>
      <c r="U6">
        <v>23423.702000000001</v>
      </c>
      <c r="V6" s="2">
        <f>(S6/U6)</f>
        <v>1.1380610972595193</v>
      </c>
      <c r="W6" s="2">
        <f>(T6/U6)</f>
        <v>1.255272970941997</v>
      </c>
    </row>
    <row r="7" spans="1:23" x14ac:dyDescent="0.2">
      <c r="A7">
        <v>18353.659</v>
      </c>
      <c r="B7">
        <v>21973.298999999999</v>
      </c>
      <c r="C7">
        <v>19361.534</v>
      </c>
      <c r="D7">
        <f t="shared" ref="D7:D15" si="0">(A7/C7)</f>
        <v>0.94794446555732614</v>
      </c>
      <c r="E7">
        <f t="shared" ref="E7:E15" si="1">(B7/C7)</f>
        <v>1.1348945285017189</v>
      </c>
      <c r="G7">
        <v>14776.851000000001</v>
      </c>
      <c r="H7">
        <v>22176.133000000002</v>
      </c>
      <c r="I7">
        <v>20221.664000000001</v>
      </c>
      <c r="J7">
        <f t="shared" ref="J7:J15" si="2">(G7/I7)</f>
        <v>0.73074357283357094</v>
      </c>
      <c r="K7">
        <f t="shared" ref="K7:K15" si="3">(H7/I7)</f>
        <v>1.0966522339605682</v>
      </c>
      <c r="M7">
        <v>27358.137999999999</v>
      </c>
      <c r="N7">
        <v>38669.027000000002</v>
      </c>
      <c r="O7">
        <v>35533.739000000001</v>
      </c>
      <c r="P7" s="1">
        <f t="shared" ref="P7:P15" si="4">(M7/O7)</f>
        <v>0.76992004697282201</v>
      </c>
      <c r="Q7" s="1">
        <f t="shared" ref="Q7:Q15" si="5">(N7/O7)</f>
        <v>1.0882341146255394</v>
      </c>
      <c r="S7">
        <v>28613.598000000002</v>
      </c>
      <c r="T7">
        <v>31304.629000000001</v>
      </c>
      <c r="U7">
        <v>28861.984</v>
      </c>
      <c r="V7" s="2">
        <f t="shared" ref="V7:V15" si="6">(S7/U7)</f>
        <v>0.99139400811808365</v>
      </c>
      <c r="W7" s="2">
        <f t="shared" ref="W7:W15" si="7">(T7/U7)</f>
        <v>1.0846319158100843</v>
      </c>
    </row>
    <row r="8" spans="1:23" x14ac:dyDescent="0.2">
      <c r="A8">
        <v>20013.596000000001</v>
      </c>
      <c r="B8">
        <v>21137.115000000002</v>
      </c>
      <c r="C8">
        <v>17977.527999999998</v>
      </c>
      <c r="D8">
        <f t="shared" si="0"/>
        <v>1.1132562830662815</v>
      </c>
      <c r="E8">
        <f t="shared" si="1"/>
        <v>1.1757520277537603</v>
      </c>
      <c r="G8">
        <v>23762.268</v>
      </c>
      <c r="H8">
        <v>20819.636999999999</v>
      </c>
      <c r="I8">
        <v>17771.291000000001</v>
      </c>
      <c r="J8">
        <f t="shared" si="2"/>
        <v>1.3371154633616658</v>
      </c>
      <c r="K8">
        <f t="shared" si="3"/>
        <v>1.1715320513293039</v>
      </c>
      <c r="M8">
        <v>24548.355</v>
      </c>
      <c r="N8">
        <v>33081.57</v>
      </c>
      <c r="O8">
        <v>28260.281999999999</v>
      </c>
      <c r="P8" s="1">
        <f t="shared" si="4"/>
        <v>0.86865215994659928</v>
      </c>
      <c r="Q8" s="1">
        <f t="shared" si="5"/>
        <v>1.1706029685054098</v>
      </c>
      <c r="S8">
        <v>18799.017</v>
      </c>
      <c r="T8">
        <v>26865.391</v>
      </c>
      <c r="U8">
        <v>20940.43</v>
      </c>
      <c r="V8" s="2">
        <f t="shared" si="6"/>
        <v>0.89773786880212103</v>
      </c>
      <c r="W8" s="2">
        <f t="shared" si="7"/>
        <v>1.282943616726113</v>
      </c>
    </row>
    <row r="9" spans="1:23" x14ac:dyDescent="0.2">
      <c r="A9">
        <v>20477.698</v>
      </c>
      <c r="B9">
        <v>21426.224999999999</v>
      </c>
      <c r="C9">
        <v>18977.008000000002</v>
      </c>
      <c r="D9">
        <f t="shared" si="0"/>
        <v>1.0790793785827566</v>
      </c>
      <c r="E9">
        <f t="shared" si="1"/>
        <v>1.1290623369079045</v>
      </c>
      <c r="G9">
        <v>13071.204</v>
      </c>
      <c r="H9">
        <v>11622.379000000001</v>
      </c>
      <c r="I9">
        <v>10467.331</v>
      </c>
      <c r="J9">
        <f t="shared" si="2"/>
        <v>1.2487618859095981</v>
      </c>
      <c r="K9">
        <f t="shared" si="3"/>
        <v>1.110347900529753</v>
      </c>
      <c r="M9">
        <v>26481.136999999999</v>
      </c>
      <c r="N9">
        <v>27716.732</v>
      </c>
      <c r="O9">
        <v>23793.424999999999</v>
      </c>
      <c r="P9" s="1">
        <f t="shared" si="4"/>
        <v>1.1129602820947384</v>
      </c>
      <c r="Q9" s="1">
        <f t="shared" si="5"/>
        <v>1.1648903846335701</v>
      </c>
      <c r="S9">
        <v>22908.641</v>
      </c>
      <c r="T9">
        <v>29841.682000000001</v>
      </c>
      <c r="U9">
        <v>28936.19</v>
      </c>
      <c r="V9" s="2">
        <f t="shared" si="6"/>
        <v>0.79169514023788201</v>
      </c>
      <c r="W9" s="2">
        <f t="shared" si="7"/>
        <v>1.0312927168365982</v>
      </c>
    </row>
    <row r="10" spans="1:23" x14ac:dyDescent="0.2">
      <c r="A10">
        <v>28853.894</v>
      </c>
      <c r="B10">
        <v>26754.504000000001</v>
      </c>
      <c r="C10">
        <v>23670.32</v>
      </c>
      <c r="D10">
        <f t="shared" si="0"/>
        <v>1.2189904487983263</v>
      </c>
      <c r="E10">
        <f t="shared" si="1"/>
        <v>1.1302975202701104</v>
      </c>
      <c r="G10">
        <v>20190.561000000002</v>
      </c>
      <c r="H10">
        <v>29985.767</v>
      </c>
      <c r="I10">
        <v>29943.152999999998</v>
      </c>
      <c r="J10">
        <f t="shared" si="2"/>
        <v>0.67429642429439551</v>
      </c>
      <c r="K10">
        <f t="shared" si="3"/>
        <v>1.0014231634190294</v>
      </c>
      <c r="M10">
        <v>25924.144</v>
      </c>
      <c r="N10">
        <v>27987.458999999999</v>
      </c>
      <c r="O10">
        <v>21921.759999999998</v>
      </c>
      <c r="P10" s="1">
        <f t="shared" si="4"/>
        <v>1.1825758515739613</v>
      </c>
      <c r="Q10" s="1">
        <f t="shared" si="5"/>
        <v>1.2766976282926188</v>
      </c>
      <c r="S10">
        <v>27277.537</v>
      </c>
      <c r="T10">
        <v>32217.468000000001</v>
      </c>
      <c r="U10">
        <v>28844.121999999999</v>
      </c>
      <c r="V10" s="2">
        <f t="shared" si="6"/>
        <v>0.9456878944001138</v>
      </c>
      <c r="W10" s="2">
        <f t="shared" si="7"/>
        <v>1.116950899042793</v>
      </c>
    </row>
    <row r="11" spans="1:23" x14ac:dyDescent="0.2">
      <c r="A11">
        <v>31674.923999999999</v>
      </c>
      <c r="B11">
        <v>29487.006000000001</v>
      </c>
      <c r="C11">
        <v>31398.427</v>
      </c>
      <c r="D11">
        <f t="shared" si="0"/>
        <v>1.0088060780879247</v>
      </c>
      <c r="E11">
        <f t="shared" si="1"/>
        <v>0.93912367011251874</v>
      </c>
      <c r="G11">
        <v>25259.556</v>
      </c>
      <c r="H11">
        <v>33264.105000000003</v>
      </c>
      <c r="I11">
        <v>32992.235000000001</v>
      </c>
      <c r="J11">
        <f t="shared" si="2"/>
        <v>0.7656212439078468</v>
      </c>
      <c r="K11">
        <f t="shared" si="3"/>
        <v>1.0082404238451868</v>
      </c>
      <c r="M11">
        <v>25945.097000000002</v>
      </c>
      <c r="N11">
        <v>24964.42</v>
      </c>
      <c r="O11">
        <v>23831.684000000001</v>
      </c>
      <c r="P11" s="1">
        <f t="shared" si="4"/>
        <v>1.0886808082886632</v>
      </c>
      <c r="Q11" s="1">
        <f t="shared" si="5"/>
        <v>1.0475306738709693</v>
      </c>
      <c r="S11">
        <v>20756.398000000001</v>
      </c>
      <c r="T11">
        <v>30430.893</v>
      </c>
      <c r="U11">
        <v>27310.544999999998</v>
      </c>
      <c r="V11" s="2">
        <f t="shared" si="6"/>
        <v>0.76001405317982496</v>
      </c>
      <c r="W11" s="2">
        <f t="shared" si="7"/>
        <v>1.1142543292343672</v>
      </c>
    </row>
    <row r="12" spans="1:23" x14ac:dyDescent="0.2">
      <c r="A12">
        <v>18801.697</v>
      </c>
      <c r="B12">
        <v>20201.135999999999</v>
      </c>
      <c r="C12">
        <v>16425.026999999998</v>
      </c>
      <c r="D12">
        <f t="shared" si="0"/>
        <v>1.144698087863113</v>
      </c>
      <c r="E12">
        <f t="shared" si="1"/>
        <v>1.2298997134068639</v>
      </c>
      <c r="G12">
        <v>24949.670999999998</v>
      </c>
      <c r="H12">
        <v>35492.514000000003</v>
      </c>
      <c r="I12">
        <v>32596.007000000001</v>
      </c>
      <c r="J12">
        <f t="shared" si="2"/>
        <v>0.76542108363150119</v>
      </c>
      <c r="K12">
        <f t="shared" si="3"/>
        <v>1.0888607920595919</v>
      </c>
      <c r="M12">
        <v>32034.715</v>
      </c>
      <c r="N12">
        <v>34459.89</v>
      </c>
      <c r="O12">
        <v>26648.296999999999</v>
      </c>
      <c r="P12" s="1">
        <f t="shared" si="4"/>
        <v>1.2021299147183777</v>
      </c>
      <c r="Q12" s="1">
        <f t="shared" si="5"/>
        <v>1.2931366683582068</v>
      </c>
      <c r="S12">
        <v>25032.246999999999</v>
      </c>
      <c r="T12">
        <v>29821.32</v>
      </c>
      <c r="U12">
        <v>26820.111000000001</v>
      </c>
      <c r="V12" s="2">
        <f t="shared" si="6"/>
        <v>0.93333868006735687</v>
      </c>
      <c r="W12" s="2">
        <f t="shared" si="7"/>
        <v>1.1119014384392369</v>
      </c>
    </row>
    <row r="13" spans="1:23" x14ac:dyDescent="0.2">
      <c r="A13">
        <v>15248.754000000001</v>
      </c>
      <c r="B13">
        <v>17505.287</v>
      </c>
      <c r="C13">
        <v>14456.734</v>
      </c>
      <c r="D13">
        <f t="shared" si="0"/>
        <v>1.0547855414646212</v>
      </c>
      <c r="E13">
        <f t="shared" si="1"/>
        <v>1.2108742541711011</v>
      </c>
      <c r="G13">
        <v>24646.534</v>
      </c>
      <c r="H13">
        <v>34430.065999999999</v>
      </c>
      <c r="I13">
        <v>28167.001</v>
      </c>
      <c r="J13">
        <f t="shared" si="2"/>
        <v>0.87501448947298288</v>
      </c>
      <c r="K13">
        <f t="shared" si="3"/>
        <v>1.2223546979673128</v>
      </c>
      <c r="M13">
        <v>24147.42</v>
      </c>
      <c r="N13">
        <v>24384.487000000001</v>
      </c>
      <c r="O13">
        <v>21246.614000000001</v>
      </c>
      <c r="P13" s="1">
        <f t="shared" si="4"/>
        <v>1.1365302725413093</v>
      </c>
      <c r="Q13" s="1">
        <f t="shared" si="5"/>
        <v>1.1476881445674121</v>
      </c>
      <c r="S13">
        <v>33786.703999999998</v>
      </c>
      <c r="T13">
        <v>29195.227999999999</v>
      </c>
      <c r="U13">
        <v>28338.325000000001</v>
      </c>
      <c r="V13" s="2">
        <f t="shared" si="6"/>
        <v>1.1922618573962998</v>
      </c>
      <c r="W13" s="2">
        <f t="shared" si="7"/>
        <v>1.0302383080157349</v>
      </c>
    </row>
    <row r="14" spans="1:23" x14ac:dyDescent="0.2">
      <c r="A14">
        <v>20603.904999999999</v>
      </c>
      <c r="B14">
        <v>26716.407999999999</v>
      </c>
      <c r="C14">
        <v>23031.202000000001</v>
      </c>
      <c r="D14">
        <f t="shared" si="0"/>
        <v>0.89460832309143035</v>
      </c>
      <c r="E14">
        <f t="shared" si="1"/>
        <v>1.1600092778483728</v>
      </c>
      <c r="G14">
        <v>21819.037</v>
      </c>
      <c r="H14">
        <v>32239.291000000001</v>
      </c>
      <c r="I14">
        <v>29949.875</v>
      </c>
      <c r="J14">
        <f t="shared" si="2"/>
        <v>0.72851846627072736</v>
      </c>
      <c r="K14">
        <f t="shared" si="3"/>
        <v>1.0764415878196487</v>
      </c>
      <c r="M14">
        <v>23695.027999999998</v>
      </c>
      <c r="N14">
        <v>31728.263999999999</v>
      </c>
      <c r="O14">
        <v>33428.572</v>
      </c>
      <c r="P14" s="1">
        <f t="shared" si="4"/>
        <v>0.70882561181494674</v>
      </c>
      <c r="Q14" s="1">
        <f t="shared" si="5"/>
        <v>0.94913608633955404</v>
      </c>
      <c r="S14">
        <v>21129.440999999999</v>
      </c>
      <c r="T14">
        <v>28933.698</v>
      </c>
      <c r="U14">
        <v>27941.335999999999</v>
      </c>
      <c r="V14" s="2">
        <f t="shared" si="6"/>
        <v>0.75620725508615616</v>
      </c>
      <c r="W14" s="2">
        <f t="shared" si="7"/>
        <v>1.035515910907052</v>
      </c>
    </row>
    <row r="15" spans="1:23" x14ac:dyDescent="0.2">
      <c r="A15">
        <v>12753.075999999999</v>
      </c>
      <c r="B15">
        <v>15144.832</v>
      </c>
      <c r="C15">
        <v>12383.540999999999</v>
      </c>
      <c r="D15">
        <f t="shared" si="0"/>
        <v>1.0298408185510106</v>
      </c>
      <c r="E15">
        <f t="shared" si="1"/>
        <v>1.2229807290176535</v>
      </c>
      <c r="G15">
        <v>21303.404999999999</v>
      </c>
      <c r="H15">
        <v>30256.222000000002</v>
      </c>
      <c r="I15">
        <v>25472.595000000001</v>
      </c>
      <c r="J15">
        <f t="shared" si="2"/>
        <v>0.83632645201637279</v>
      </c>
      <c r="K15">
        <f t="shared" si="3"/>
        <v>1.1877950401205688</v>
      </c>
      <c r="M15">
        <v>31792.994999999999</v>
      </c>
      <c r="N15">
        <v>38905.358999999997</v>
      </c>
      <c r="O15">
        <v>34810.81</v>
      </c>
      <c r="P15" s="1">
        <f t="shared" si="4"/>
        <v>0.91330810745282864</v>
      </c>
      <c r="Q15" s="1">
        <f t="shared" si="5"/>
        <v>1.1176229165595399</v>
      </c>
      <c r="S15">
        <v>30260.963</v>
      </c>
      <c r="T15">
        <v>28148.496999999999</v>
      </c>
      <c r="U15">
        <v>28426.762999999999</v>
      </c>
      <c r="V15" s="2">
        <f t="shared" si="6"/>
        <v>1.0645237025404546</v>
      </c>
      <c r="W15" s="2">
        <f t="shared" si="7"/>
        <v>0.99021112604344008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3327-12F4-0746-8F28-62174C1CEC55}">
  <dimension ref="A1:AC31"/>
  <sheetViews>
    <sheetView workbookViewId="0">
      <selection activeCell="R38" sqref="R38"/>
    </sheetView>
  </sheetViews>
  <sheetFormatPr baseColWidth="10" defaultRowHeight="16" x14ac:dyDescent="0.2"/>
  <sheetData>
    <row r="1" spans="1:29" x14ac:dyDescent="0.2">
      <c r="A1" t="s">
        <v>46</v>
      </c>
    </row>
    <row r="3" spans="1:29" x14ac:dyDescent="0.2">
      <c r="A3" t="s">
        <v>47</v>
      </c>
      <c r="G3" t="s">
        <v>49</v>
      </c>
      <c r="M3" t="s">
        <v>50</v>
      </c>
      <c r="S3" t="s">
        <v>51</v>
      </c>
    </row>
    <row r="5" spans="1:29" x14ac:dyDescent="0.2">
      <c r="A5" t="s">
        <v>10</v>
      </c>
      <c r="B5" t="s">
        <v>19</v>
      </c>
      <c r="C5" t="s">
        <v>20</v>
      </c>
      <c r="D5" t="s">
        <v>45</v>
      </c>
      <c r="E5" t="s">
        <v>22</v>
      </c>
      <c r="G5" t="s">
        <v>10</v>
      </c>
      <c r="H5" t="s">
        <v>19</v>
      </c>
      <c r="I5" t="s">
        <v>20</v>
      </c>
      <c r="J5" t="s">
        <v>45</v>
      </c>
      <c r="K5" t="s">
        <v>22</v>
      </c>
      <c r="M5" t="s">
        <v>10</v>
      </c>
      <c r="N5" t="s">
        <v>19</v>
      </c>
      <c r="O5" t="s">
        <v>20</v>
      </c>
      <c r="P5" t="s">
        <v>45</v>
      </c>
      <c r="Q5" t="s">
        <v>22</v>
      </c>
      <c r="S5" t="s">
        <v>10</v>
      </c>
      <c r="T5" t="s">
        <v>19</v>
      </c>
      <c r="U5" t="s">
        <v>20</v>
      </c>
      <c r="V5" t="s">
        <v>45</v>
      </c>
      <c r="W5" t="s">
        <v>22</v>
      </c>
    </row>
    <row r="6" spans="1:29" x14ac:dyDescent="0.2">
      <c r="A6">
        <v>60960.322</v>
      </c>
      <c r="B6">
        <v>50649.438999999998</v>
      </c>
      <c r="C6">
        <v>49201.065999999999</v>
      </c>
      <c r="D6">
        <f>(A6/C6)</f>
        <v>1.2390040898707357</v>
      </c>
      <c r="E6">
        <f>(B6/C6)</f>
        <v>1.0294378377899374</v>
      </c>
      <c r="G6">
        <v>31663.413</v>
      </c>
      <c r="H6">
        <v>16754.613000000001</v>
      </c>
      <c r="I6">
        <v>36351.690999999999</v>
      </c>
      <c r="J6" s="1">
        <f>(G6/I6)</f>
        <v>0.8710299886737044</v>
      </c>
      <c r="K6" s="1">
        <f>(H6/I6)</f>
        <v>0.46090326306966029</v>
      </c>
      <c r="M6">
        <v>52252.76</v>
      </c>
      <c r="N6">
        <v>12350.37</v>
      </c>
      <c r="O6">
        <v>42851.904000000002</v>
      </c>
      <c r="P6" s="2">
        <f>(M6/O6)</f>
        <v>1.2193801236929869</v>
      </c>
      <c r="Q6" s="2">
        <f>(N6/O6)</f>
        <v>0.28821053085529175</v>
      </c>
      <c r="S6">
        <v>32077.599999999999</v>
      </c>
      <c r="T6">
        <v>0</v>
      </c>
      <c r="U6">
        <v>32282.748</v>
      </c>
      <c r="V6" s="2">
        <f>(S6/U6)</f>
        <v>0.99364527455965024</v>
      </c>
      <c r="W6" s="2">
        <f>(T6/U6)</f>
        <v>0</v>
      </c>
      <c r="AB6" s="2"/>
      <c r="AC6" s="2"/>
    </row>
    <row r="7" spans="1:29" x14ac:dyDescent="0.2">
      <c r="A7">
        <v>39439.476999999999</v>
      </c>
      <c r="B7">
        <v>30503.1927</v>
      </c>
      <c r="C7">
        <v>30222.67</v>
      </c>
      <c r="D7">
        <f t="shared" ref="D7:D15" si="0">(A7/C7)</f>
        <v>1.3049633602855075</v>
      </c>
      <c r="E7">
        <f t="shared" ref="E7:E15" si="1">(B7/C7)</f>
        <v>1.0092818635812124</v>
      </c>
      <c r="G7">
        <v>31064.705000000002</v>
      </c>
      <c r="H7">
        <v>16305.732</v>
      </c>
      <c r="I7">
        <v>36435.964999999997</v>
      </c>
      <c r="J7" s="1">
        <f t="shared" ref="J7:J15" si="2">(G7/I7)</f>
        <v>0.85258356681372383</v>
      </c>
      <c r="K7" s="1">
        <f t="shared" ref="K7:K15" si="3">(H7/I7)</f>
        <v>0.44751750090878617</v>
      </c>
      <c r="M7">
        <v>33541.036999999997</v>
      </c>
      <c r="N7">
        <v>7990.7529999999997</v>
      </c>
      <c r="O7">
        <v>44129.894999999997</v>
      </c>
      <c r="P7" s="2">
        <f t="shared" ref="P7:P15" si="4">(M7/O7)</f>
        <v>0.76005249955840593</v>
      </c>
      <c r="Q7" s="2">
        <f t="shared" ref="Q7:Q15" si="5">(N7/O7)</f>
        <v>0.18107346505129912</v>
      </c>
      <c r="S7">
        <v>25331.530999999999</v>
      </c>
      <c r="T7">
        <v>0</v>
      </c>
      <c r="U7">
        <v>23614.835999999999</v>
      </c>
      <c r="V7" s="2">
        <f t="shared" ref="V7:V15" si="6">(S7/U7)</f>
        <v>1.0726956138928934</v>
      </c>
      <c r="W7" s="2">
        <f t="shared" ref="W7:W15" si="7">(T7/U7)</f>
        <v>0</v>
      </c>
      <c r="AB7" s="2"/>
      <c r="AC7" s="2"/>
    </row>
    <row r="8" spans="1:29" x14ac:dyDescent="0.2">
      <c r="A8">
        <v>45063.677000000003</v>
      </c>
      <c r="B8">
        <v>36057.125999999997</v>
      </c>
      <c r="C8">
        <v>34532.381000000001</v>
      </c>
      <c r="D8">
        <f t="shared" si="0"/>
        <v>1.3049687190697914</v>
      </c>
      <c r="E8">
        <f t="shared" si="1"/>
        <v>1.0441540651367189</v>
      </c>
      <c r="G8">
        <v>32687.846000000001</v>
      </c>
      <c r="H8">
        <v>13030.359</v>
      </c>
      <c r="I8">
        <v>25909.858</v>
      </c>
      <c r="J8" s="1">
        <f t="shared" si="2"/>
        <v>1.2615988092254307</v>
      </c>
      <c r="K8" s="1">
        <f t="shared" si="3"/>
        <v>0.50291124713998825</v>
      </c>
      <c r="M8">
        <v>33835.220999999998</v>
      </c>
      <c r="N8">
        <v>7749.768</v>
      </c>
      <c r="O8">
        <v>47065.368000000002</v>
      </c>
      <c r="P8" s="2">
        <f t="shared" si="4"/>
        <v>0.7188984690399105</v>
      </c>
      <c r="Q8" s="2">
        <f t="shared" si="5"/>
        <v>0.16465967077958468</v>
      </c>
      <c r="S8">
        <v>33168.048999999999</v>
      </c>
      <c r="T8">
        <v>0</v>
      </c>
      <c r="U8">
        <v>25134.465</v>
      </c>
      <c r="V8" s="2">
        <f t="shared" si="6"/>
        <v>1.3196242291212483</v>
      </c>
      <c r="W8" s="2">
        <f t="shared" si="7"/>
        <v>0</v>
      </c>
      <c r="AB8" s="2"/>
      <c r="AC8" s="2"/>
    </row>
    <row r="9" spans="1:29" x14ac:dyDescent="0.2">
      <c r="A9">
        <v>47824.964999999997</v>
      </c>
      <c r="B9">
        <v>39819.915099999998</v>
      </c>
      <c r="C9">
        <v>36264.205999999998</v>
      </c>
      <c r="D9">
        <f t="shared" si="0"/>
        <v>1.3187925581494877</v>
      </c>
      <c r="E9">
        <f t="shared" si="1"/>
        <v>1.0980501020758595</v>
      </c>
      <c r="G9">
        <v>25945.151000000002</v>
      </c>
      <c r="H9">
        <v>13569.174999999999</v>
      </c>
      <c r="I9">
        <v>29997.657999999999</v>
      </c>
      <c r="J9" s="1">
        <f t="shared" si="2"/>
        <v>0.86490588698624415</v>
      </c>
      <c r="K9" s="1">
        <f t="shared" si="3"/>
        <v>0.45234114609880544</v>
      </c>
      <c r="M9">
        <v>53168.264999999999</v>
      </c>
      <c r="N9">
        <v>11825.296</v>
      </c>
      <c r="O9">
        <v>34823.925999999999</v>
      </c>
      <c r="P9" s="2">
        <f t="shared" si="4"/>
        <v>1.5267740058946828</v>
      </c>
      <c r="Q9" s="2">
        <f t="shared" si="5"/>
        <v>0.33957388951492717</v>
      </c>
      <c r="S9">
        <v>48003.811999999998</v>
      </c>
      <c r="T9">
        <v>0</v>
      </c>
      <c r="U9">
        <v>45421.735999999997</v>
      </c>
      <c r="V9" s="2">
        <f t="shared" si="6"/>
        <v>1.0568467044060139</v>
      </c>
      <c r="W9" s="2">
        <f t="shared" si="7"/>
        <v>0</v>
      </c>
      <c r="AB9" s="2"/>
      <c r="AC9" s="2"/>
    </row>
    <row r="10" spans="1:29" x14ac:dyDescent="0.2">
      <c r="A10">
        <v>52783.766000000003</v>
      </c>
      <c r="B10">
        <v>46491.966</v>
      </c>
      <c r="C10">
        <v>38880.705000000002</v>
      </c>
      <c r="D10">
        <f t="shared" si="0"/>
        <v>1.357582533547167</v>
      </c>
      <c r="E10">
        <f t="shared" si="1"/>
        <v>1.1957593361540126</v>
      </c>
      <c r="G10">
        <v>22657.86</v>
      </c>
      <c r="H10">
        <v>9739.5310000000009</v>
      </c>
      <c r="I10">
        <v>17649.112000000001</v>
      </c>
      <c r="J10" s="1">
        <f t="shared" si="2"/>
        <v>1.2837960346106931</v>
      </c>
      <c r="K10" s="1">
        <f t="shared" si="3"/>
        <v>0.5518425516252603</v>
      </c>
      <c r="M10">
        <v>28484.125</v>
      </c>
      <c r="N10">
        <v>7176.8010000000004</v>
      </c>
      <c r="O10">
        <v>31628.936000000002</v>
      </c>
      <c r="P10" s="2">
        <f t="shared" si="4"/>
        <v>0.90057171066393127</v>
      </c>
      <c r="Q10" s="2">
        <f t="shared" si="5"/>
        <v>0.22690617857015488</v>
      </c>
      <c r="S10">
        <v>37118.349000000002</v>
      </c>
      <c r="T10">
        <v>0</v>
      </c>
      <c r="U10">
        <v>39621.375999999997</v>
      </c>
      <c r="V10" s="2">
        <f t="shared" si="6"/>
        <v>0.93682634848421231</v>
      </c>
      <c r="W10" s="2">
        <f t="shared" si="7"/>
        <v>0</v>
      </c>
      <c r="AB10" s="2"/>
      <c r="AC10" s="2"/>
    </row>
    <row r="11" spans="1:29" x14ac:dyDescent="0.2">
      <c r="A11">
        <v>44822.32</v>
      </c>
      <c r="B11">
        <v>38328.682999999997</v>
      </c>
      <c r="C11">
        <v>35766.288999999997</v>
      </c>
      <c r="D11">
        <f t="shared" si="0"/>
        <v>1.2532001852358796</v>
      </c>
      <c r="E11">
        <f t="shared" si="1"/>
        <v>1.0716427136178428</v>
      </c>
      <c r="G11">
        <v>39591.389000000003</v>
      </c>
      <c r="H11">
        <v>15190.656999999999</v>
      </c>
      <c r="I11">
        <v>29911.315999999999</v>
      </c>
      <c r="J11" s="1">
        <f t="shared" si="2"/>
        <v>1.323625780958618</v>
      </c>
      <c r="K11" s="1">
        <f t="shared" si="3"/>
        <v>0.50785652493524525</v>
      </c>
      <c r="M11">
        <v>48432.313000000002</v>
      </c>
      <c r="N11">
        <v>10622.409</v>
      </c>
      <c r="O11">
        <v>41704.42</v>
      </c>
      <c r="P11" s="2">
        <f t="shared" si="4"/>
        <v>1.1613232602203796</v>
      </c>
      <c r="Q11" s="2">
        <f t="shared" si="5"/>
        <v>0.25470703105330322</v>
      </c>
      <c r="S11">
        <v>56745.603999999999</v>
      </c>
      <c r="T11">
        <v>0</v>
      </c>
      <c r="U11">
        <v>57029.637999999999</v>
      </c>
      <c r="V11" s="2">
        <f t="shared" si="6"/>
        <v>0.99501953703441004</v>
      </c>
      <c r="W11" s="2">
        <f t="shared" si="7"/>
        <v>0</v>
      </c>
      <c r="AB11" s="2"/>
      <c r="AC11" s="2"/>
    </row>
    <row r="12" spans="1:29" x14ac:dyDescent="0.2">
      <c r="A12">
        <v>60084.052000000003</v>
      </c>
      <c r="B12">
        <v>49518.080999999998</v>
      </c>
      <c r="C12">
        <v>46116.991000000002</v>
      </c>
      <c r="D12">
        <f t="shared" si="0"/>
        <v>1.3028614984876181</v>
      </c>
      <c r="E12">
        <f t="shared" si="1"/>
        <v>1.0737491741384428</v>
      </c>
      <c r="G12">
        <v>30866.741000000002</v>
      </c>
      <c r="H12">
        <v>16207.906000000001</v>
      </c>
      <c r="I12">
        <v>34336.974999999999</v>
      </c>
      <c r="J12" s="1">
        <f t="shared" si="2"/>
        <v>0.89893594295944834</v>
      </c>
      <c r="K12" s="1">
        <f t="shared" si="3"/>
        <v>0.47202486532375088</v>
      </c>
      <c r="M12">
        <v>29226.864000000001</v>
      </c>
      <c r="N12">
        <v>7235.7139999999999</v>
      </c>
      <c r="O12">
        <v>36886.534</v>
      </c>
      <c r="P12" s="2">
        <f t="shared" si="4"/>
        <v>0.79234508723427366</v>
      </c>
      <c r="Q12" s="2">
        <f t="shared" si="5"/>
        <v>0.19616139591754542</v>
      </c>
      <c r="S12">
        <v>27233.972000000002</v>
      </c>
      <c r="T12">
        <v>0</v>
      </c>
      <c r="U12">
        <v>22718.378000000001</v>
      </c>
      <c r="V12" s="2">
        <f t="shared" si="6"/>
        <v>1.1987639258401281</v>
      </c>
      <c r="W12" s="2">
        <f t="shared" si="7"/>
        <v>0</v>
      </c>
      <c r="AB12" s="2"/>
      <c r="AC12" s="2"/>
    </row>
    <row r="13" spans="1:29" x14ac:dyDescent="0.2">
      <c r="A13">
        <v>57966.347999999998</v>
      </c>
      <c r="B13">
        <v>47825.610999999997</v>
      </c>
      <c r="C13">
        <v>43932.311999999998</v>
      </c>
      <c r="D13">
        <f t="shared" si="0"/>
        <v>1.3194467889602532</v>
      </c>
      <c r="E13">
        <f t="shared" si="1"/>
        <v>1.0886203985804344</v>
      </c>
      <c r="G13">
        <v>26339.093000000001</v>
      </c>
      <c r="H13">
        <v>12063.723</v>
      </c>
      <c r="I13">
        <v>22875.796999999999</v>
      </c>
      <c r="J13" s="1">
        <f t="shared" si="2"/>
        <v>1.151395643176935</v>
      </c>
      <c r="K13" s="1">
        <f t="shared" si="3"/>
        <v>0.52735749491045059</v>
      </c>
      <c r="M13">
        <v>55823.16</v>
      </c>
      <c r="N13">
        <v>10841.027</v>
      </c>
      <c r="O13">
        <v>31810.328000000001</v>
      </c>
      <c r="P13" s="2">
        <f t="shared" si="4"/>
        <v>1.7548753348283614</v>
      </c>
      <c r="Q13" s="2">
        <f t="shared" si="5"/>
        <v>0.34080211307472213</v>
      </c>
      <c r="S13">
        <v>40689.620000000003</v>
      </c>
      <c r="T13">
        <v>0</v>
      </c>
      <c r="U13">
        <v>21926.196</v>
      </c>
      <c r="V13" s="2">
        <f t="shared" si="6"/>
        <v>1.8557537294658866</v>
      </c>
      <c r="W13" s="2">
        <f t="shared" si="7"/>
        <v>0</v>
      </c>
      <c r="AB13" s="2"/>
      <c r="AC13" s="2"/>
    </row>
    <row r="14" spans="1:29" x14ac:dyDescent="0.2">
      <c r="A14">
        <v>52980.142999999996</v>
      </c>
      <c r="B14">
        <v>42772.419000000002</v>
      </c>
      <c r="C14">
        <v>40346.129000000001</v>
      </c>
      <c r="D14">
        <f t="shared" si="0"/>
        <v>1.3131406732973068</v>
      </c>
      <c r="E14">
        <f t="shared" si="1"/>
        <v>1.0601368721147946</v>
      </c>
      <c r="G14">
        <v>25633.496999999999</v>
      </c>
      <c r="H14">
        <v>13392.599</v>
      </c>
      <c r="I14">
        <v>19632.643</v>
      </c>
      <c r="J14" s="1">
        <f t="shared" si="2"/>
        <v>1.3056569612150539</v>
      </c>
      <c r="K14" s="1">
        <f t="shared" si="3"/>
        <v>0.68215975811305696</v>
      </c>
      <c r="M14">
        <v>29113.690999999999</v>
      </c>
      <c r="N14">
        <v>6920.6040000000003</v>
      </c>
      <c r="O14">
        <v>27720.404999999999</v>
      </c>
      <c r="P14" s="2">
        <f t="shared" si="4"/>
        <v>1.0502621083638568</v>
      </c>
      <c r="Q14" s="2">
        <f t="shared" si="5"/>
        <v>0.24965739136928197</v>
      </c>
      <c r="S14">
        <v>25550.856</v>
      </c>
      <c r="T14">
        <v>0</v>
      </c>
      <c r="U14">
        <v>21979.285</v>
      </c>
      <c r="V14" s="2">
        <f t="shared" si="6"/>
        <v>1.1624971421954808</v>
      </c>
      <c r="W14" s="2">
        <f t="shared" si="7"/>
        <v>0</v>
      </c>
      <c r="AB14" s="2"/>
      <c r="AC14" s="2"/>
    </row>
    <row r="15" spans="1:29" x14ac:dyDescent="0.2">
      <c r="A15">
        <v>58255.519</v>
      </c>
      <c r="B15">
        <v>45501.002999999997</v>
      </c>
      <c r="C15">
        <v>45355.203999999998</v>
      </c>
      <c r="D15">
        <f t="shared" si="0"/>
        <v>1.2844285520135683</v>
      </c>
      <c r="E15">
        <f t="shared" si="1"/>
        <v>1.0032146035546439</v>
      </c>
      <c r="G15">
        <v>25006.87</v>
      </c>
      <c r="H15">
        <v>12532.496999999999</v>
      </c>
      <c r="I15">
        <v>20679.580000000002</v>
      </c>
      <c r="J15" s="1">
        <f t="shared" si="2"/>
        <v>1.2092542498445324</v>
      </c>
      <c r="K15" s="1">
        <f t="shared" si="3"/>
        <v>0.60603247261308002</v>
      </c>
      <c r="M15">
        <v>31587.058000000001</v>
      </c>
      <c r="N15">
        <v>8053.1220000000003</v>
      </c>
      <c r="O15">
        <v>22385.226999999999</v>
      </c>
      <c r="P15" s="2">
        <f t="shared" si="4"/>
        <v>1.4110671292276822</v>
      </c>
      <c r="Q15" s="2">
        <f t="shared" si="5"/>
        <v>0.35975163441496488</v>
      </c>
      <c r="S15">
        <v>59468.093000000001</v>
      </c>
      <c r="T15">
        <v>0</v>
      </c>
      <c r="U15">
        <v>65090.161999999997</v>
      </c>
      <c r="V15" s="2">
        <f t="shared" si="6"/>
        <v>0.91362644019844352</v>
      </c>
      <c r="W15" s="2">
        <f t="shared" si="7"/>
        <v>0</v>
      </c>
      <c r="AB15" s="2"/>
      <c r="AC15" s="2"/>
    </row>
    <row r="16" spans="1:29" x14ac:dyDescent="0.2">
      <c r="W16" s="3"/>
    </row>
    <row r="22" spans="10:23" x14ac:dyDescent="0.2">
      <c r="J22" s="1"/>
      <c r="K22" s="1"/>
      <c r="P22" s="2"/>
      <c r="Q22" s="2"/>
      <c r="V22" s="2"/>
      <c r="W22" s="2"/>
    </row>
    <row r="23" spans="10:23" x14ac:dyDescent="0.2">
      <c r="J23" s="1"/>
      <c r="K23" s="1"/>
      <c r="P23" s="2"/>
      <c r="Q23" s="2"/>
      <c r="V23" s="2"/>
      <c r="W23" s="2"/>
    </row>
    <row r="24" spans="10:23" x14ac:dyDescent="0.2">
      <c r="J24" s="1"/>
      <c r="K24" s="1"/>
      <c r="P24" s="2"/>
      <c r="Q24" s="2"/>
      <c r="V24" s="2"/>
      <c r="W24" s="2"/>
    </row>
    <row r="25" spans="10:23" x14ac:dyDescent="0.2">
      <c r="J25" s="1"/>
      <c r="K25" s="1"/>
      <c r="P25" s="2"/>
      <c r="Q25" s="2"/>
      <c r="V25" s="2"/>
      <c r="W25" s="2"/>
    </row>
    <row r="26" spans="10:23" x14ac:dyDescent="0.2">
      <c r="J26" s="1"/>
      <c r="K26" s="1"/>
      <c r="P26" s="2"/>
      <c r="Q26" s="2"/>
      <c r="V26" s="2"/>
      <c r="W26" s="2"/>
    </row>
    <row r="27" spans="10:23" x14ac:dyDescent="0.2">
      <c r="J27" s="1"/>
      <c r="K27" s="1"/>
      <c r="P27" s="2"/>
      <c r="Q27" s="2"/>
      <c r="V27" s="2"/>
      <c r="W27" s="2"/>
    </row>
    <row r="28" spans="10:23" x14ac:dyDescent="0.2">
      <c r="J28" s="1"/>
      <c r="K28" s="1"/>
      <c r="P28" s="2"/>
      <c r="Q28" s="2"/>
      <c r="V28" s="2"/>
      <c r="W28" s="2"/>
    </row>
    <row r="29" spans="10:23" x14ac:dyDescent="0.2">
      <c r="J29" s="1"/>
      <c r="K29" s="1"/>
      <c r="P29" s="2"/>
      <c r="Q29" s="2"/>
      <c r="V29" s="2"/>
      <c r="W29" s="2"/>
    </row>
    <row r="30" spans="10:23" x14ac:dyDescent="0.2">
      <c r="J30" s="1"/>
      <c r="K30" s="1"/>
      <c r="P30" s="2"/>
      <c r="Q30" s="2"/>
      <c r="V30" s="2"/>
      <c r="W30" s="2"/>
    </row>
    <row r="31" spans="10:23" x14ac:dyDescent="0.2">
      <c r="J31" s="1"/>
      <c r="K31" s="1"/>
      <c r="P31" s="2"/>
      <c r="Q31" s="2"/>
      <c r="V31" s="2"/>
      <c r="W3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F591-BDD8-0D43-B398-D704FE284E3F}">
  <dimension ref="A1:AC15"/>
  <sheetViews>
    <sheetView workbookViewId="0">
      <selection activeCell="N33" sqref="N33"/>
    </sheetView>
  </sheetViews>
  <sheetFormatPr baseColWidth="10" defaultRowHeight="16" x14ac:dyDescent="0.2"/>
  <sheetData>
    <row r="1" spans="1:29" x14ac:dyDescent="0.2">
      <c r="A1" t="s">
        <v>52</v>
      </c>
    </row>
    <row r="3" spans="1:29" x14ac:dyDescent="0.2">
      <c r="A3" t="s">
        <v>24</v>
      </c>
      <c r="G3" t="s">
        <v>49</v>
      </c>
      <c r="M3" t="s">
        <v>50</v>
      </c>
      <c r="S3" t="s">
        <v>51</v>
      </c>
    </row>
    <row r="5" spans="1:29" x14ac:dyDescent="0.2">
      <c r="A5" t="s">
        <v>10</v>
      </c>
      <c r="B5" t="s">
        <v>19</v>
      </c>
      <c r="C5" t="s">
        <v>20</v>
      </c>
      <c r="D5" t="s">
        <v>45</v>
      </c>
      <c r="E5" t="s">
        <v>22</v>
      </c>
      <c r="G5" t="s">
        <v>10</v>
      </c>
      <c r="H5" t="s">
        <v>19</v>
      </c>
      <c r="I5" t="s">
        <v>20</v>
      </c>
      <c r="J5" t="s">
        <v>45</v>
      </c>
      <c r="K5" t="s">
        <v>22</v>
      </c>
      <c r="M5" t="s">
        <v>10</v>
      </c>
      <c r="N5" t="s">
        <v>19</v>
      </c>
      <c r="O5" t="s">
        <v>20</v>
      </c>
      <c r="P5" t="s">
        <v>45</v>
      </c>
      <c r="Q5" t="s">
        <v>22</v>
      </c>
      <c r="S5" t="s">
        <v>10</v>
      </c>
      <c r="T5" t="s">
        <v>19</v>
      </c>
      <c r="U5" t="s">
        <v>20</v>
      </c>
      <c r="V5" t="s">
        <v>45</v>
      </c>
      <c r="W5" t="s">
        <v>22</v>
      </c>
    </row>
    <row r="6" spans="1:29" x14ac:dyDescent="0.2">
      <c r="A6">
        <v>30090.967000000001</v>
      </c>
      <c r="B6">
        <v>34369.002999999997</v>
      </c>
      <c r="C6">
        <v>42562.7</v>
      </c>
      <c r="D6">
        <f>(A6/C6)</f>
        <v>0.70697974987489054</v>
      </c>
      <c r="E6">
        <f>(B6/C6)</f>
        <v>0.80749113660552552</v>
      </c>
      <c r="G6">
        <v>27805.794999999998</v>
      </c>
      <c r="H6">
        <v>33953.32</v>
      </c>
      <c r="I6">
        <v>33453.578999999998</v>
      </c>
      <c r="J6">
        <f>(G6/I6)</f>
        <v>0.831175492463751</v>
      </c>
      <c r="K6">
        <f>(H6/I6)</f>
        <v>1.0149383418736753</v>
      </c>
      <c r="M6">
        <v>60487.137999999999</v>
      </c>
      <c r="N6">
        <v>44334.716</v>
      </c>
      <c r="O6">
        <v>40620.993000000002</v>
      </c>
      <c r="P6" s="2">
        <f>(M6/O6)</f>
        <v>1.4890610379711791</v>
      </c>
      <c r="Q6" s="2">
        <f>(N6/O6)</f>
        <v>1.0914237374748568</v>
      </c>
      <c r="S6">
        <v>84935.081999999995</v>
      </c>
      <c r="T6">
        <v>68835.423999999999</v>
      </c>
      <c r="U6">
        <v>37038.946000000004</v>
      </c>
      <c r="V6" s="2">
        <f>(S6/U6)</f>
        <v>2.293129021543971</v>
      </c>
      <c r="W6" s="2">
        <f>(T6/U6)</f>
        <v>1.8584606592207022</v>
      </c>
      <c r="AB6" s="2"/>
      <c r="AC6" s="2"/>
    </row>
    <row r="7" spans="1:29" x14ac:dyDescent="0.2">
      <c r="A7">
        <v>20792.670999999998</v>
      </c>
      <c r="B7">
        <v>26062.296999999999</v>
      </c>
      <c r="C7">
        <v>32282.041000000001</v>
      </c>
      <c r="D7">
        <f t="shared" ref="D7:D15" si="0">(A7/C7)</f>
        <v>0.64409406456053997</v>
      </c>
      <c r="E7">
        <f t="shared" ref="E7:E15" si="1">(B7/C7)</f>
        <v>0.80733114117536742</v>
      </c>
      <c r="G7">
        <v>33559.023999999998</v>
      </c>
      <c r="H7">
        <v>32867.578999999998</v>
      </c>
      <c r="I7">
        <v>25760.710999999999</v>
      </c>
      <c r="J7">
        <f t="shared" ref="J7:J15" si="2">(G7/I7)</f>
        <v>1.302721186538679</v>
      </c>
      <c r="K7">
        <f t="shared" ref="K7:K15" si="3">(H7/I7)</f>
        <v>1.2758801183709565</v>
      </c>
      <c r="M7">
        <v>49579.006999999998</v>
      </c>
      <c r="N7">
        <v>38839.125999999997</v>
      </c>
      <c r="O7">
        <v>33322.256000000001</v>
      </c>
      <c r="P7" s="2">
        <f t="shared" ref="P7:P15" si="4">(M7/O7)</f>
        <v>1.4878646571828749</v>
      </c>
      <c r="Q7" s="2">
        <f t="shared" ref="Q7:Q15" si="5">(N7/O7)</f>
        <v>1.1655611192711561</v>
      </c>
      <c r="S7">
        <v>48339.656999999999</v>
      </c>
      <c r="T7">
        <v>48148.550999999999</v>
      </c>
      <c r="U7">
        <v>24410.392</v>
      </c>
      <c r="V7" s="2">
        <f t="shared" ref="V7:V15" si="6">(S7/U7)</f>
        <v>1.9802900748173156</v>
      </c>
      <c r="W7" s="2">
        <f t="shared" ref="W7:W15" si="7">(T7/U7)</f>
        <v>1.972461196034869</v>
      </c>
      <c r="AB7" s="2"/>
      <c r="AC7" s="2"/>
    </row>
    <row r="8" spans="1:29" x14ac:dyDescent="0.2">
      <c r="A8">
        <v>24069.512999999999</v>
      </c>
      <c r="B8">
        <v>23796.445</v>
      </c>
      <c r="C8">
        <v>37555.394</v>
      </c>
      <c r="D8">
        <f t="shared" si="0"/>
        <v>0.64090694934527914</v>
      </c>
      <c r="E8">
        <f t="shared" si="1"/>
        <v>0.63363587664664089</v>
      </c>
      <c r="G8">
        <v>38296.392</v>
      </c>
      <c r="H8">
        <v>33604.277000000002</v>
      </c>
      <c r="I8">
        <v>31411.977999999999</v>
      </c>
      <c r="J8">
        <f t="shared" si="2"/>
        <v>1.2191652496382113</v>
      </c>
      <c r="K8">
        <f t="shared" si="3"/>
        <v>1.0697918163574418</v>
      </c>
      <c r="M8">
        <v>32427.866999999998</v>
      </c>
      <c r="N8">
        <v>27880.708999999999</v>
      </c>
      <c r="O8">
        <v>26776.981</v>
      </c>
      <c r="P8" s="2">
        <f t="shared" si="4"/>
        <v>1.2110352171516272</v>
      </c>
      <c r="Q8" s="2">
        <f t="shared" si="5"/>
        <v>1.0412192845787955</v>
      </c>
      <c r="S8">
        <v>76942.588000000003</v>
      </c>
      <c r="T8">
        <v>46751.591</v>
      </c>
      <c r="U8">
        <v>28713.899000000001</v>
      </c>
      <c r="V8" s="2">
        <f t="shared" si="6"/>
        <v>2.6796287052482843</v>
      </c>
      <c r="W8" s="2">
        <f t="shared" si="7"/>
        <v>1.6281867885653565</v>
      </c>
      <c r="AB8" s="2"/>
      <c r="AC8" s="2"/>
    </row>
    <row r="9" spans="1:29" x14ac:dyDescent="0.2">
      <c r="A9">
        <v>20537.373</v>
      </c>
      <c r="B9">
        <v>28784.457999999999</v>
      </c>
      <c r="C9">
        <v>40390.701000000001</v>
      </c>
      <c r="D9">
        <f t="shared" si="0"/>
        <v>0.50846785253863258</v>
      </c>
      <c r="E9">
        <f t="shared" si="1"/>
        <v>0.71265061727945744</v>
      </c>
      <c r="G9">
        <v>41033.139000000003</v>
      </c>
      <c r="H9">
        <v>34945.915999999997</v>
      </c>
      <c r="I9">
        <v>33374.447999999997</v>
      </c>
      <c r="J9">
        <f t="shared" si="2"/>
        <v>1.2294776830466232</v>
      </c>
      <c r="K9">
        <f t="shared" si="3"/>
        <v>1.0470859622906723</v>
      </c>
      <c r="M9">
        <v>37078.375</v>
      </c>
      <c r="N9">
        <v>35950.593000000001</v>
      </c>
      <c r="O9">
        <v>31521.531999999999</v>
      </c>
      <c r="P9" s="2">
        <f t="shared" si="4"/>
        <v>1.1762872121824537</v>
      </c>
      <c r="Q9" s="2">
        <f t="shared" si="5"/>
        <v>1.1405090653588792</v>
      </c>
      <c r="S9">
        <v>101462.398</v>
      </c>
      <c r="T9">
        <v>60026.201000000001</v>
      </c>
      <c r="U9">
        <v>26987</v>
      </c>
      <c r="V9" s="2">
        <f t="shared" si="6"/>
        <v>3.759676807351688</v>
      </c>
      <c r="W9" s="2">
        <f t="shared" si="7"/>
        <v>2.2242635713491681</v>
      </c>
      <c r="AB9" s="2"/>
      <c r="AC9" s="2"/>
    </row>
    <row r="10" spans="1:29" x14ac:dyDescent="0.2">
      <c r="A10">
        <v>27051.245999999999</v>
      </c>
      <c r="B10">
        <v>23863.467000000001</v>
      </c>
      <c r="C10">
        <v>27862.585999999999</v>
      </c>
      <c r="D10">
        <f t="shared" si="0"/>
        <v>0.97088066412787388</v>
      </c>
      <c r="E10">
        <f t="shared" si="1"/>
        <v>0.85646992709147673</v>
      </c>
      <c r="G10">
        <v>35941.586000000003</v>
      </c>
      <c r="H10">
        <v>25321.395</v>
      </c>
      <c r="I10">
        <v>21278.506000000001</v>
      </c>
      <c r="J10">
        <f t="shared" si="2"/>
        <v>1.6891028909642436</v>
      </c>
      <c r="K10">
        <f t="shared" si="3"/>
        <v>1.1899987245345138</v>
      </c>
      <c r="M10">
        <v>49061.607000000004</v>
      </c>
      <c r="N10">
        <v>42451.540999999997</v>
      </c>
      <c r="O10">
        <v>42153.464999999997</v>
      </c>
      <c r="P10" s="2">
        <f t="shared" si="4"/>
        <v>1.1638807628269707</v>
      </c>
      <c r="Q10" s="2">
        <f t="shared" si="5"/>
        <v>1.0070712099230752</v>
      </c>
      <c r="S10">
        <v>83219.231</v>
      </c>
      <c r="T10">
        <v>60066.256999999998</v>
      </c>
      <c r="U10">
        <v>30141.662</v>
      </c>
      <c r="V10" s="2">
        <f t="shared" si="6"/>
        <v>2.7609370379111811</v>
      </c>
      <c r="W10" s="2">
        <f t="shared" si="7"/>
        <v>1.9927984395817324</v>
      </c>
      <c r="AB10" s="2"/>
      <c r="AC10" s="2"/>
    </row>
    <row r="11" spans="1:29" x14ac:dyDescent="0.2">
      <c r="A11">
        <v>26816.329000000002</v>
      </c>
      <c r="B11">
        <v>24767.706999999999</v>
      </c>
      <c r="C11">
        <v>33294.446000000004</v>
      </c>
      <c r="D11">
        <f t="shared" si="0"/>
        <v>0.80542950016348069</v>
      </c>
      <c r="E11">
        <f t="shared" si="1"/>
        <v>0.74389905751848207</v>
      </c>
      <c r="G11">
        <v>37944.572999999997</v>
      </c>
      <c r="H11">
        <v>22389.598000000002</v>
      </c>
      <c r="I11">
        <v>18109.966</v>
      </c>
      <c r="J11">
        <f t="shared" si="2"/>
        <v>2.095231597894772</v>
      </c>
      <c r="K11">
        <f t="shared" si="3"/>
        <v>1.2363136407876194</v>
      </c>
      <c r="M11">
        <v>27074.016</v>
      </c>
      <c r="N11">
        <v>25725.092000000001</v>
      </c>
      <c r="O11">
        <v>18508.289000000001</v>
      </c>
      <c r="P11" s="2">
        <f t="shared" si="4"/>
        <v>1.4628049086547112</v>
      </c>
      <c r="Q11" s="2">
        <f t="shared" si="5"/>
        <v>1.3899227529892146</v>
      </c>
      <c r="S11">
        <v>64071.144</v>
      </c>
      <c r="T11">
        <v>37644.974000000002</v>
      </c>
      <c r="U11">
        <v>22594.294000000002</v>
      </c>
      <c r="V11" s="2">
        <f t="shared" si="6"/>
        <v>2.8357223288322264</v>
      </c>
      <c r="W11" s="2">
        <f t="shared" si="7"/>
        <v>1.6661274744853722</v>
      </c>
      <c r="AB11" s="2"/>
      <c r="AC11" s="2"/>
    </row>
    <row r="12" spans="1:29" x14ac:dyDescent="0.2">
      <c r="A12">
        <v>28289.316999999999</v>
      </c>
      <c r="B12">
        <v>22671.601999999999</v>
      </c>
      <c r="C12">
        <v>38467.879000000001</v>
      </c>
      <c r="D12">
        <f t="shared" si="0"/>
        <v>0.73540100820219378</v>
      </c>
      <c r="E12">
        <f t="shared" si="1"/>
        <v>0.58936449290588644</v>
      </c>
      <c r="G12">
        <v>20691.825000000001</v>
      </c>
      <c r="H12">
        <v>25955.002</v>
      </c>
      <c r="I12">
        <v>19089.392</v>
      </c>
      <c r="J12">
        <f t="shared" si="2"/>
        <v>1.0839436373877178</v>
      </c>
      <c r="K12">
        <f t="shared" si="3"/>
        <v>1.359655771121469</v>
      </c>
      <c r="M12">
        <v>24814.728999999999</v>
      </c>
      <c r="N12">
        <v>27412.996999999999</v>
      </c>
      <c r="O12">
        <v>19517.62</v>
      </c>
      <c r="P12" s="2">
        <f t="shared" si="4"/>
        <v>1.2714013798813586</v>
      </c>
      <c r="Q12" s="2">
        <f t="shared" si="5"/>
        <v>1.4045256030192206</v>
      </c>
      <c r="S12">
        <v>110717.97100000001</v>
      </c>
      <c r="T12">
        <v>53922.296999999999</v>
      </c>
      <c r="U12">
        <v>19736.809000000001</v>
      </c>
      <c r="V12" s="2">
        <f t="shared" si="6"/>
        <v>5.6097199400369124</v>
      </c>
      <c r="W12" s="2">
        <f t="shared" si="7"/>
        <v>2.7320676305881055</v>
      </c>
      <c r="AB12" s="2"/>
      <c r="AC12" s="2"/>
    </row>
    <row r="13" spans="1:29" x14ac:dyDescent="0.2">
      <c r="A13">
        <v>20302.809000000001</v>
      </c>
      <c r="B13">
        <v>23368.462</v>
      </c>
      <c r="C13">
        <v>37485.841</v>
      </c>
      <c r="D13">
        <f t="shared" si="0"/>
        <v>0.54161273852706149</v>
      </c>
      <c r="E13">
        <f t="shared" si="1"/>
        <v>0.62339436375457069</v>
      </c>
      <c r="G13">
        <v>44649.743999999999</v>
      </c>
      <c r="H13">
        <v>35106.218999999997</v>
      </c>
      <c r="I13">
        <v>31533.56</v>
      </c>
      <c r="J13">
        <f t="shared" si="2"/>
        <v>1.4159436486080226</v>
      </c>
      <c r="K13">
        <f t="shared" si="3"/>
        <v>1.1132970397252957</v>
      </c>
      <c r="M13">
        <v>47502.031999999999</v>
      </c>
      <c r="N13">
        <v>41962.957999999999</v>
      </c>
      <c r="O13">
        <v>39131.432000000001</v>
      </c>
      <c r="P13" s="2">
        <f t="shared" si="4"/>
        <v>1.2139098819588303</v>
      </c>
      <c r="Q13" s="2">
        <f t="shared" si="5"/>
        <v>1.0723593759615033</v>
      </c>
      <c r="S13">
        <v>64563.536999999997</v>
      </c>
      <c r="T13">
        <v>54714.642999999996</v>
      </c>
      <c r="U13">
        <v>24491.837</v>
      </c>
      <c r="V13" s="2">
        <f t="shared" si="6"/>
        <v>2.6361247218818251</v>
      </c>
      <c r="W13" s="2">
        <f t="shared" si="7"/>
        <v>2.2339950653762721</v>
      </c>
      <c r="AB13" s="2"/>
      <c r="AC13" s="2"/>
    </row>
    <row r="14" spans="1:29" x14ac:dyDescent="0.2">
      <c r="A14">
        <v>27902.097000000002</v>
      </c>
      <c r="B14">
        <v>24818.538</v>
      </c>
      <c r="C14">
        <v>39010.313999999998</v>
      </c>
      <c r="D14">
        <f t="shared" si="0"/>
        <v>0.71524922870397822</v>
      </c>
      <c r="E14">
        <f t="shared" si="1"/>
        <v>0.63620451760526719</v>
      </c>
      <c r="G14">
        <v>26083.712</v>
      </c>
      <c r="H14">
        <v>32993.123</v>
      </c>
      <c r="I14">
        <v>31063.235000000001</v>
      </c>
      <c r="J14">
        <f t="shared" si="2"/>
        <v>0.83969721762720462</v>
      </c>
      <c r="K14">
        <f t="shared" si="3"/>
        <v>1.0621277210824951</v>
      </c>
      <c r="M14">
        <v>25388.838</v>
      </c>
      <c r="N14">
        <v>22139.42</v>
      </c>
      <c r="O14">
        <v>20014.04</v>
      </c>
      <c r="P14" s="2">
        <f t="shared" si="4"/>
        <v>1.2685513769333927</v>
      </c>
      <c r="Q14" s="2">
        <f t="shared" si="5"/>
        <v>1.1061944514950504</v>
      </c>
      <c r="S14">
        <v>87173.884999999995</v>
      </c>
      <c r="T14">
        <v>65718.123000000007</v>
      </c>
      <c r="U14">
        <v>29599.472000000002</v>
      </c>
      <c r="V14" s="2">
        <f t="shared" si="6"/>
        <v>2.9451162169379232</v>
      </c>
      <c r="W14" s="2">
        <f t="shared" si="7"/>
        <v>2.2202464625044662</v>
      </c>
      <c r="AB14" s="2"/>
      <c r="AC14" s="2"/>
    </row>
    <row r="15" spans="1:29" x14ac:dyDescent="0.2">
      <c r="A15">
        <v>24441.657999999999</v>
      </c>
      <c r="B15">
        <v>24086.629000000001</v>
      </c>
      <c r="C15">
        <v>27308.993999999999</v>
      </c>
      <c r="D15">
        <f t="shared" si="0"/>
        <v>0.8950039682897144</v>
      </c>
      <c r="E15">
        <f t="shared" si="1"/>
        <v>0.88200352601783871</v>
      </c>
      <c r="G15">
        <v>25279.339</v>
      </c>
      <c r="H15">
        <v>30906.647000000001</v>
      </c>
      <c r="I15">
        <v>30805.678</v>
      </c>
      <c r="J15">
        <f t="shared" si="2"/>
        <v>0.82060648040273609</v>
      </c>
      <c r="K15">
        <f t="shared" si="3"/>
        <v>1.0032776100561722</v>
      </c>
      <c r="M15">
        <v>27920.101999999999</v>
      </c>
      <c r="N15">
        <v>27165.862000000001</v>
      </c>
      <c r="O15">
        <v>19473.238000000001</v>
      </c>
      <c r="P15" s="2">
        <f t="shared" si="4"/>
        <v>1.4337678202258914</v>
      </c>
      <c r="Q15" s="2">
        <f t="shared" si="5"/>
        <v>1.3950356894934473</v>
      </c>
      <c r="S15">
        <v>83819.599000000002</v>
      </c>
      <c r="T15">
        <v>68873.846000000005</v>
      </c>
      <c r="U15">
        <v>37060.932999999997</v>
      </c>
      <c r="V15" s="2">
        <f t="shared" si="6"/>
        <v>2.2616699638943252</v>
      </c>
      <c r="W15" s="2">
        <f t="shared" si="7"/>
        <v>1.8583948223861502</v>
      </c>
      <c r="AB15" s="2"/>
      <c r="A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 1a</vt:lpstr>
      <vt:lpstr>Fig 1b</vt:lpstr>
      <vt:lpstr>Fig 2a</vt:lpstr>
      <vt:lpstr>Fig 2b</vt:lpstr>
      <vt:lpstr>Fig 2c</vt:lpstr>
      <vt:lpstr>Fig 3b</vt:lpstr>
      <vt:lpstr>Fig 3c</vt:lpstr>
      <vt:lpstr>Fig 3d</vt:lpstr>
      <vt:lpstr>Fig 3e</vt:lpstr>
      <vt:lpstr>Fig 4a</vt:lpstr>
      <vt:lpstr>Fig 4b</vt:lpstr>
      <vt:lpstr>Fig 5a</vt:lpstr>
      <vt:lpstr>Supp Fig 4</vt:lpstr>
      <vt:lpstr>Supp Fig 5</vt:lpstr>
      <vt:lpstr>Supp Fig 11</vt:lpstr>
      <vt:lpstr>Supp Fig 12</vt:lpstr>
      <vt:lpstr>Supp Fig 14a</vt:lpstr>
      <vt:lpstr>Supp Fig 14b</vt:lpstr>
      <vt:lpstr>Supp Fig 15a</vt:lpstr>
      <vt:lpstr>Supp Fig 15b</vt:lpstr>
      <vt:lpstr>Supp Fig 16</vt:lpstr>
      <vt:lpstr>Supp Fig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2023-06-01T17:16:51Z</dcterms:created>
  <dcterms:modified xsi:type="dcterms:W3CDTF">2023-06-05T14:14:30Z</dcterms:modified>
</cp:coreProperties>
</file>