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kmacbookpro/Library/Mobile Documents/com~apple~CloudDocs/UCDs/Set_230616/"/>
    </mc:Choice>
  </mc:AlternateContent>
  <xr:revisionPtr revIDLastSave="0" documentId="13_ncr:1_{D5C818C4-6FFB-7442-B4D9-C60F274FD275}" xr6:coauthVersionLast="47" xr6:coauthVersionMax="47" xr10:uidLastSave="{00000000-0000-0000-0000-000000000000}"/>
  <bookViews>
    <workbookView xWindow="28800" yWindow="460" windowWidth="51200" windowHeight="28340" xr2:uid="{5CFB2288-E430-4546-AB56-F0AA4A2982C1}"/>
  </bookViews>
  <sheets>
    <sheet name="Table S5" sheetId="1" r:id="rId1"/>
  </sheets>
  <definedNames>
    <definedName name="_xlnm._FilterDatabase" localSheetId="0" hidden="1">'Table S5'!$A$3:$KH$3</definedName>
    <definedName name="_xlnm.Print_Area" localSheetId="0">'Table S5'!$A$1:$BA$77</definedName>
    <definedName name="_xlnm.Print_Titles" localSheetId="0">'Table S5'!$1:$4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I11" i="1"/>
  <c r="R11" i="1"/>
  <c r="X11" i="1"/>
  <c r="Y11" i="1"/>
  <c r="AE11" i="1"/>
  <c r="AF11" i="1"/>
  <c r="AG11" i="1"/>
  <c r="AH11" i="1"/>
  <c r="AI11" i="1"/>
  <c r="AJ11" i="1"/>
  <c r="AO11" i="1"/>
  <c r="AP11" i="1"/>
  <c r="AQ11" i="1"/>
  <c r="AR11" i="1"/>
  <c r="AS11" i="1"/>
  <c r="S12" i="1"/>
  <c r="T12" i="1"/>
  <c r="U12" i="1"/>
  <c r="V12" i="1"/>
  <c r="W12" i="1"/>
  <c r="Z12" i="1"/>
  <c r="AA12" i="1"/>
  <c r="AB12" i="1"/>
  <c r="AC12" i="1"/>
  <c r="AD12" i="1"/>
  <c r="AK12" i="1"/>
  <c r="AL12" i="1"/>
  <c r="AM12" i="1"/>
  <c r="AN12" i="1"/>
  <c r="H21" i="1"/>
  <c r="I21" i="1"/>
  <c r="R21" i="1"/>
  <c r="X21" i="1"/>
  <c r="Y21" i="1"/>
  <c r="AG21" i="1"/>
  <c r="AY21" i="1"/>
  <c r="AZ21" i="1"/>
  <c r="BB21" i="1"/>
  <c r="BC21" i="1"/>
  <c r="BD21" i="1"/>
  <c r="S22" i="1"/>
  <c r="T22" i="1"/>
  <c r="U22" i="1"/>
  <c r="V22" i="1"/>
  <c r="W22" i="1"/>
  <c r="Z22" i="1"/>
  <c r="AA22" i="1"/>
  <c r="AB22" i="1"/>
  <c r="AC22" i="1"/>
  <c r="AD22" i="1"/>
  <c r="H42" i="1"/>
  <c r="I42" i="1"/>
  <c r="R42" i="1"/>
  <c r="X42" i="1"/>
  <c r="Y42" i="1"/>
  <c r="AE42" i="1"/>
  <c r="AG42" i="1"/>
  <c r="AY42" i="1"/>
  <c r="AZ42" i="1"/>
  <c r="BB42" i="1"/>
  <c r="BC42" i="1"/>
  <c r="BD42" i="1"/>
  <c r="S43" i="1"/>
  <c r="T43" i="1"/>
  <c r="U43" i="1"/>
  <c r="V43" i="1"/>
  <c r="W43" i="1"/>
  <c r="Z43" i="1"/>
  <c r="AA43" i="1"/>
  <c r="AB43" i="1"/>
  <c r="AC43" i="1"/>
  <c r="AD43" i="1"/>
  <c r="H56" i="1"/>
  <c r="I56" i="1"/>
  <c r="R56" i="1"/>
  <c r="Y56" i="1"/>
  <c r="AE56" i="1"/>
  <c r="AF56" i="1"/>
  <c r="AG56" i="1"/>
  <c r="AY56" i="1"/>
  <c r="AZ56" i="1"/>
  <c r="BB56" i="1"/>
  <c r="BC56" i="1"/>
  <c r="BD56" i="1"/>
  <c r="S57" i="1"/>
  <c r="T57" i="1"/>
  <c r="U57" i="1"/>
  <c r="V57" i="1"/>
  <c r="W57" i="1"/>
  <c r="Z57" i="1"/>
  <c r="AA57" i="1"/>
  <c r="AB57" i="1"/>
  <c r="AC57" i="1"/>
  <c r="AD57" i="1"/>
</calcChain>
</file>

<file path=xl/sharedStrings.xml><?xml version="1.0" encoding="utf-8"?>
<sst xmlns="http://schemas.openxmlformats.org/spreadsheetml/2006/main" count="633" uniqueCount="390">
  <si>
    <t>SLC25A15 sum</t>
    <phoneticPr fontId="4"/>
  </si>
  <si>
    <t>AMR 0.00059</t>
  </si>
  <si>
    <t>ND</t>
  </si>
  <si>
    <t>death by acute encephalopathy (34y)</t>
  </si>
  <si>
    <t>M</t>
  </si>
  <si>
    <t>brother of the proband</t>
  </si>
  <si>
    <t>Torisu 2006 
[708]</t>
    <phoneticPr fontId="4"/>
  </si>
  <si>
    <t>no</t>
    <phoneticPr fontId="4"/>
  </si>
  <si>
    <t>healthy parents
originating from the same district</t>
    <phoneticPr fontId="4"/>
  </si>
  <si>
    <t>JP</t>
  </si>
  <si>
    <t>infancy: epilepsy with complex partial seizures (3y)</t>
    <phoneticPr fontId="4"/>
  </si>
  <si>
    <t>ND, most likely homozygote</t>
  </si>
  <si>
    <t>p.Arg275*
_opal</t>
  </si>
  <si>
    <t>c.823C&gt;T</t>
  </si>
  <si>
    <t>SLC25A15-06
-01-02</t>
    <phoneticPr fontId="4"/>
  </si>
  <si>
    <t>Orn 373.8 (66.8-104.6) µM</t>
  </si>
  <si>
    <t>140 µg/dL</t>
  </si>
  <si>
    <t>deafness (5m), complex partial seizures (2y-), mild mental retardation (6y-) fatty liver (30 y)</t>
    <phoneticPr fontId="4"/>
  </si>
  <si>
    <t>F</t>
  </si>
  <si>
    <t>proband</t>
  </si>
  <si>
    <t>infancy: deafness (5m), mild developmental delay, partial seizures (2y)</t>
    <phoneticPr fontId="4"/>
  </si>
  <si>
    <t>homozygote</t>
  </si>
  <si>
    <t>SLC25A15-06
-01-01</t>
    <phoneticPr fontId="4"/>
  </si>
  <si>
    <t>Orn 887 µM</t>
  </si>
  <si>
    <t>125 µM</t>
  </si>
  <si>
    <t>mental retardation (3y)</t>
    <phoneticPr fontId="4"/>
  </si>
  <si>
    <t>M</t>
    <phoneticPr fontId="4"/>
  </si>
  <si>
    <t>Table1 4</t>
  </si>
  <si>
    <t>Tessa 2009 
[705]</t>
    <phoneticPr fontId="4"/>
  </si>
  <si>
    <t>ND</t>
    <phoneticPr fontId="4"/>
  </si>
  <si>
    <t>Family C</t>
    <phoneticPr fontId="4"/>
  </si>
  <si>
    <t>IT-Algeria</t>
  </si>
  <si>
    <t>infancy (prospective diagnosis at 2m)</t>
  </si>
  <si>
    <t>p.Lys245*
_ochre</t>
  </si>
  <si>
    <t>c.733A&gt;T</t>
  </si>
  <si>
    <t>SLC25A15-05
-02</t>
    <phoneticPr fontId="4"/>
  </si>
  <si>
    <t>Orn 822 µM</t>
  </si>
  <si>
    <t>370 µM</t>
  </si>
  <si>
    <t>mental retardation (5y)</t>
    <phoneticPr fontId="4"/>
  </si>
  <si>
    <t>Table1 3</t>
  </si>
  <si>
    <t>infancy</t>
  </si>
  <si>
    <t>SLC25A15-05
-01</t>
    <phoneticPr fontId="4"/>
  </si>
  <si>
    <t>Orn 420 (30-110) µM</t>
  </si>
  <si>
    <t>213 µM</t>
  </si>
  <si>
    <t>seizures (1-8y), loss of consciousness (48y)</t>
    <phoneticPr fontId="4"/>
  </si>
  <si>
    <t>Silfverberg 2018 
[707]</t>
    <phoneticPr fontId="4"/>
  </si>
  <si>
    <t>mother, daughter, sister heterozygotic carriers</t>
    <phoneticPr fontId="4"/>
  </si>
  <si>
    <t>SE-Caucasian</t>
  </si>
  <si>
    <t>infancy (1y)</t>
  </si>
  <si>
    <t>p.Gly113Ser</t>
  </si>
  <si>
    <t>p.Gln238*
_ochre</t>
  </si>
  <si>
    <t>c.712C&gt;T</t>
  </si>
  <si>
    <t>SLC25A15-04
-01</t>
    <phoneticPr fontId="4"/>
  </si>
  <si>
    <r>
      <t xml:space="preserve">AFR 0.000028
</t>
    </r>
    <r>
      <rPr>
        <b/>
        <sz val="12"/>
        <color rgb="FF000000"/>
        <rFont val="Times New Roman"/>
        <family val="1"/>
      </rPr>
      <t>EAS 0.000384</t>
    </r>
    <r>
      <rPr>
        <sz val="12"/>
        <color indexed="8"/>
        <rFont val="Times New Roman"/>
        <family val="1"/>
      </rPr>
      <t xml:space="preserve">
NFE 0.000015
AMI 0.003297</t>
    </r>
    <phoneticPr fontId="4"/>
  </si>
  <si>
    <t>Orn 99.44 (15-100) µM</t>
  </si>
  <si>
    <t>276 µM</t>
  </si>
  <si>
    <t>case 2 moderate mental retardation</t>
    <phoneticPr fontId="4"/>
  </si>
  <si>
    <t>English abstract patients 2 and 3</t>
  </si>
  <si>
    <t>Guan 2017 
[706]</t>
    <phoneticPr fontId="4"/>
  </si>
  <si>
    <t>CN</t>
  </si>
  <si>
    <t>infancy- (3m to 7y)</t>
  </si>
  <si>
    <t>homozygous</t>
    <phoneticPr fontId="4"/>
  </si>
  <si>
    <t>p.Arg179*
_opal</t>
  </si>
  <si>
    <t>c.535C&gt;T</t>
  </si>
  <si>
    <t>SLC25A15-03
-07, 08</t>
    <phoneticPr fontId="4"/>
  </si>
  <si>
    <t>AFR 0.000028
EAS 0.000384
NFE 0.000015
AMI 0.003297</t>
    <phoneticPr fontId="4"/>
  </si>
  <si>
    <t>NA (6y)</t>
    <phoneticPr fontId="4"/>
  </si>
  <si>
    <t>Table1 15, page 746 homozygous</t>
  </si>
  <si>
    <t>Family M</t>
    <phoneticPr fontId="4"/>
  </si>
  <si>
    <t>IT-Morocco</t>
  </si>
  <si>
    <t>SLC25A15-03
-06-02</t>
    <phoneticPr fontId="4"/>
  </si>
  <si>
    <t>Orn 493 µM</t>
  </si>
  <si>
    <t>96 µM</t>
  </si>
  <si>
    <t>lethargy and coma (2y)</t>
    <phoneticPr fontId="4"/>
  </si>
  <si>
    <t>Table1 14, page 746 homozygous</t>
  </si>
  <si>
    <t>SLC25A15-03
-06-01</t>
    <phoneticPr fontId="4"/>
  </si>
  <si>
    <t>Orn "514 (50-80) µg/dL"</t>
    <phoneticPr fontId="4"/>
  </si>
  <si>
    <t>200 (&lt;46) µM
"340 µg/dL"</t>
    <phoneticPr fontId="4"/>
  </si>
  <si>
    <t>lethargy and hyper-ammonemia (10y)</t>
  </si>
  <si>
    <t>patient 2</t>
  </si>
  <si>
    <t>Miyamoto 2001 
[704]</t>
    <phoneticPr fontId="4"/>
  </si>
  <si>
    <t>first cousins</t>
    <phoneticPr fontId="4"/>
  </si>
  <si>
    <t>healthy parents</t>
    <phoneticPr fontId="4"/>
  </si>
  <si>
    <t>infancy: spastic paraplegia (3y)</t>
  </si>
  <si>
    <t>homozygote</t>
    <phoneticPr fontId="4"/>
  </si>
  <si>
    <t>SLC25A15-03
-03</t>
    <phoneticPr fontId="4"/>
  </si>
  <si>
    <t>Orn 586.1 (47.1-72.5) µM</t>
  </si>
  <si>
    <t>98.1 µM</t>
  </si>
  <si>
    <t>first coma (32y), comatose episodes increased (41y)</t>
  </si>
  <si>
    <t>patient 1(Fig2, 5)</t>
  </si>
  <si>
    <t>Tsujino 2000 
[703]</t>
    <phoneticPr fontId="4"/>
  </si>
  <si>
    <t>no</t>
  </si>
  <si>
    <t>mental retardation and spastic gait since infancy, cerebral palsy (11y)</t>
  </si>
  <si>
    <t>SLC25A15-03
-01</t>
    <phoneticPr fontId="4"/>
  </si>
  <si>
    <t>spastic paraparesis at 8y (44y)</t>
  </si>
  <si>
    <t>Table H6</t>
  </si>
  <si>
    <t>Salvi 2001 
[702]</t>
    <phoneticPr fontId="4"/>
  </si>
  <si>
    <t>IT</t>
  </si>
  <si>
    <t>p.Gln89*
_amber</t>
  </si>
  <si>
    <t>c.265C&gt;T</t>
  </si>
  <si>
    <t>SLC25A15-02
-01</t>
    <phoneticPr fontId="4"/>
  </si>
  <si>
    <t>ARG1 sum</t>
  </si>
  <si>
    <r>
      <t xml:space="preserve">AFR 0.000048
</t>
    </r>
    <r>
      <rPr>
        <b/>
        <sz val="12"/>
        <color rgb="FF000000"/>
        <rFont val="Times New Roman"/>
        <family val="1"/>
      </rPr>
      <t>NFE 0.000029</t>
    </r>
    <phoneticPr fontId="4"/>
  </si>
  <si>
    <t>Arg 496 µM</t>
  </si>
  <si>
    <t>no seizures</t>
    <phoneticPr fontId="4"/>
  </si>
  <si>
    <t>Table2 6b</t>
  </si>
  <si>
    <t>Diez-Fernandez 2018 
[607]</t>
    <phoneticPr fontId="4"/>
  </si>
  <si>
    <t>CH-France</t>
  </si>
  <si>
    <t>p.Arg291*
_opal</t>
  </si>
  <si>
    <t>c.871C&gt;T</t>
  </si>
  <si>
    <t>ARG1-06-
-04</t>
  </si>
  <si>
    <t>AFR 0.000048
NFE 0.000029</t>
    <phoneticPr fontId="4"/>
  </si>
  <si>
    <t>Arg 400 (41-114) µM</t>
  </si>
  <si>
    <t>212 µM</t>
  </si>
  <si>
    <t>lost ambulation (9y)</t>
    <phoneticPr fontId="4"/>
  </si>
  <si>
    <t>Table1 2</t>
  </si>
  <si>
    <t>Mohseni 2014 
[614]</t>
    <phoneticPr fontId="4"/>
  </si>
  <si>
    <t>can be first cousins</t>
    <phoneticPr fontId="4"/>
  </si>
  <si>
    <t>MY-Malay</t>
    <phoneticPr fontId="4"/>
  </si>
  <si>
    <t>infancy</t>
    <phoneticPr fontId="4"/>
  </si>
  <si>
    <t>ARG1-06-
-03</t>
  </si>
  <si>
    <t>Arg 971 µM</t>
  </si>
  <si>
    <t>&gt;400 µM</t>
  </si>
  <si>
    <t>S324</t>
  </si>
  <si>
    <t>Scholl-Bürgi 2008 
[613]</t>
    <phoneticPr fontId="4"/>
  </si>
  <si>
    <t>older sister and parents healthy</t>
    <phoneticPr fontId="4"/>
  </si>
  <si>
    <t>AT</t>
    <phoneticPr fontId="4"/>
  </si>
  <si>
    <t>infancy (34d)</t>
  </si>
  <si>
    <t>c.647_648ins32</t>
  </si>
  <si>
    <t>ARG1-06-
-02</t>
  </si>
  <si>
    <t>AFR 0.000048</t>
    <phoneticPr fontId="4"/>
  </si>
  <si>
    <t>Arg 1402.2 (53.6-133.6) µM</t>
  </si>
  <si>
    <t>177 µM
"301 µg/dL"</t>
    <phoneticPr fontId="4"/>
  </si>
  <si>
    <t>liver transplantation (1y 5m) normal (14y)</t>
    <phoneticPr fontId="4"/>
  </si>
  <si>
    <t>page 1 
case 5</t>
    <phoneticPr fontId="4"/>
  </si>
  <si>
    <t xml:space="preserve">Yokoi 2021 [611]
Kido 2021b </t>
    <phoneticPr fontId="4"/>
  </si>
  <si>
    <t>parents heterozygotic carriers, see Fig.1</t>
    <phoneticPr fontId="4"/>
  </si>
  <si>
    <t>infancy (30d)</t>
  </si>
  <si>
    <t>p.Asp274Asn</t>
    <phoneticPr fontId="4"/>
  </si>
  <si>
    <t>p.Trp122*
_amber</t>
  </si>
  <si>
    <t>c.365G&gt;A</t>
  </si>
  <si>
    <t>ARG1-05-
-04</t>
  </si>
  <si>
    <t>seizure (9y6m)</t>
    <phoneticPr fontId="4"/>
  </si>
  <si>
    <t>page1021</t>
  </si>
  <si>
    <t>Amayreh 2014 
[610]</t>
    <phoneticPr fontId="4"/>
  </si>
  <si>
    <t>DE- Arabic</t>
  </si>
  <si>
    <t>infancy (3m)</t>
  </si>
  <si>
    <t>p.Ile8Lys</t>
  </si>
  <si>
    <t>ARG1-05-
-03</t>
  </si>
  <si>
    <t>Arg 567 (74-129) µM</t>
  </si>
  <si>
    <t>mild mental retardation (28y)</t>
    <phoneticPr fontId="4"/>
  </si>
  <si>
    <t>Table1 9</t>
  </si>
  <si>
    <t>Carvalho 2012 
[605]</t>
    <phoneticPr fontId="4"/>
  </si>
  <si>
    <t>BR</t>
  </si>
  <si>
    <t>infancy (24m)</t>
  </si>
  <si>
    <t>p.Arg21*
_opal</t>
  </si>
  <si>
    <t>ARG1-05-
-02</t>
  </si>
  <si>
    <t>Arg 644 µM</t>
  </si>
  <si>
    <t>217 µM
"369 µg/dL"</t>
    <phoneticPr fontId="4"/>
  </si>
  <si>
    <t xml:space="preserve">mental retardation (7y)
bedridden (37y)
</t>
    <phoneticPr fontId="4"/>
  </si>
  <si>
    <t>Table1 1
case 2</t>
    <phoneticPr fontId="4"/>
  </si>
  <si>
    <t xml:space="preserve">Uchino 1992 [609]
Kido 2021b </t>
    <phoneticPr fontId="4"/>
  </si>
  <si>
    <t>parents heterozygotic carriers, see Fig.4</t>
    <phoneticPr fontId="4"/>
  </si>
  <si>
    <t>infancy (&lt;9m)</t>
  </si>
  <si>
    <t>p.Gly235Arg</t>
    <phoneticPr fontId="4"/>
  </si>
  <si>
    <t>ARG1-05
-01</t>
  </si>
  <si>
    <t>NFE 0.000015</t>
    <phoneticPr fontId="4"/>
  </si>
  <si>
    <t>Arg 509 (74-129) µM</t>
  </si>
  <si>
    <t>severe mental retardation (13y)</t>
  </si>
  <si>
    <t>Table1 13</t>
  </si>
  <si>
    <t>second cousins</t>
    <phoneticPr fontId="4"/>
  </si>
  <si>
    <t>infancy (17m)</t>
  </si>
  <si>
    <t>c.61C&gt;T</t>
  </si>
  <si>
    <t>ARG1-02
-11</t>
  </si>
  <si>
    <t>Arg 685 (74-129) µM</t>
  </si>
  <si>
    <t>moderate mental retardation (7y)</t>
  </si>
  <si>
    <t>Table1 12</t>
  </si>
  <si>
    <t>infancy (3y)</t>
  </si>
  <si>
    <t>ARG1-02
-10</t>
  </si>
  <si>
    <t>Arg 355 (74-129) µM</t>
  </si>
  <si>
    <t>moderate mental retardation (17y)</t>
  </si>
  <si>
    <t>Table1 11</t>
  </si>
  <si>
    <t>infancy (4y)</t>
  </si>
  <si>
    <t>p.Ile11Thr</t>
  </si>
  <si>
    <t>ARG1-02
-09</t>
  </si>
  <si>
    <t>ARG1-02
-08</t>
  </si>
  <si>
    <t>Arg 753 (74-129) µM</t>
  </si>
  <si>
    <t>severe mental retardation (21y)</t>
    <phoneticPr fontId="4"/>
  </si>
  <si>
    <t>Table1 8</t>
  </si>
  <si>
    <t>p.Gly74Val</t>
  </si>
  <si>
    <t>ARG1-02
-07</t>
  </si>
  <si>
    <t>Arg 841 (53-71) µM</t>
  </si>
  <si>
    <t>739 µM</t>
  </si>
  <si>
    <t>neuropsychological delay (19m)</t>
  </si>
  <si>
    <t>page108 index case</t>
  </si>
  <si>
    <t>Jain-Ghai 2011 
[604]</t>
    <phoneticPr fontId="4"/>
  </si>
  <si>
    <t>two healthy siblings</t>
    <phoneticPr fontId="4"/>
  </si>
  <si>
    <t>CA-Iraq</t>
  </si>
  <si>
    <t>infancy (6m)</t>
  </si>
  <si>
    <t>ARG1-02
-05</t>
  </si>
  <si>
    <t>Arg 1475 µM</t>
  </si>
  <si>
    <t>developmental regression (8y)</t>
  </si>
  <si>
    <t>page2 4</t>
  </si>
  <si>
    <t>Cardoso 1999 
[603]</t>
    <phoneticPr fontId="4"/>
  </si>
  <si>
    <t>PT</t>
  </si>
  <si>
    <t>infancy (11m)</t>
  </si>
  <si>
    <t>ARG1-02
-04</t>
  </si>
  <si>
    <t>Arg 556 µM</t>
  </si>
  <si>
    <t>mild developmental retardation (6y)</t>
  </si>
  <si>
    <t>page2 3</t>
  </si>
  <si>
    <r>
      <t xml:space="preserve">four unrelated; 3 and 4 were born in adjacent locations; </t>
    </r>
    <r>
      <rPr>
        <b/>
        <sz val="12"/>
        <color rgb="FF000000"/>
        <rFont val="Times New Roman"/>
        <family val="1"/>
      </rPr>
      <t>counted separately</t>
    </r>
    <phoneticPr fontId="4"/>
  </si>
  <si>
    <t>infancy (23m)</t>
  </si>
  <si>
    <t>ARG1-02
-03</t>
  </si>
  <si>
    <t>Arg 1750 µM</t>
  </si>
  <si>
    <t>liver chirrosis (4y)</t>
  </si>
  <si>
    <t>page2 2</t>
  </si>
  <si>
    <t>four unrelated</t>
    <phoneticPr fontId="4"/>
  </si>
  <si>
    <t>infancy (1m)</t>
  </si>
  <si>
    <t>ARG1-02
-02</t>
  </si>
  <si>
    <t>Arg 410 µM</t>
  </si>
  <si>
    <t>neurological symptom (4y)</t>
  </si>
  <si>
    <t>page2 1</t>
  </si>
  <si>
    <t>infancy (22m)</t>
  </si>
  <si>
    <t>ARG1-02
-01</t>
    <phoneticPr fontId="4"/>
  </si>
  <si>
    <t>Arg 90.8 (5-25) µM</t>
  </si>
  <si>
    <t>107 µM</t>
  </si>
  <si>
    <t>seizures (4y)</t>
  </si>
  <si>
    <t>Wu 2013 
[601]</t>
    <phoneticPr fontId="4"/>
  </si>
  <si>
    <t>parents were healthy</t>
    <phoneticPr fontId="4"/>
  </si>
  <si>
    <t>infancy (1y6m)</t>
  </si>
  <si>
    <t>p.Gly235Arg</t>
  </si>
  <si>
    <t>p.Gly12*
_opal</t>
  </si>
  <si>
    <t>c.34G&gt;T</t>
  </si>
  <si>
    <t>ARG1-01
-01</t>
  </si>
  <si>
    <t>ASS1 + ASL</t>
    <phoneticPr fontId="9"/>
  </si>
  <si>
    <t>Table2 19</t>
  </si>
  <si>
    <t>Baruteau 2017 
[509]</t>
    <phoneticPr fontId="4"/>
  </si>
  <si>
    <t>UK</t>
  </si>
  <si>
    <t>late (after 28d of birth)</t>
  </si>
  <si>
    <t>p.Arg456Trp</t>
  </si>
  <si>
    <t>p.Trp428*
_opal</t>
  </si>
  <si>
    <t>c.1284G&gt;A</t>
  </si>
  <si>
    <t>ASL-14
-01</t>
    <phoneticPr fontId="4"/>
  </si>
  <si>
    <t>AMR 0.000066
NFE 0.000074</t>
    <phoneticPr fontId="4"/>
  </si>
  <si>
    <t>TableS2 54</t>
  </si>
  <si>
    <t>Balmer 2014 
[502]</t>
    <phoneticPr fontId="4"/>
  </si>
  <si>
    <t>CH-USA</t>
  </si>
  <si>
    <t>tested at 1.5m</t>
  </si>
  <si>
    <t>p.Asp120Glu</t>
  </si>
  <si>
    <t>p.Arg217*
_opal</t>
  </si>
  <si>
    <t>c.649C&gt;T</t>
  </si>
  <si>
    <t>ASL-09
-02</t>
    <phoneticPr fontId="4"/>
  </si>
  <si>
    <t>Cit 220.94 (7-35) µM</t>
  </si>
  <si>
    <t>death after a serious infection (2y)</t>
  </si>
  <si>
    <t>page2</t>
  </si>
  <si>
    <t>Zhao 2019 
[512]</t>
    <phoneticPr fontId="4"/>
  </si>
  <si>
    <t>normal parents</t>
    <phoneticPr fontId="4"/>
  </si>
  <si>
    <t>CN-Han</t>
  </si>
  <si>
    <t>late (16m); 4x tonic seizures over 10 days</t>
  </si>
  <si>
    <t>p.Lys69Arg</t>
  </si>
  <si>
    <t>p.Arg213*
_opal</t>
  </si>
  <si>
    <t>c.637C&gt;T</t>
  </si>
  <si>
    <t>ASL-08
-07</t>
    <phoneticPr fontId="4"/>
  </si>
  <si>
    <t>115 µM</t>
  </si>
  <si>
    <t>mild  developmental delay with liver disease</t>
  </si>
  <si>
    <t>Dataset1 69</t>
  </si>
  <si>
    <t>Bijarnia-Mahay 2018 
[511A]</t>
    <phoneticPr fontId="4"/>
  </si>
  <si>
    <t>IN</t>
  </si>
  <si>
    <t>late (2y)</t>
  </si>
  <si>
    <t>p.Val434Leu</t>
  </si>
  <si>
    <t>ASL-08
-06</t>
    <phoneticPr fontId="4"/>
  </si>
  <si>
    <t>NFE 0.000103</t>
    <phoneticPr fontId="4"/>
  </si>
  <si>
    <t>Table2 8</t>
  </si>
  <si>
    <t>p.Glu258Lys</t>
  </si>
  <si>
    <t>p.Arg182*
_opal</t>
  </si>
  <si>
    <t>c.544C&gt;T</t>
  </si>
  <si>
    <t>ASL-07
-08</t>
    <phoneticPr fontId="4"/>
  </si>
  <si>
    <t>TableS2 35</t>
  </si>
  <si>
    <t>tested at 2y</t>
  </si>
  <si>
    <t>p.Val117Glyfs*3</t>
  </si>
  <si>
    <t>p.Glu98*
_amber</t>
  </si>
  <si>
    <t>c.292G&gt;T</t>
  </si>
  <si>
    <t>ASL-02
-01</t>
    <phoneticPr fontId="4"/>
  </si>
  <si>
    <t>AFR 0.000024
NFE 0.000015</t>
    <phoneticPr fontId="4"/>
  </si>
  <si>
    <t>Cit 1672 (10-50) µM</t>
  </si>
  <si>
    <t>170 (10-60) µM</t>
  </si>
  <si>
    <t>Table1 P378</t>
  </si>
  <si>
    <t>Gao 2003 
[407]</t>
    <phoneticPr fontId="4"/>
  </si>
  <si>
    <t>heterozygote (Table 1)</t>
    <phoneticPr fontId="4"/>
  </si>
  <si>
    <t>late (3y)</t>
  </si>
  <si>
    <t>p.Arg265His</t>
    <phoneticPr fontId="4"/>
  </si>
  <si>
    <t>p.Arg279*
_opal</t>
    <phoneticPr fontId="4"/>
  </si>
  <si>
    <t>c.835C&gt;T</t>
  </si>
  <si>
    <t>ASS1-08
-03</t>
  </si>
  <si>
    <t>CPS1 + OTC</t>
    <phoneticPr fontId="9"/>
  </si>
  <si>
    <t>Cit 1.77 (7-35) µM
ALT 1455 (9-52) U/L</t>
  </si>
  <si>
    <t>350 µM</t>
  </si>
  <si>
    <t>death (4.3y)</t>
  </si>
  <si>
    <t>Tables1&amp;3 20</t>
    <phoneticPr fontId="4"/>
  </si>
  <si>
    <t>Lu 2020 
[306]</t>
    <phoneticPr fontId="4"/>
  </si>
  <si>
    <t>no, de novo</t>
    <phoneticPr fontId="4"/>
  </si>
  <si>
    <t>late (4.3y), death</t>
  </si>
  <si>
    <t>-</t>
  </si>
  <si>
    <t>p.Trp265*
_amber</t>
  </si>
  <si>
    <t>c.794G&gt;A</t>
  </si>
  <si>
    <t>OTC-35
-01</t>
    <phoneticPr fontId="4"/>
  </si>
  <si>
    <t>Table2 3 page377</t>
    <phoneticPr fontId="4"/>
  </si>
  <si>
    <t>Kretz 2012
[220]</t>
    <phoneticPr fontId="4"/>
  </si>
  <si>
    <t>CH</t>
  </si>
  <si>
    <t>Referred at age 22</t>
  </si>
  <si>
    <t>Not found</t>
  </si>
  <si>
    <t>p.Trp1410*
_amber</t>
  </si>
  <si>
    <t>c.4229G&gt;A</t>
  </si>
  <si>
    <t>CPS1-31
-01</t>
    <phoneticPr fontId="4"/>
  </si>
  <si>
    <t>Cit 4.094 (7-35) µM</t>
  </si>
  <si>
    <t>133.9 (9-33) µM</t>
    <phoneticPr fontId="4"/>
  </si>
  <si>
    <t>moderate developmental delay (4y8m)</t>
  </si>
  <si>
    <t>Tables1&amp;2 4</t>
    <phoneticPr fontId="4"/>
  </si>
  <si>
    <t>Fan 2019
[226]</t>
    <phoneticPr fontId="4"/>
  </si>
  <si>
    <t>siblings and other family members all healthy</t>
    <phoneticPr fontId="4"/>
  </si>
  <si>
    <t>infancy (11m12d)</t>
  </si>
  <si>
    <t>p.Arg587His</t>
  </si>
  <si>
    <t>p.Trp1315*
_opal</t>
  </si>
  <si>
    <t>c.3945G&gt;A</t>
  </si>
  <si>
    <t>CPS1-29
-01</t>
    <phoneticPr fontId="4"/>
  </si>
  <si>
    <t>1552 (Kido2021)</t>
    <phoneticPr fontId="4"/>
  </si>
  <si>
    <t>hyperammonaemic encephalopathy (13y)</t>
  </si>
  <si>
    <t>PT3 see Kurokawa 2007 Table1 21 Kido2021Table 2 17</t>
    <phoneticPr fontId="4"/>
  </si>
  <si>
    <t>Wakutani 2004
[222]</t>
    <phoneticPr fontId="4"/>
  </si>
  <si>
    <t>late (13y)</t>
  </si>
  <si>
    <t>p.Val1141Gly</t>
    <phoneticPr fontId="4"/>
  </si>
  <si>
    <t>p.Arg1262*
_opal</t>
    <phoneticPr fontId="4"/>
  </si>
  <si>
    <t>c.3784C&gt;T</t>
  </si>
  <si>
    <t>CPS1-28
-01</t>
    <phoneticPr fontId="4"/>
  </si>
  <si>
    <t>Eeds 2006
[204]</t>
    <phoneticPr fontId="4"/>
  </si>
  <si>
    <t>US</t>
  </si>
  <si>
    <t>late</t>
  </si>
  <si>
    <t>p.Ile1452Thr</t>
  </si>
  <si>
    <t>p.Gln478*
_ochre</t>
  </si>
  <si>
    <t>c.1432C&gt;T</t>
  </si>
  <si>
    <t>CPS1-09
-01</t>
    <phoneticPr fontId="4"/>
  </si>
  <si>
    <t>38KJPN</t>
    <phoneticPr fontId="4"/>
  </si>
  <si>
    <t>Cu</t>
    <phoneticPr fontId="4"/>
  </si>
  <si>
    <t>Sy</t>
    <phoneticPr fontId="4"/>
  </si>
  <si>
    <t>De</t>
    <phoneticPr fontId="4"/>
  </si>
  <si>
    <t>Al</t>
    <phoneticPr fontId="4"/>
  </si>
  <si>
    <t>gnomAD</t>
  </si>
  <si>
    <t>jMorp</t>
    <phoneticPr fontId="4"/>
  </si>
  <si>
    <t>NS</t>
    <phoneticPr fontId="4"/>
  </si>
  <si>
    <t>E/Ch</t>
    <phoneticPr fontId="4"/>
  </si>
  <si>
    <t>adult</t>
    <phoneticPr fontId="4"/>
  </si>
  <si>
    <t>child</t>
    <phoneticPr fontId="4"/>
  </si>
  <si>
    <t>late</t>
    <phoneticPr fontId="4"/>
  </si>
  <si>
    <t>neonateal</t>
    <phoneticPr fontId="4"/>
  </si>
  <si>
    <t>F- OTC</t>
    <phoneticPr fontId="4"/>
  </si>
  <si>
    <t>NBS</t>
    <phoneticPr fontId="4"/>
  </si>
  <si>
    <t>neonatal</t>
    <phoneticPr fontId="4"/>
  </si>
  <si>
    <r>
      <t xml:space="preserve">other data </t>
    </r>
    <r>
      <rPr>
        <vertAlign val="superscript"/>
        <sz val="12"/>
        <color rgb="FF000000"/>
        <rFont val="Times New Roman"/>
        <family val="1"/>
      </rPr>
      <t>f)</t>
    </r>
    <phoneticPr fontId="4"/>
  </si>
  <si>
    <r>
      <t>Max NH</t>
    </r>
    <r>
      <rPr>
        <vertAlign val="subscript"/>
        <sz val="14"/>
        <color rgb="FF000000"/>
        <rFont val="Times New Roman"/>
        <family val="1"/>
      </rPr>
      <t>3</t>
    </r>
    <r>
      <rPr>
        <sz val="14"/>
        <color rgb="FF000000"/>
        <rFont val="Times New Roman"/>
        <family val="1"/>
      </rPr>
      <t xml:space="preserve"> </t>
    </r>
    <r>
      <rPr>
        <vertAlign val="superscript"/>
        <sz val="12"/>
        <color rgb="FF000000"/>
        <rFont val="Times New Roman"/>
        <family val="1"/>
      </rPr>
      <t>f)</t>
    </r>
    <phoneticPr fontId="4"/>
  </si>
  <si>
    <t>clinical course</t>
    <phoneticPr fontId="4"/>
  </si>
  <si>
    <t>sex</t>
    <phoneticPr fontId="4"/>
  </si>
  <si>
    <r>
      <t xml:space="preserve">description </t>
    </r>
    <r>
      <rPr>
        <vertAlign val="superscript"/>
        <sz val="12"/>
        <color rgb="FF000000"/>
        <rFont val="Times New Roman"/>
        <family val="1"/>
      </rPr>
      <t>e)</t>
    </r>
    <phoneticPr fontId="4"/>
  </si>
  <si>
    <t>reference</t>
    <phoneticPr fontId="4"/>
  </si>
  <si>
    <t>consanguinity</t>
    <phoneticPr fontId="4"/>
  </si>
  <si>
    <t>family history/ inheritance</t>
    <phoneticPr fontId="4"/>
  </si>
  <si>
    <t>case</t>
  </si>
  <si>
    <r>
      <t xml:space="preserve">incident </t>
    </r>
    <r>
      <rPr>
        <vertAlign val="superscript"/>
        <sz val="12"/>
        <color rgb="FF000000"/>
        <rFont val="Times New Roman"/>
        <family val="1"/>
      </rPr>
      <t>d)</t>
    </r>
    <phoneticPr fontId="4"/>
  </si>
  <si>
    <r>
      <t>country</t>
    </r>
    <r>
      <rPr>
        <sz val="14"/>
        <color rgb="FF000000"/>
        <rFont val="Times New Roman"/>
        <family val="1"/>
      </rPr>
      <t>-ethnicity</t>
    </r>
    <phoneticPr fontId="4"/>
  </si>
  <si>
    <r>
      <t xml:space="preserve">onset </t>
    </r>
    <r>
      <rPr>
        <vertAlign val="superscript"/>
        <sz val="12"/>
        <color rgb="FF000000"/>
        <rFont val="Times New Roman"/>
        <family val="1"/>
      </rPr>
      <t>c)</t>
    </r>
    <phoneticPr fontId="4"/>
  </si>
  <si>
    <r>
      <t>another allele</t>
    </r>
    <r>
      <rPr>
        <sz val="12"/>
        <color rgb="FF000000"/>
        <rFont val="Times New Roman"/>
        <family val="1"/>
      </rPr>
      <t xml:space="preserve"> </t>
    </r>
    <r>
      <rPr>
        <vertAlign val="superscript"/>
        <sz val="12"/>
        <color rgb="FF000000"/>
        <rFont val="Times New Roman"/>
        <family val="1"/>
      </rPr>
      <t>b)</t>
    </r>
    <phoneticPr fontId="4"/>
  </si>
  <si>
    <t>protein</t>
    <phoneticPr fontId="9"/>
  </si>
  <si>
    <t>cDNA</t>
    <phoneticPr fontId="9"/>
  </si>
  <si>
    <t>codon</t>
  </si>
  <si>
    <t>code</t>
    <phoneticPr fontId="9"/>
  </si>
  <si>
    <t>Ethnicity Match</t>
    <phoneticPr fontId="4"/>
  </si>
  <si>
    <r>
      <t xml:space="preserve">Onset and outcome assignment </t>
    </r>
    <r>
      <rPr>
        <vertAlign val="superscript"/>
        <sz val="14"/>
        <color rgb="FF000000"/>
        <rFont val="Times New Roman"/>
        <family val="1"/>
      </rPr>
      <t>g)</t>
    </r>
    <phoneticPr fontId="4"/>
  </si>
  <si>
    <t>Laboratory data</t>
    <phoneticPr fontId="4"/>
  </si>
  <si>
    <t>Patient data</t>
    <phoneticPr fontId="4"/>
  </si>
  <si>
    <t xml:space="preserve">Mutation and Location </t>
    <phoneticPr fontId="4"/>
  </si>
  <si>
    <t>CPS1-22
-01</t>
  </si>
  <si>
    <t>c.3097C&gt;A</t>
  </si>
  <si>
    <t>p.Glu1033*
_ochre</t>
  </si>
  <si>
    <t>p.Gly401Arg
p.Ile937Asn</t>
  </si>
  <si>
    <t>adult (42y)</t>
  </si>
  <si>
    <t>Fr</t>
  </si>
  <si>
    <t>Toquet 2021
[218E]</t>
  </si>
  <si>
    <t>Tables1&amp;2 26</t>
  </si>
  <si>
    <t>Triggered by surgery</t>
  </si>
  <si>
    <t>800 µM</t>
  </si>
  <si>
    <r>
      <t xml:space="preserve">Table S5 Post-neonatal cases </t>
    </r>
    <r>
      <rPr>
        <b/>
        <vertAlign val="superscript"/>
        <sz val="16"/>
        <color rgb="FF000000"/>
        <rFont val="Times New Roman"/>
        <family val="1"/>
      </rPr>
      <t>a)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</si>
</sst>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0_);[Red]\(0.000000\)"/>
  </numFmts>
  <fonts count="22">
    <font>
      <sz val="10"/>
      <color indexed="8"/>
      <name val="ヒラギノ角ゴ ProN W3"/>
      <family val="2"/>
      <charset val="128"/>
    </font>
    <font>
      <sz val="10"/>
      <color indexed="8"/>
      <name val="Times New Roman"/>
      <family val="1"/>
    </font>
    <font>
      <sz val="6"/>
      <name val="ヒラギノ角ゴ ProN W3"/>
      <family val="2"/>
      <charset val="128"/>
    </font>
    <font>
      <sz val="12"/>
      <color indexed="8"/>
      <name val="Times New Roman"/>
      <family val="1"/>
    </font>
    <font>
      <sz val="6"/>
      <name val="Yu Gothic"/>
      <family val="3"/>
      <charset val="128"/>
    </font>
    <font>
      <b/>
      <sz val="12"/>
      <color indexed="8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u/>
      <sz val="12"/>
      <color indexed="8"/>
      <name val="Times New Roman"/>
      <family val="1"/>
    </font>
    <font>
      <sz val="6"/>
      <name val="Tsukushi A Round Gothic Bold"/>
      <family val="3"/>
      <charset val="128"/>
    </font>
    <font>
      <sz val="14"/>
      <color indexed="8"/>
      <name val="Times New Roman"/>
      <family val="1"/>
    </font>
    <font>
      <sz val="14"/>
      <color rgb="FF000000"/>
      <name val="Times New Roman"/>
      <family val="1"/>
    </font>
    <font>
      <sz val="13.5"/>
      <color rgb="FF000000"/>
      <name val="Times New Roman"/>
      <family val="1"/>
    </font>
    <font>
      <sz val="14"/>
      <color indexed="8"/>
      <name val="ヒラギノ角ゴ ProN W3"/>
      <family val="2"/>
      <charset val="128"/>
    </font>
    <font>
      <sz val="11"/>
      <color indexed="8"/>
      <name val="Times New Roman"/>
      <family val="1"/>
    </font>
    <font>
      <vertAlign val="superscript"/>
      <sz val="12"/>
      <color rgb="FF000000"/>
      <name val="Times New Roman"/>
      <family val="1"/>
    </font>
    <font>
      <vertAlign val="subscript"/>
      <sz val="14"/>
      <color rgb="FF000000"/>
      <name val="Times New Roman"/>
      <family val="1"/>
    </font>
    <font>
      <vertAlign val="superscript"/>
      <sz val="14"/>
      <color rgb="FF000000"/>
      <name val="Times New Roman"/>
      <family val="1"/>
    </font>
    <font>
      <b/>
      <sz val="14"/>
      <color indexed="8"/>
      <name val="Times New Roman"/>
      <family val="1"/>
    </font>
    <font>
      <b/>
      <sz val="16"/>
      <color rgb="FF000000"/>
      <name val="Times New Roman"/>
      <family val="1"/>
    </font>
    <font>
      <b/>
      <vertAlign val="superscript"/>
      <sz val="16"/>
      <color rgb="FF000000"/>
      <name val="Times New Roman"/>
      <family val="1"/>
    </font>
    <font>
      <sz val="12"/>
      <color rgb="FFFF93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  <fill>
      <patternFill patternType="solid">
        <fgColor auto="1"/>
        <bgColor theme="0"/>
      </patternFill>
    </fill>
  </fills>
  <borders count="5">
    <border>
      <left/>
      <right/>
      <top/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2">
    <xf numFmtId="0" fontId="0" fillId="0" borderId="0" xfId="0">
      <alignment vertical="top" wrapText="1"/>
    </xf>
    <xf numFmtId="0" fontId="6" fillId="0" borderId="1" xfId="0" applyFont="1" applyBorder="1">
      <alignment vertical="top" wrapText="1"/>
    </xf>
    <xf numFmtId="0" fontId="18" fillId="0" borderId="3" xfId="0" applyFont="1" applyBorder="1" applyAlignment="1">
      <alignment horizontal="left" vertical="center"/>
    </xf>
    <xf numFmtId="0" fontId="1" fillId="0" borderId="3" xfId="0" applyNumberFormat="1" applyFont="1" applyBorder="1">
      <alignment vertical="top" wrapText="1"/>
    </xf>
    <xf numFmtId="49" fontId="3" fillId="0" borderId="1" xfId="0" applyNumberFormat="1" applyFont="1" applyBorder="1">
      <alignment vertical="top" wrapText="1"/>
    </xf>
    <xf numFmtId="0" fontId="3" fillId="0" borderId="1" xfId="0" applyNumberFormat="1" applyFont="1" applyBorder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>
      <alignment vertical="top" wrapText="1"/>
    </xf>
    <xf numFmtId="176" fontId="3" fillId="0" borderId="1" xfId="0" applyNumberFormat="1" applyFont="1" applyBorder="1">
      <alignment vertical="top" wrapText="1"/>
    </xf>
    <xf numFmtId="49" fontId="3" fillId="0" borderId="1" xfId="0" applyNumberFormat="1" applyFont="1" applyBorder="1" applyAlignment="1">
      <alignment horizontal="center" vertical="top" wrapText="1"/>
    </xf>
    <xf numFmtId="176" fontId="5" fillId="0" borderId="1" xfId="0" applyNumberFormat="1" applyFont="1" applyBorder="1">
      <alignment vertical="top" wrapText="1"/>
    </xf>
    <xf numFmtId="49" fontId="5" fillId="0" borderId="1" xfId="0" applyNumberFormat="1" applyFont="1" applyBorder="1">
      <alignment vertical="top" wrapText="1"/>
    </xf>
    <xf numFmtId="49" fontId="8" fillId="0" borderId="1" xfId="0" applyNumberFormat="1" applyFont="1" applyBorder="1">
      <alignment vertical="top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0" fillId="2" borderId="4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>
      <alignment vertical="top" wrapText="1"/>
    </xf>
    <xf numFmtId="49" fontId="3" fillId="2" borderId="1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>
      <alignment vertical="top" wrapText="1"/>
    </xf>
    <xf numFmtId="0" fontId="3" fillId="2" borderId="1" xfId="0" applyFont="1" applyFill="1" applyBorder="1" applyAlignment="1">
      <alignment horizontal="right" vertical="top" wrapText="1"/>
    </xf>
    <xf numFmtId="0" fontId="3" fillId="2" borderId="4" xfId="0" applyFont="1" applyFill="1" applyBorder="1">
      <alignment vertical="top" wrapText="1"/>
    </xf>
    <xf numFmtId="0" fontId="14" fillId="2" borderId="1" xfId="0" applyFont="1" applyFill="1" applyBorder="1" applyAlignment="1">
      <alignment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2" borderId="1" xfId="0" applyNumberFormat="1" applyFont="1" applyFill="1" applyBorder="1">
      <alignment vertical="top" wrapText="1"/>
    </xf>
    <xf numFmtId="0" fontId="21" fillId="0" borderId="1" xfId="0" applyFont="1" applyBorder="1">
      <alignment vertical="top" wrapText="1"/>
    </xf>
    <xf numFmtId="0" fontId="3" fillId="0" borderId="1" xfId="0" applyNumberFormat="1" applyFont="1" applyBorder="1">
      <alignment vertical="top" wrapText="1"/>
    </xf>
    <xf numFmtId="0" fontId="0" fillId="0" borderId="1" xfId="0" applyBorder="1">
      <alignment vertical="top" wrapText="1"/>
    </xf>
    <xf numFmtId="49" fontId="10" fillId="2" borderId="1" xfId="0" applyNumberFormat="1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19" fillId="0" borderId="2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" fillId="3" borderId="0" xfId="0" applyNumberFormat="1" applyFont="1" applyFill="1" applyBorder="1">
      <alignment vertical="top" wrapText="1"/>
    </xf>
    <xf numFmtId="0" fontId="1" fillId="3" borderId="0" xfId="0" applyNumberFormat="1" applyFont="1" applyFill="1" applyBorder="1" applyAlignment="1">
      <alignment horizontal="right" vertical="top" wrapText="1"/>
    </xf>
    <xf numFmtId="0" fontId="1" fillId="3" borderId="0" xfId="0" applyNumberFormat="1" applyFont="1" applyFill="1" applyBorder="1" applyAlignment="1">
      <alignment horizontal="center" vertical="top" wrapText="1"/>
    </xf>
    <xf numFmtId="176" fontId="1" fillId="3" borderId="0" xfId="0" applyNumberFormat="1" applyFont="1" applyFill="1" applyBorder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CDCDC"/>
      <color rgb="FFDBDBDB"/>
      <color rgb="FFA5A5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47035</xdr:colOff>
      <xdr:row>57</xdr:row>
      <xdr:rowOff>280354</xdr:rowOff>
    </xdr:from>
    <xdr:ext cx="25217498" cy="521456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28DE18-D738-0F47-A76C-AE36185DF7AD}"/>
            </a:ext>
          </a:extLst>
        </xdr:cNvPr>
        <xdr:cNvSpPr txBox="1"/>
      </xdr:nvSpPr>
      <xdr:spPr>
        <a:xfrm>
          <a:off x="47035" y="24701077"/>
          <a:ext cx="25217498" cy="5214569"/>
        </a:xfrm>
        <a:prstGeom prst="rect">
          <a:avLst/>
        </a:prstGeom>
        <a:solidFill>
          <a:schemeClr val="bg1"/>
        </a:solidFill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50800" tIns="50800" rIns="50800" bIns="50800" numCol="1" spcCol="38100" rtlCol="0" anchor="t">
          <a:spAutoFit/>
        </a:bodyPr>
        <a:lstStyle/>
        <a:p>
          <a:r>
            <a:rPr lang="en-US" altLang="ja-JP" sz="2400" baseline="30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a)</a:t>
          </a:r>
          <a:r>
            <a:rPr lang="en-US" altLang="ja-JP" sz="2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List of post-neonatal</a:t>
          </a:r>
          <a:r>
            <a:rPr lang="en-US" altLang="ja-JP" sz="24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cases in</a:t>
          </a:r>
          <a:r>
            <a:rPr lang="en-US" altLang="ja-JP" sz="2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five enzyme and SLC25A13 deficiencies. Data are sorted from the Dataset 2</a:t>
          </a:r>
          <a:r>
            <a:rPr lang="en-US" altLang="ja-JP" sz="24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endParaRPr lang="ja-JP" altLang="ja-JP" sz="240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altLang="ja-JP" sz="2400" baseline="30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b)</a:t>
          </a:r>
          <a:r>
            <a:rPr lang="en-US" altLang="ja-JP" sz="2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Information of the opposite allele. In</a:t>
          </a:r>
          <a:r>
            <a:rPr lang="en-US" altLang="ja-JP" sz="24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female OTC deficiency, genome coordinates are presented.</a:t>
          </a:r>
          <a:endParaRPr lang="ja-JP" altLang="ja-JP" sz="240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altLang="ja-JP" sz="2400" baseline="30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c)</a:t>
          </a:r>
          <a:r>
            <a:rPr lang="en-US" altLang="ja-JP" sz="2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Presence of perinatal to neonatal intervention is</a:t>
          </a:r>
          <a:r>
            <a:rPr lang="en-US" altLang="ja-JP" sz="24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marked with $ and related information is described in the columns "clinical course" and "Laboratory data."</a:t>
          </a:r>
          <a:endParaRPr lang="ja-JP" altLang="ja-JP" sz="240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altLang="ja-JP" sz="2400" baseline="30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d)</a:t>
          </a:r>
          <a:r>
            <a:rPr lang="en-US" altLang="ja-JP" sz="2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altLang="ja-JP" sz="24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Naming independent patient mutation event as an incident (see text), the number of its occurrences is shown in the column "incident." Cases within the same family are counted as a single incident.</a:t>
          </a:r>
          <a:endParaRPr lang="en-US" altLang="ja-JP" sz="240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altLang="ja-JP" sz="2400" baseline="30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e)</a:t>
          </a:r>
          <a:r>
            <a:rPr lang="en-US" altLang="ja-JP" sz="2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Location in the publication describing key information of the patient/proband.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400" baseline="30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f)</a:t>
          </a:r>
          <a:r>
            <a:rPr lang="en-US" altLang="ja-JP" sz="2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Unless specified, values are data in serum/plasma. Unit of ammonium concentration was united to µM and original description is shown within double quotation marks. Reference range described in each publication is shown in parentheses. 3-MGA 3-monoglucuronyl glycyrrhetinic acid, Arg arginine, ASA argininosuccinic acid, Cit citrulline, Gln glutamine, Glu glutamate, Ile isoleucine, Leu leucine, OA orotic</a:t>
          </a:r>
          <a:r>
            <a:rPr lang="en-US" altLang="ja-JP" sz="24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acid</a:t>
          </a:r>
          <a:r>
            <a:rPr lang="en-US" altLang="ja-JP" sz="2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, Orn ornithine,</a:t>
          </a:r>
          <a:r>
            <a:rPr lang="en-US" altLang="ja-JP" sz="24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wnl within normal limit.</a:t>
          </a:r>
          <a:r>
            <a:rPr lang="en-US" altLang="ja-JP" sz="2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Unless specified, unit of urine 3-MGA and OA is mmol/</a:t>
          </a:r>
          <a:r>
            <a:rPr lang="en-US" altLang="ja-JP" sz="24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altLang="ja-JP" sz="2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mol creatinine.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400" baseline="30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g)</a:t>
          </a:r>
          <a:r>
            <a:rPr lang="en-US" altLang="ja-JP" sz="2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Outcomes of neonatal and late cases are</a:t>
          </a:r>
          <a:r>
            <a:rPr lang="en-US" altLang="ja-JP" sz="24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assigned using following abbreviations</a:t>
          </a:r>
          <a:r>
            <a:rPr lang="en-US" altLang="ja-JP" sz="2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</a:t>
          </a:r>
          <a:r>
            <a:rPr lang="en-US" altLang="ja-JP" sz="24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De, death; Sy, symptomatic; Al, alive; Cu, cured; ND, no data; F-OTC, female OTC; E/Ch, episodic or chronic; NS, not symptomatic/ mild.</a:t>
          </a:r>
          <a:endParaRPr lang="ja-JP" altLang="ja-JP" sz="240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altLang="ja-JP" sz="2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Other abbreviations</a:t>
          </a:r>
          <a:r>
            <a:rPr lang="en-US" altLang="ja-JP" sz="24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are as described in Dataset 1. </a:t>
          </a:r>
          <a:r>
            <a:rPr lang="en-US" altLang="ja-JP" sz="2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NA, not applicable; NBS, newborn screening; ND, no data. </a:t>
          </a:r>
        </a:p>
        <a:p>
          <a:r>
            <a:rPr lang="en-US" altLang="ja-JP" sz="2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Population names: In gnomAd, AFR African/African American, AMI Amish, AMR Latino/Admixed American, ASJ Ashkenazi Jewish, EAS East Asian, NFE Non-Finnish</a:t>
          </a:r>
          <a:r>
            <a:rPr lang="en-US" altLang="ja-JP" sz="24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European, SAS South Asian, OTH other (population not assigned). In dbSNP, Amer. American, Euro. European.</a:t>
          </a:r>
          <a:endParaRPr lang="en-US" altLang="ja-JP" sz="240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Country codes: </a:t>
          </a:r>
          <a:r>
            <a:rPr lang="en" altLang="ja-JP" sz="2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AT Austria, BG Bulgaria, BR Brazil, CA Canada, CH Switzerland, CN China, CZ Czechia, DE Germany, EG Egypt, ES Spain, Fr France, GR Greece, IL Israel, IN India, IT Italy, JP Japan, KR South Korea, MY Malaysia, NL Netherlands, NO Norway, PL Poland, PT Portugal, SA Saudi Arabia, SE Sweden, TW Taiwan, UK United Kingdom, US United States of America.</a:t>
          </a:r>
          <a:endParaRPr lang="ja-JP" altLang="ja-JP" sz="240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A7534-E22B-3A4F-953B-C6EA4F9F17A7}">
  <sheetPr>
    <pageSetUpPr fitToPage="1"/>
  </sheetPr>
  <dimension ref="A1:BD57"/>
  <sheetViews>
    <sheetView showGridLines="0" tabSelected="1" topLeftCell="B1" zoomScale="83" zoomScaleNormal="83" workbookViewId="0">
      <pane xSplit="10740" ySplit="2740" topLeftCell="A46" activePane="bottomRight"/>
      <selection sqref="A1:BA1"/>
      <selection pane="topRight" activeCell="A2" sqref="A1:E1048576"/>
      <selection pane="bottomLeft" activeCell="B58" sqref="A58:XFD58"/>
      <selection pane="bottomRight" activeCell="L56" sqref="L56"/>
    </sheetView>
  </sheetViews>
  <sheetFormatPr baseColWidth="10" defaultColWidth="19.5703125" defaultRowHeight="23" customHeight="1"/>
  <cols>
    <col min="1" max="1" width="11.5703125" style="48" customWidth="1"/>
    <col min="2" max="2" width="7.140625" style="48" customWidth="1"/>
    <col min="3" max="3" width="8.7109375" style="48" customWidth="1"/>
    <col min="4" max="4" width="9.7109375" style="49" customWidth="1"/>
    <col min="5" max="5" width="16.28515625" style="49" customWidth="1"/>
    <col min="6" max="6" width="14.7109375" style="48" customWidth="1"/>
    <col min="7" max="7" width="13.28515625" style="48" customWidth="1"/>
    <col min="8" max="9" width="8.7109375" style="48" customWidth="1"/>
    <col min="10" max="10" width="24.7109375" style="48" customWidth="1"/>
    <col min="11" max="12" width="20.7109375" style="48" customWidth="1"/>
    <col min="13" max="13" width="18.7109375" style="48" customWidth="1"/>
    <col min="14" max="14" width="9.140625" style="50" customWidth="1"/>
    <col min="15" max="15" width="25.7109375" style="48" customWidth="1"/>
    <col min="16" max="16" width="15.7109375" style="48" customWidth="1"/>
    <col min="17" max="17" width="26.28515625" style="48" customWidth="1"/>
    <col min="18" max="49" width="3.7109375" style="48" customWidth="1"/>
    <col min="50" max="50" width="11.42578125" style="51" customWidth="1"/>
    <col min="51" max="52" width="3.7109375" style="51" customWidth="1"/>
    <col min="53" max="53" width="17" style="48" customWidth="1"/>
    <col min="54" max="56" width="3.7109375" style="51" customWidth="1"/>
    <col min="57" max="57" width="19.5703125" style="48" customWidth="1"/>
    <col min="58" max="16384" width="19.5703125" style="48"/>
  </cols>
  <sheetData>
    <row r="1" spans="1:56" s="3" customFormat="1" ht="28" customHeight="1">
      <c r="A1" s="39" t="s">
        <v>389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2"/>
      <c r="BC1" s="2"/>
      <c r="BD1" s="2"/>
    </row>
    <row r="2" spans="1:56" s="25" customFormat="1" ht="33.25" customHeight="1">
      <c r="A2" s="15"/>
      <c r="B2" s="41" t="s">
        <v>378</v>
      </c>
      <c r="C2" s="42"/>
      <c r="D2" s="42"/>
      <c r="E2" s="42"/>
      <c r="F2" s="43" t="s">
        <v>377</v>
      </c>
      <c r="G2" s="42"/>
      <c r="H2" s="42"/>
      <c r="I2" s="42"/>
      <c r="J2" s="42"/>
      <c r="K2" s="42"/>
      <c r="L2" s="42"/>
      <c r="M2" s="42"/>
      <c r="N2" s="44"/>
      <c r="O2" s="44"/>
      <c r="P2" s="43" t="s">
        <v>376</v>
      </c>
      <c r="Q2" s="45"/>
      <c r="R2" s="46" t="s">
        <v>375</v>
      </c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23"/>
      <c r="AU2" s="23"/>
      <c r="AV2" s="23"/>
      <c r="AW2" s="23"/>
      <c r="AX2" s="24" t="s">
        <v>374</v>
      </c>
      <c r="AY2" s="24"/>
      <c r="AZ2" s="24"/>
      <c r="BA2" s="16"/>
      <c r="BB2" s="24"/>
      <c r="BC2" s="24"/>
      <c r="BD2" s="24"/>
    </row>
    <row r="3" spans="1:56" s="25" customFormat="1" ht="33.25" customHeight="1">
      <c r="A3" s="37" t="s">
        <v>373</v>
      </c>
      <c r="B3" s="33" t="s">
        <v>372</v>
      </c>
      <c r="C3" s="33" t="s">
        <v>371</v>
      </c>
      <c r="D3" s="33" t="s">
        <v>370</v>
      </c>
      <c r="E3" s="33" t="s">
        <v>369</v>
      </c>
      <c r="F3" s="33" t="s">
        <v>368</v>
      </c>
      <c r="G3" s="33" t="s">
        <v>367</v>
      </c>
      <c r="H3" s="33" t="s">
        <v>366</v>
      </c>
      <c r="I3" s="33" t="s">
        <v>365</v>
      </c>
      <c r="J3" s="33" t="s">
        <v>364</v>
      </c>
      <c r="K3" s="33" t="s">
        <v>363</v>
      </c>
      <c r="L3" s="33" t="s">
        <v>362</v>
      </c>
      <c r="M3" s="33" t="s">
        <v>361</v>
      </c>
      <c r="N3" s="35" t="s">
        <v>360</v>
      </c>
      <c r="O3" s="35" t="s">
        <v>359</v>
      </c>
      <c r="P3" s="35" t="s">
        <v>358</v>
      </c>
      <c r="Q3" s="35" t="s">
        <v>357</v>
      </c>
      <c r="R3" s="23" t="s">
        <v>356</v>
      </c>
      <c r="S3" s="23"/>
      <c r="T3" s="23"/>
      <c r="U3" s="23"/>
      <c r="V3" s="23"/>
      <c r="W3" s="23"/>
      <c r="X3" s="23" t="s">
        <v>355</v>
      </c>
      <c r="Y3" s="23" t="s">
        <v>352</v>
      </c>
      <c r="Z3" s="23"/>
      <c r="AA3" s="23"/>
      <c r="AB3" s="23"/>
      <c r="AC3" s="23"/>
      <c r="AD3" s="23"/>
      <c r="AE3" s="23" t="s">
        <v>351</v>
      </c>
      <c r="AF3" s="23" t="s">
        <v>350</v>
      </c>
      <c r="AG3" s="23" t="s">
        <v>29</v>
      </c>
      <c r="AH3" s="23" t="s">
        <v>354</v>
      </c>
      <c r="AI3" s="23" t="s">
        <v>353</v>
      </c>
      <c r="AJ3" s="23" t="s">
        <v>352</v>
      </c>
      <c r="AK3" s="23"/>
      <c r="AL3" s="23"/>
      <c r="AM3" s="23"/>
      <c r="AN3" s="23"/>
      <c r="AO3" s="23" t="s">
        <v>351</v>
      </c>
      <c r="AP3" s="23" t="s">
        <v>350</v>
      </c>
      <c r="AQ3" s="23" t="s">
        <v>349</v>
      </c>
      <c r="AR3" s="23" t="s">
        <v>348</v>
      </c>
      <c r="AS3" s="23" t="s">
        <v>29</v>
      </c>
      <c r="AT3" s="23"/>
      <c r="AU3" s="23"/>
      <c r="AV3" s="23"/>
      <c r="AW3" s="23"/>
      <c r="AX3" s="24" t="s">
        <v>347</v>
      </c>
      <c r="AY3" s="24"/>
      <c r="AZ3" s="24"/>
      <c r="BA3" s="16" t="s">
        <v>346</v>
      </c>
      <c r="BB3" s="24"/>
      <c r="BC3" s="24"/>
      <c r="BD3" s="24"/>
    </row>
    <row r="4" spans="1:56" s="29" customFormat="1" ht="18.5" customHeight="1">
      <c r="A4" s="38"/>
      <c r="B4" s="34"/>
      <c r="C4" s="34"/>
      <c r="D4" s="34"/>
      <c r="E4" s="34"/>
      <c r="F4" s="34"/>
      <c r="G4" s="36"/>
      <c r="H4" s="34"/>
      <c r="I4" s="34"/>
      <c r="J4" s="34"/>
      <c r="K4" s="34"/>
      <c r="L4" s="34"/>
      <c r="M4" s="34"/>
      <c r="N4" s="34"/>
      <c r="O4" s="34"/>
      <c r="P4" s="34"/>
      <c r="Q4" s="34"/>
      <c r="R4" s="26"/>
      <c r="S4" s="27" t="s">
        <v>344</v>
      </c>
      <c r="T4" s="27" t="s">
        <v>343</v>
      </c>
      <c r="U4" s="27" t="s">
        <v>345</v>
      </c>
      <c r="V4" s="27" t="s">
        <v>342</v>
      </c>
      <c r="W4" s="27" t="s">
        <v>29</v>
      </c>
      <c r="X4" s="26"/>
      <c r="Y4" s="26"/>
      <c r="Z4" s="27" t="s">
        <v>344</v>
      </c>
      <c r="AA4" s="27" t="s">
        <v>343</v>
      </c>
      <c r="AB4" s="27" t="s">
        <v>345</v>
      </c>
      <c r="AC4" s="27" t="s">
        <v>342</v>
      </c>
      <c r="AD4" s="27" t="s">
        <v>29</v>
      </c>
      <c r="AE4" s="26"/>
      <c r="AF4" s="26"/>
      <c r="AG4" s="26"/>
      <c r="AH4" s="26"/>
      <c r="AI4" s="26"/>
      <c r="AJ4" s="26"/>
      <c r="AK4" s="27" t="s">
        <v>344</v>
      </c>
      <c r="AL4" s="27" t="s">
        <v>343</v>
      </c>
      <c r="AM4" s="27" t="s">
        <v>342</v>
      </c>
      <c r="AN4" s="27" t="s">
        <v>29</v>
      </c>
      <c r="AO4" s="26"/>
      <c r="AP4" s="26"/>
      <c r="AQ4" s="26"/>
      <c r="AR4" s="26"/>
      <c r="AS4" s="26"/>
      <c r="AT4" s="26"/>
      <c r="AU4" s="26"/>
      <c r="AV4" s="26"/>
      <c r="AW4" s="26"/>
      <c r="AX4" s="24" t="s">
        <v>341</v>
      </c>
      <c r="AY4" s="24"/>
      <c r="AZ4" s="24"/>
      <c r="BA4" s="28"/>
      <c r="BB4" s="24"/>
      <c r="BC4" s="24"/>
      <c r="BD4" s="24"/>
    </row>
    <row r="5" spans="1:56" s="5" customFormat="1" ht="33.25" customHeight="1">
      <c r="A5" s="17" t="s">
        <v>340</v>
      </c>
      <c r="B5" s="18">
        <v>478</v>
      </c>
      <c r="C5" s="19" t="s">
        <v>339</v>
      </c>
      <c r="D5" s="19" t="s">
        <v>338</v>
      </c>
      <c r="E5" s="19" t="s">
        <v>337</v>
      </c>
      <c r="F5" s="4" t="s">
        <v>336</v>
      </c>
      <c r="G5" s="4" t="s">
        <v>335</v>
      </c>
      <c r="H5" s="5">
        <v>1</v>
      </c>
      <c r="I5" s="5">
        <v>1</v>
      </c>
      <c r="K5" s="5" t="s">
        <v>7</v>
      </c>
      <c r="L5" s="4" t="s">
        <v>334</v>
      </c>
      <c r="M5" s="4" t="s">
        <v>188</v>
      </c>
      <c r="N5" s="6"/>
      <c r="O5" s="7"/>
      <c r="P5" s="4" t="s">
        <v>2</v>
      </c>
      <c r="Q5" s="7"/>
      <c r="R5" s="7"/>
      <c r="S5" s="7"/>
      <c r="T5" s="7"/>
      <c r="U5" s="7"/>
      <c r="V5" s="7"/>
      <c r="W5" s="7"/>
      <c r="X5" s="7"/>
      <c r="Y5" s="7">
        <v>1</v>
      </c>
      <c r="Z5" s="7"/>
      <c r="AA5" s="7"/>
      <c r="AB5" s="7"/>
      <c r="AC5" s="7"/>
      <c r="AD5" s="7">
        <v>1</v>
      </c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8"/>
      <c r="AY5" s="8"/>
      <c r="AZ5" s="8"/>
      <c r="BA5" s="7"/>
      <c r="BB5" s="8"/>
      <c r="BC5" s="8"/>
      <c r="BD5" s="8"/>
    </row>
    <row r="6" spans="1:56" s="5" customFormat="1" ht="48.25" customHeight="1">
      <c r="A6" s="17" t="s">
        <v>379</v>
      </c>
      <c r="B6" s="18">
        <v>1033</v>
      </c>
      <c r="C6" s="19" t="s">
        <v>380</v>
      </c>
      <c r="D6" s="19" t="s">
        <v>381</v>
      </c>
      <c r="E6" s="19" t="s">
        <v>382</v>
      </c>
      <c r="F6" s="4" t="s">
        <v>383</v>
      </c>
      <c r="G6" s="4" t="s">
        <v>384</v>
      </c>
      <c r="H6" s="5">
        <v>1</v>
      </c>
      <c r="I6" s="5">
        <v>1</v>
      </c>
      <c r="J6" s="5" t="s">
        <v>2</v>
      </c>
      <c r="K6" s="5" t="s">
        <v>2</v>
      </c>
      <c r="L6" s="4" t="s">
        <v>385</v>
      </c>
      <c r="M6" s="4" t="s">
        <v>386</v>
      </c>
      <c r="N6" s="9" t="s">
        <v>4</v>
      </c>
      <c r="O6" s="4" t="s">
        <v>387</v>
      </c>
      <c r="P6" s="4" t="s">
        <v>388</v>
      </c>
      <c r="Q6" s="4"/>
      <c r="R6" s="4"/>
      <c r="S6" s="4"/>
      <c r="T6" s="4"/>
      <c r="U6" s="4"/>
      <c r="V6" s="4"/>
      <c r="W6" s="4"/>
      <c r="X6" s="4"/>
      <c r="Y6" s="7"/>
      <c r="Z6" s="4"/>
      <c r="AA6" s="7"/>
      <c r="AB6" s="7">
        <v>1</v>
      </c>
      <c r="AC6" s="4"/>
      <c r="AD6" s="4"/>
      <c r="AE6" s="30"/>
      <c r="AF6" s="7">
        <v>1</v>
      </c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10">
        <v>1.6799999999999999E-4</v>
      </c>
      <c r="AY6" s="7">
        <v>1</v>
      </c>
      <c r="AZ6" s="10"/>
      <c r="BA6" s="4" t="s">
        <v>166</v>
      </c>
      <c r="BB6" s="10"/>
      <c r="BC6" s="10"/>
      <c r="BD6" s="10"/>
    </row>
    <row r="7" spans="1:56" s="5" customFormat="1" ht="48.25" customHeight="1">
      <c r="A7" s="17" t="s">
        <v>333</v>
      </c>
      <c r="B7" s="18">
        <v>1262</v>
      </c>
      <c r="C7" s="19" t="s">
        <v>332</v>
      </c>
      <c r="D7" s="19" t="s">
        <v>331</v>
      </c>
      <c r="E7" s="19" t="s">
        <v>330</v>
      </c>
      <c r="F7" s="4" t="s">
        <v>329</v>
      </c>
      <c r="G7" s="4" t="s">
        <v>9</v>
      </c>
      <c r="H7" s="5">
        <v>1</v>
      </c>
      <c r="I7" s="5">
        <v>1</v>
      </c>
      <c r="J7" s="5" t="s">
        <v>29</v>
      </c>
      <c r="K7" s="5" t="s">
        <v>7</v>
      </c>
      <c r="L7" s="4" t="s">
        <v>328</v>
      </c>
      <c r="M7" s="4" t="s">
        <v>327</v>
      </c>
      <c r="N7" s="9" t="s">
        <v>18</v>
      </c>
      <c r="O7" s="4" t="s">
        <v>326</v>
      </c>
      <c r="P7" s="4" t="s">
        <v>325</v>
      </c>
      <c r="Q7" s="4"/>
      <c r="R7" s="4"/>
      <c r="S7" s="4"/>
      <c r="T7" s="4"/>
      <c r="U7" s="4"/>
      <c r="V7" s="4"/>
      <c r="W7" s="4"/>
      <c r="X7" s="4"/>
      <c r="Y7" s="7">
        <v>0</v>
      </c>
      <c r="Z7" s="4"/>
      <c r="AA7" s="7">
        <v>1</v>
      </c>
      <c r="AB7" s="4"/>
      <c r="AC7" s="4"/>
      <c r="AD7" s="4"/>
      <c r="AE7" s="30">
        <v>1</v>
      </c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10">
        <v>1.6799999999999999E-4</v>
      </c>
      <c r="AY7" s="7">
        <v>1</v>
      </c>
      <c r="AZ7" s="10"/>
      <c r="BA7" s="4" t="s">
        <v>166</v>
      </c>
      <c r="BB7" s="10"/>
      <c r="BC7" s="10"/>
      <c r="BD7" s="10"/>
    </row>
    <row r="8" spans="1:56" s="5" customFormat="1" ht="48.25" customHeight="1">
      <c r="A8" s="17" t="s">
        <v>324</v>
      </c>
      <c r="B8" s="18">
        <v>1315</v>
      </c>
      <c r="C8" s="19" t="s">
        <v>323</v>
      </c>
      <c r="D8" s="19" t="s">
        <v>322</v>
      </c>
      <c r="E8" s="19" t="s">
        <v>321</v>
      </c>
      <c r="F8" s="4" t="s">
        <v>320</v>
      </c>
      <c r="G8" s="4" t="s">
        <v>59</v>
      </c>
      <c r="H8" s="5">
        <v>1</v>
      </c>
      <c r="I8" s="5">
        <v>1</v>
      </c>
      <c r="J8" s="5" t="s">
        <v>319</v>
      </c>
      <c r="K8" s="5" t="s">
        <v>7</v>
      </c>
      <c r="L8" s="4" t="s">
        <v>318</v>
      </c>
      <c r="M8" s="4" t="s">
        <v>317</v>
      </c>
      <c r="N8" s="9" t="s">
        <v>4</v>
      </c>
      <c r="O8" s="4" t="s">
        <v>316</v>
      </c>
      <c r="P8" s="4" t="s">
        <v>315</v>
      </c>
      <c r="Q8" s="4" t="s">
        <v>314</v>
      </c>
      <c r="R8" s="4"/>
      <c r="S8" s="4"/>
      <c r="T8" s="4"/>
      <c r="U8" s="4"/>
      <c r="V8" s="4"/>
      <c r="W8" s="4"/>
      <c r="X8" s="4"/>
      <c r="Y8" s="7">
        <v>1</v>
      </c>
      <c r="Z8" s="4"/>
      <c r="AA8" s="7">
        <v>1</v>
      </c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8"/>
      <c r="AY8" s="8"/>
      <c r="AZ8" s="8"/>
      <c r="BA8" s="7"/>
      <c r="BB8" s="8"/>
      <c r="BC8" s="8"/>
      <c r="BD8" s="8"/>
    </row>
    <row r="9" spans="1:56" s="5" customFormat="1" ht="33.25" customHeight="1">
      <c r="A9" s="17" t="s">
        <v>313</v>
      </c>
      <c r="B9" s="18">
        <v>1410</v>
      </c>
      <c r="C9" s="19" t="s">
        <v>312</v>
      </c>
      <c r="D9" s="19" t="s">
        <v>311</v>
      </c>
      <c r="E9" s="19" t="s">
        <v>310</v>
      </c>
      <c r="F9" s="4" t="s">
        <v>309</v>
      </c>
      <c r="G9" s="4" t="s">
        <v>308</v>
      </c>
      <c r="H9" s="5">
        <v>1</v>
      </c>
      <c r="I9" s="5">
        <v>1</v>
      </c>
      <c r="J9" s="5" t="s">
        <v>29</v>
      </c>
      <c r="K9" s="5" t="s">
        <v>29</v>
      </c>
      <c r="L9" s="4" t="s">
        <v>307</v>
      </c>
      <c r="M9" s="4" t="s">
        <v>306</v>
      </c>
      <c r="N9" s="6"/>
      <c r="O9" s="7"/>
      <c r="P9" s="4" t="s">
        <v>2</v>
      </c>
      <c r="Q9" s="7"/>
      <c r="R9" s="7"/>
      <c r="S9" s="7"/>
      <c r="T9" s="7"/>
      <c r="U9" s="7"/>
      <c r="V9" s="7"/>
      <c r="W9" s="7"/>
      <c r="X9" s="7"/>
      <c r="Y9" s="7">
        <v>0</v>
      </c>
      <c r="Z9" s="7"/>
      <c r="AA9" s="7"/>
      <c r="AB9" s="7">
        <v>1</v>
      </c>
      <c r="AC9" s="7"/>
      <c r="AD9" s="7"/>
      <c r="AE9" s="7"/>
      <c r="AF9" s="30">
        <v>1</v>
      </c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8"/>
      <c r="AY9" s="8"/>
      <c r="AZ9" s="8"/>
      <c r="BA9" s="7"/>
      <c r="BB9" s="8"/>
      <c r="BC9" s="8"/>
      <c r="BD9" s="8"/>
    </row>
    <row r="10" spans="1:56" s="5" customFormat="1" ht="33.25" customHeight="1">
      <c r="A10" s="17" t="s">
        <v>305</v>
      </c>
      <c r="B10" s="18">
        <v>265</v>
      </c>
      <c r="C10" s="19" t="s">
        <v>304</v>
      </c>
      <c r="D10" s="19" t="s">
        <v>303</v>
      </c>
      <c r="E10" s="19" t="s">
        <v>302</v>
      </c>
      <c r="F10" s="4" t="s">
        <v>301</v>
      </c>
      <c r="G10" s="4" t="s">
        <v>59</v>
      </c>
      <c r="H10" s="5">
        <v>1</v>
      </c>
      <c r="I10" s="5">
        <v>1</v>
      </c>
      <c r="J10" s="5" t="s">
        <v>300</v>
      </c>
      <c r="K10" s="5" t="s">
        <v>29</v>
      </c>
      <c r="L10" s="4" t="s">
        <v>299</v>
      </c>
      <c r="M10" s="4" t="s">
        <v>298</v>
      </c>
      <c r="N10" s="9" t="s">
        <v>4</v>
      </c>
      <c r="O10" s="4" t="s">
        <v>297</v>
      </c>
      <c r="P10" s="4" t="s">
        <v>296</v>
      </c>
      <c r="Q10" s="4" t="s">
        <v>295</v>
      </c>
      <c r="R10" s="4"/>
      <c r="S10" s="4"/>
      <c r="T10" s="4"/>
      <c r="U10" s="4"/>
      <c r="V10" s="4"/>
      <c r="W10" s="4"/>
      <c r="X10" s="4"/>
      <c r="Y10" s="1">
        <v>0</v>
      </c>
      <c r="Z10" s="1">
        <v>1</v>
      </c>
      <c r="AA10" s="4"/>
      <c r="AB10" s="4"/>
      <c r="AC10" s="4"/>
      <c r="AD10" s="4"/>
      <c r="AE10" s="30">
        <v>1</v>
      </c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8"/>
      <c r="AY10" s="8"/>
      <c r="AZ10" s="8"/>
      <c r="BA10" s="7"/>
      <c r="BB10" s="8"/>
      <c r="BC10" s="8"/>
      <c r="BD10" s="8"/>
    </row>
    <row r="11" spans="1:56" s="5" customFormat="1" ht="18.25" customHeight="1">
      <c r="A11" s="17" t="s">
        <v>294</v>
      </c>
      <c r="B11" s="20"/>
      <c r="C11" s="21"/>
      <c r="D11" s="21"/>
      <c r="E11" s="21"/>
      <c r="F11" s="7"/>
      <c r="G11" s="7"/>
      <c r="H11" s="5">
        <f>SUM(H10:H10)</f>
        <v>1</v>
      </c>
      <c r="I11" s="5">
        <f>SUM(I10:I10)</f>
        <v>1</v>
      </c>
      <c r="L11" s="7"/>
      <c r="M11" s="7"/>
      <c r="N11" s="6"/>
      <c r="O11" s="7"/>
      <c r="P11" s="7"/>
      <c r="Q11" s="7"/>
      <c r="R11" s="5">
        <f>SUM(R5:R10)</f>
        <v>0</v>
      </c>
      <c r="X11" s="5">
        <f>SUM(X5:X10)</f>
        <v>0</v>
      </c>
      <c r="Y11" s="5">
        <f>SUM(Y5:Y10)</f>
        <v>2</v>
      </c>
      <c r="AE11" s="5">
        <f t="shared" ref="AE11:AJ11" si="0">SUM(AE5:AE10)</f>
        <v>2</v>
      </c>
      <c r="AF11" s="5">
        <f t="shared" si="0"/>
        <v>2</v>
      </c>
      <c r="AG11" s="5">
        <f t="shared" si="0"/>
        <v>0</v>
      </c>
      <c r="AH11" s="5">
        <f t="shared" si="0"/>
        <v>0</v>
      </c>
      <c r="AI11" s="5">
        <f t="shared" si="0"/>
        <v>0</v>
      </c>
      <c r="AJ11" s="5">
        <f t="shared" si="0"/>
        <v>0</v>
      </c>
      <c r="AO11" s="5">
        <f>SUM(AO5:AO10)</f>
        <v>0</v>
      </c>
      <c r="AP11" s="5">
        <f>SUM(AP5:AP10)</f>
        <v>0</v>
      </c>
      <c r="AQ11" s="5">
        <f>SUM(AQ5:AQ10)</f>
        <v>0</v>
      </c>
      <c r="AR11" s="5">
        <f>SUM(AR5:AR10)</f>
        <v>0</v>
      </c>
      <c r="AS11" s="5">
        <f>SUM(AS5:AS10)</f>
        <v>0</v>
      </c>
      <c r="AX11" s="8"/>
      <c r="AY11" s="8"/>
      <c r="AZ11" s="8"/>
      <c r="BA11" s="7"/>
      <c r="BB11" s="8"/>
      <c r="BC11" s="8"/>
      <c r="BD11" s="8"/>
    </row>
    <row r="12" spans="1:56" s="5" customFormat="1" ht="18.25" customHeight="1">
      <c r="A12" s="17"/>
      <c r="B12" s="20"/>
      <c r="C12" s="21"/>
      <c r="D12" s="21"/>
      <c r="E12" s="21"/>
      <c r="F12" s="7"/>
      <c r="G12" s="7"/>
      <c r="L12" s="7"/>
      <c r="M12" s="7"/>
      <c r="N12" s="6"/>
      <c r="O12" s="7"/>
      <c r="P12" s="7"/>
      <c r="Q12" s="7"/>
      <c r="S12" s="5">
        <f>SUM(S5:S10)</f>
        <v>0</v>
      </c>
      <c r="T12" s="5">
        <f>SUM(T5:T10)</f>
        <v>0</v>
      </c>
      <c r="U12" s="5">
        <f>SUM(U5:U10)</f>
        <v>0</v>
      </c>
      <c r="V12" s="5">
        <f>SUM(V5:V10)</f>
        <v>0</v>
      </c>
      <c r="W12" s="5">
        <f>SUM(W5:W10)</f>
        <v>0</v>
      </c>
      <c r="X12" s="7"/>
      <c r="Z12" s="5">
        <f>SUM(Z5:Z10)</f>
        <v>1</v>
      </c>
      <c r="AA12" s="5">
        <f>SUM(AA5:AA10)</f>
        <v>2</v>
      </c>
      <c r="AB12" s="5">
        <f>SUM(AB5:AB10)</f>
        <v>2</v>
      </c>
      <c r="AC12" s="5">
        <f>SUM(AC5:AC10)</f>
        <v>0</v>
      </c>
      <c r="AD12" s="5">
        <f>SUM(AD5:AD10)</f>
        <v>1</v>
      </c>
      <c r="AE12" s="7"/>
      <c r="AF12" s="7"/>
      <c r="AI12" s="7"/>
      <c r="AJ12" s="7"/>
      <c r="AK12" s="5">
        <f>SUM(AK5:AK10)</f>
        <v>0</v>
      </c>
      <c r="AL12" s="5">
        <f>SUM(AL5:AL10)</f>
        <v>0</v>
      </c>
      <c r="AM12" s="5">
        <f>SUM(AM5:AM10)</f>
        <v>0</v>
      </c>
      <c r="AN12" s="5">
        <f>SUM(AN5:AN10)</f>
        <v>0</v>
      </c>
      <c r="AO12" s="7"/>
      <c r="AP12" s="7"/>
      <c r="AQ12" s="7"/>
      <c r="AR12" s="7"/>
      <c r="AX12" s="8"/>
      <c r="AY12" s="8"/>
      <c r="AZ12" s="8"/>
      <c r="BA12" s="7"/>
      <c r="BB12" s="8"/>
      <c r="BC12" s="8"/>
      <c r="BD12" s="8"/>
    </row>
    <row r="13" spans="1:56" s="5" customFormat="1" ht="18.25" customHeight="1">
      <c r="A13" s="17"/>
      <c r="B13" s="20"/>
      <c r="C13" s="21"/>
      <c r="D13" s="21"/>
      <c r="E13" s="21"/>
      <c r="F13" s="7"/>
      <c r="G13" s="7"/>
      <c r="L13" s="7"/>
      <c r="M13" s="7"/>
      <c r="N13" s="6"/>
      <c r="O13" s="7"/>
      <c r="P13" s="7"/>
      <c r="Q13" s="7"/>
      <c r="S13" s="4"/>
      <c r="T13" s="7"/>
      <c r="U13" s="7"/>
      <c r="X13" s="7"/>
      <c r="AA13" s="7"/>
      <c r="AB13" s="7"/>
      <c r="AC13" s="7"/>
      <c r="AD13" s="7"/>
      <c r="AE13" s="7"/>
      <c r="AF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X13" s="8"/>
      <c r="AY13" s="8"/>
      <c r="AZ13" s="8"/>
      <c r="BA13" s="7"/>
      <c r="BB13" s="8"/>
      <c r="BC13" s="8"/>
      <c r="BD13" s="8"/>
    </row>
    <row r="14" spans="1:56" s="5" customFormat="1" ht="33.25" customHeight="1">
      <c r="A14" s="17" t="s">
        <v>293</v>
      </c>
      <c r="B14" s="18">
        <v>279</v>
      </c>
      <c r="C14" s="19" t="s">
        <v>292</v>
      </c>
      <c r="D14" s="19" t="s">
        <v>291</v>
      </c>
      <c r="E14" s="19" t="s">
        <v>290</v>
      </c>
      <c r="F14" s="4" t="s">
        <v>289</v>
      </c>
      <c r="G14" s="4" t="s">
        <v>9</v>
      </c>
      <c r="H14" s="5">
        <v>1</v>
      </c>
      <c r="I14" s="5">
        <v>1</v>
      </c>
      <c r="J14" s="5" t="s">
        <v>288</v>
      </c>
      <c r="K14" s="5" t="s">
        <v>29</v>
      </c>
      <c r="L14" s="4" t="s">
        <v>287</v>
      </c>
      <c r="M14" s="4" t="s">
        <v>286</v>
      </c>
      <c r="N14" s="6"/>
      <c r="O14" s="7"/>
      <c r="P14" s="4" t="s">
        <v>285</v>
      </c>
      <c r="Q14" s="4" t="s">
        <v>284</v>
      </c>
      <c r="R14" s="4"/>
      <c r="S14" s="4"/>
      <c r="T14" s="4"/>
      <c r="U14" s="4"/>
      <c r="V14" s="4"/>
      <c r="W14" s="4"/>
      <c r="X14" s="4"/>
      <c r="Y14" s="1">
        <v>0</v>
      </c>
      <c r="Z14" s="4"/>
      <c r="AA14" s="4"/>
      <c r="AB14" s="7">
        <v>1</v>
      </c>
      <c r="AC14" s="4"/>
      <c r="AD14" s="7"/>
      <c r="AE14" s="30">
        <v>1</v>
      </c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8"/>
      <c r="AY14" s="8"/>
      <c r="AZ14" s="8"/>
      <c r="BA14" s="4" t="s">
        <v>283</v>
      </c>
      <c r="BB14" s="8"/>
      <c r="BC14" s="8"/>
      <c r="BD14" s="8"/>
    </row>
    <row r="15" spans="1:56" s="5" customFormat="1" ht="33.25" customHeight="1">
      <c r="A15" s="17" t="s">
        <v>282</v>
      </c>
      <c r="B15" s="18">
        <v>98</v>
      </c>
      <c r="C15" s="19" t="s">
        <v>281</v>
      </c>
      <c r="D15" s="19" t="s">
        <v>280</v>
      </c>
      <c r="E15" s="19" t="s">
        <v>279</v>
      </c>
      <c r="F15" s="4" t="s">
        <v>278</v>
      </c>
      <c r="G15" s="4" t="s">
        <v>246</v>
      </c>
      <c r="H15" s="5">
        <v>1</v>
      </c>
      <c r="I15" s="5">
        <v>1</v>
      </c>
      <c r="J15" s="5" t="s">
        <v>29</v>
      </c>
      <c r="K15" s="5" t="s">
        <v>29</v>
      </c>
      <c r="L15" s="4" t="s">
        <v>245</v>
      </c>
      <c r="M15" s="4" t="s">
        <v>277</v>
      </c>
      <c r="N15" s="6"/>
      <c r="O15" s="7"/>
      <c r="P15" s="4" t="s">
        <v>2</v>
      </c>
      <c r="Q15" s="7"/>
      <c r="R15" s="7"/>
      <c r="S15" s="7"/>
      <c r="T15" s="7"/>
      <c r="U15" s="7"/>
      <c r="V15" s="7"/>
      <c r="W15" s="7"/>
      <c r="X15" s="7"/>
      <c r="Y15" s="7">
        <v>1</v>
      </c>
      <c r="Z15" s="7"/>
      <c r="AA15" s="7"/>
      <c r="AB15" s="7"/>
      <c r="AC15" s="7"/>
      <c r="AD15" s="7">
        <v>1</v>
      </c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8"/>
      <c r="AY15" s="8"/>
      <c r="AZ15" s="8"/>
      <c r="BA15" s="7"/>
      <c r="BB15" s="8"/>
      <c r="BC15" s="8"/>
      <c r="BD15" s="8"/>
    </row>
    <row r="16" spans="1:56" s="5" customFormat="1" ht="33.25" customHeight="1">
      <c r="A16" s="17" t="s">
        <v>276</v>
      </c>
      <c r="B16" s="18">
        <v>182</v>
      </c>
      <c r="C16" s="19" t="s">
        <v>275</v>
      </c>
      <c r="D16" s="19" t="s">
        <v>274</v>
      </c>
      <c r="E16" s="19" t="s">
        <v>273</v>
      </c>
      <c r="F16" s="4" t="s">
        <v>238</v>
      </c>
      <c r="G16" s="4" t="s">
        <v>237</v>
      </c>
      <c r="H16" s="5">
        <v>1</v>
      </c>
      <c r="I16" s="5">
        <v>1</v>
      </c>
      <c r="J16" s="5" t="s">
        <v>29</v>
      </c>
      <c r="K16" s="5" t="s">
        <v>29</v>
      </c>
      <c r="L16" s="4" t="s">
        <v>236</v>
      </c>
      <c r="M16" s="4" t="s">
        <v>272</v>
      </c>
      <c r="N16" s="6"/>
      <c r="O16" s="7"/>
      <c r="P16" s="4" t="s">
        <v>2</v>
      </c>
      <c r="Q16" s="7"/>
      <c r="R16" s="7"/>
      <c r="S16" s="7"/>
      <c r="T16" s="7"/>
      <c r="U16" s="7"/>
      <c r="V16" s="7"/>
      <c r="W16" s="7"/>
      <c r="X16" s="7"/>
      <c r="Y16" s="7">
        <v>1</v>
      </c>
      <c r="Z16" s="7"/>
      <c r="AA16" s="7"/>
      <c r="AB16" s="7"/>
      <c r="AC16" s="7"/>
      <c r="AD16" s="7">
        <v>1</v>
      </c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8">
        <v>5.1999999999999997E-5</v>
      </c>
      <c r="AY16" s="8"/>
      <c r="AZ16" s="8"/>
      <c r="BA16" s="11" t="s">
        <v>271</v>
      </c>
      <c r="BB16" s="1">
        <v>1</v>
      </c>
      <c r="BC16" s="8"/>
      <c r="BD16" s="8"/>
    </row>
    <row r="17" spans="1:56" s="5" customFormat="1" ht="33.25" customHeight="1">
      <c r="A17" s="17" t="s">
        <v>270</v>
      </c>
      <c r="B17" s="18">
        <v>213</v>
      </c>
      <c r="C17" s="19" t="s">
        <v>261</v>
      </c>
      <c r="D17" s="19" t="s">
        <v>260</v>
      </c>
      <c r="E17" s="19" t="s">
        <v>269</v>
      </c>
      <c r="F17" s="4" t="s">
        <v>268</v>
      </c>
      <c r="G17" s="4" t="s">
        <v>267</v>
      </c>
      <c r="H17" s="5">
        <v>1</v>
      </c>
      <c r="I17" s="5">
        <v>1</v>
      </c>
      <c r="J17" s="5" t="s">
        <v>7</v>
      </c>
      <c r="K17" s="5" t="s">
        <v>7</v>
      </c>
      <c r="L17" s="4" t="s">
        <v>266</v>
      </c>
      <c r="M17" s="4" t="s">
        <v>265</v>
      </c>
      <c r="N17" s="9" t="s">
        <v>18</v>
      </c>
      <c r="O17" s="4" t="s">
        <v>264</v>
      </c>
      <c r="P17" s="4" t="s">
        <v>263</v>
      </c>
      <c r="Q17" s="7"/>
      <c r="R17" s="7"/>
      <c r="S17" s="7"/>
      <c r="T17" s="7"/>
      <c r="U17" s="7"/>
      <c r="V17" s="7"/>
      <c r="W17" s="7"/>
      <c r="X17" s="7"/>
      <c r="Y17" s="7">
        <v>1</v>
      </c>
      <c r="Z17" s="7"/>
      <c r="AA17" s="7">
        <v>1</v>
      </c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8"/>
      <c r="AY17" s="8"/>
      <c r="AZ17" s="8"/>
      <c r="BA17" s="7"/>
      <c r="BB17" s="8"/>
      <c r="BC17" s="8"/>
      <c r="BD17" s="8"/>
    </row>
    <row r="18" spans="1:56" s="5" customFormat="1" ht="33.25" customHeight="1">
      <c r="A18" s="17" t="s">
        <v>262</v>
      </c>
      <c r="B18" s="18">
        <v>213</v>
      </c>
      <c r="C18" s="19" t="s">
        <v>261</v>
      </c>
      <c r="D18" s="19" t="s">
        <v>260</v>
      </c>
      <c r="E18" s="19" t="s">
        <v>259</v>
      </c>
      <c r="F18" s="4" t="s">
        <v>258</v>
      </c>
      <c r="G18" s="4" t="s">
        <v>257</v>
      </c>
      <c r="H18" s="5">
        <v>1</v>
      </c>
      <c r="I18" s="5">
        <v>1</v>
      </c>
      <c r="J18" s="5" t="s">
        <v>256</v>
      </c>
      <c r="K18" s="5" t="s">
        <v>29</v>
      </c>
      <c r="L18" s="4" t="s">
        <v>255</v>
      </c>
      <c r="M18" s="4" t="s">
        <v>254</v>
      </c>
      <c r="N18" s="9" t="s">
        <v>4</v>
      </c>
      <c r="O18" s="4" t="s">
        <v>253</v>
      </c>
      <c r="P18" s="4" t="s">
        <v>2</v>
      </c>
      <c r="Q18" s="4" t="s">
        <v>252</v>
      </c>
      <c r="R18" s="4"/>
      <c r="S18" s="4"/>
      <c r="T18" s="4"/>
      <c r="U18" s="4"/>
      <c r="V18" s="4"/>
      <c r="W18" s="4"/>
      <c r="X18" s="4"/>
      <c r="Y18" s="7">
        <v>1</v>
      </c>
      <c r="Z18" s="7">
        <v>1</v>
      </c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8"/>
      <c r="AY18" s="8"/>
      <c r="AZ18" s="8"/>
      <c r="BA18" s="7"/>
      <c r="BB18" s="8"/>
      <c r="BC18" s="8"/>
      <c r="BD18" s="8"/>
    </row>
    <row r="19" spans="1:56" s="5" customFormat="1" ht="33.25" customHeight="1">
      <c r="A19" s="17" t="s">
        <v>251</v>
      </c>
      <c r="B19" s="18">
        <v>217</v>
      </c>
      <c r="C19" s="19" t="s">
        <v>250</v>
      </c>
      <c r="D19" s="19" t="s">
        <v>249</v>
      </c>
      <c r="E19" s="19" t="s">
        <v>248</v>
      </c>
      <c r="F19" s="4" t="s">
        <v>247</v>
      </c>
      <c r="G19" s="4" t="s">
        <v>246</v>
      </c>
      <c r="H19" s="5">
        <v>1</v>
      </c>
      <c r="I19" s="5">
        <v>1</v>
      </c>
      <c r="J19" s="5" t="s">
        <v>29</v>
      </c>
      <c r="K19" s="5" t="s">
        <v>29</v>
      </c>
      <c r="L19" s="4" t="s">
        <v>245</v>
      </c>
      <c r="M19" s="4" t="s">
        <v>244</v>
      </c>
      <c r="N19" s="6"/>
      <c r="O19" s="7"/>
      <c r="P19" s="4" t="s">
        <v>2</v>
      </c>
      <c r="Q19" s="7"/>
      <c r="R19" s="7"/>
      <c r="S19" s="7"/>
      <c r="T19" s="7"/>
      <c r="U19" s="7"/>
      <c r="V19" s="7"/>
      <c r="W19" s="7"/>
      <c r="X19" s="7"/>
      <c r="Y19" s="7">
        <v>1</v>
      </c>
      <c r="Z19" s="7"/>
      <c r="AA19" s="7"/>
      <c r="AB19" s="7"/>
      <c r="AC19" s="7"/>
      <c r="AD19" s="7">
        <v>1</v>
      </c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8">
        <v>1.2999999999999999E-5</v>
      </c>
      <c r="AY19" s="8"/>
      <c r="AZ19" s="8"/>
      <c r="BA19" s="12" t="s">
        <v>243</v>
      </c>
      <c r="BB19" s="8"/>
      <c r="BC19" s="7">
        <v>1</v>
      </c>
      <c r="BD19" s="8"/>
    </row>
    <row r="20" spans="1:56" s="5" customFormat="1" ht="33.25" customHeight="1">
      <c r="A20" s="17" t="s">
        <v>242</v>
      </c>
      <c r="B20" s="18">
        <v>428</v>
      </c>
      <c r="C20" s="19" t="s">
        <v>241</v>
      </c>
      <c r="D20" s="19" t="s">
        <v>240</v>
      </c>
      <c r="E20" s="19" t="s">
        <v>239</v>
      </c>
      <c r="F20" s="4" t="s">
        <v>238</v>
      </c>
      <c r="G20" s="4" t="s">
        <v>237</v>
      </c>
      <c r="H20" s="5">
        <v>1</v>
      </c>
      <c r="I20" s="5">
        <v>1</v>
      </c>
      <c r="J20" s="5" t="s">
        <v>29</v>
      </c>
      <c r="K20" s="5" t="s">
        <v>29</v>
      </c>
      <c r="L20" s="4" t="s">
        <v>236</v>
      </c>
      <c r="M20" s="4" t="s">
        <v>235</v>
      </c>
      <c r="N20" s="6"/>
      <c r="O20" s="7"/>
      <c r="P20" s="4" t="s">
        <v>2</v>
      </c>
      <c r="Q20" s="7"/>
      <c r="R20" s="7"/>
      <c r="S20" s="7"/>
      <c r="T20" s="7"/>
      <c r="U20" s="7"/>
      <c r="V20" s="7"/>
      <c r="W20" s="7"/>
      <c r="X20" s="7"/>
      <c r="Y20" s="7">
        <v>1</v>
      </c>
      <c r="Z20" s="7"/>
      <c r="AA20" s="7"/>
      <c r="AB20" s="7"/>
      <c r="AC20" s="7"/>
      <c r="AD20" s="7">
        <v>1</v>
      </c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8"/>
      <c r="AY20" s="8"/>
      <c r="AZ20" s="8"/>
      <c r="BA20" s="7"/>
      <c r="BB20" s="8"/>
      <c r="BC20" s="8"/>
      <c r="BD20" s="8"/>
    </row>
    <row r="21" spans="1:56" s="5" customFormat="1" ht="18.25" customHeight="1">
      <c r="A21" s="22" t="s">
        <v>234</v>
      </c>
      <c r="B21" s="20"/>
      <c r="C21" s="21"/>
      <c r="D21" s="21"/>
      <c r="E21" s="21"/>
      <c r="F21" s="7"/>
      <c r="G21" s="7"/>
      <c r="H21" s="5">
        <f>SUM(H15:H20)</f>
        <v>6</v>
      </c>
      <c r="I21" s="5">
        <f>SUM(I15:I20)</f>
        <v>6</v>
      </c>
      <c r="L21" s="7"/>
      <c r="M21" s="7"/>
      <c r="N21" s="6"/>
      <c r="O21" s="7"/>
      <c r="P21" s="7"/>
      <c r="Q21" s="7"/>
      <c r="R21" s="4">
        <f>SUM(R14:R20)</f>
        <v>0</v>
      </c>
      <c r="X21" s="4">
        <f>SUM(X14:X20)</f>
        <v>0</v>
      </c>
      <c r="Y21" s="4">
        <f>SUM(Y14:Y20)</f>
        <v>6</v>
      </c>
      <c r="AE21" s="7"/>
      <c r="AF21" s="7"/>
      <c r="AG21" s="4">
        <f>SUM(AG14:AG20)</f>
        <v>0</v>
      </c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W21" s="7"/>
      <c r="AX21" s="8"/>
      <c r="AY21" s="5">
        <f>SUM(AY15:AY20)</f>
        <v>0</v>
      </c>
      <c r="AZ21" s="5">
        <f>SUM(AZ15:AZ20)</f>
        <v>0</v>
      </c>
      <c r="BA21" s="7"/>
      <c r="BB21" s="5">
        <f>SUM(BB15:BB20)</f>
        <v>1</v>
      </c>
      <c r="BC21" s="5">
        <f>SUM(BC15:BC20)</f>
        <v>1</v>
      </c>
      <c r="BD21" s="5">
        <f>SUM(BD15:BD20)</f>
        <v>0</v>
      </c>
    </row>
    <row r="22" spans="1:56" s="5" customFormat="1" ht="18.25" customHeight="1">
      <c r="A22" s="22"/>
      <c r="B22" s="20"/>
      <c r="C22" s="21"/>
      <c r="D22" s="21"/>
      <c r="E22" s="21"/>
      <c r="F22" s="7"/>
      <c r="G22" s="7"/>
      <c r="L22" s="7"/>
      <c r="M22" s="7"/>
      <c r="N22" s="6"/>
      <c r="O22" s="7"/>
      <c r="P22" s="7"/>
      <c r="Q22" s="7"/>
      <c r="S22" s="4">
        <f>SUM(S14:S20)</f>
        <v>0</v>
      </c>
      <c r="T22" s="4">
        <f>SUM(T14:T20)</f>
        <v>0</v>
      </c>
      <c r="U22" s="4">
        <f>SUM(U14:U20)</f>
        <v>0</v>
      </c>
      <c r="V22" s="4">
        <f>SUM(V14:V20)</f>
        <v>0</v>
      </c>
      <c r="W22" s="4">
        <f>SUM(W14:W20)</f>
        <v>0</v>
      </c>
      <c r="Z22" s="4">
        <f>SUM(Z14:Z20)</f>
        <v>1</v>
      </c>
      <c r="AA22" s="4">
        <f>SUM(AA14:AA20)</f>
        <v>1</v>
      </c>
      <c r="AB22" s="4">
        <f>SUM(AB14:AB20)</f>
        <v>1</v>
      </c>
      <c r="AC22" s="4">
        <f>SUM(AC14:AC20)</f>
        <v>0</v>
      </c>
      <c r="AD22" s="4">
        <f>SUM(AD14:AD20)</f>
        <v>4</v>
      </c>
      <c r="AE22" s="7"/>
      <c r="AF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W22" s="7"/>
      <c r="AX22" s="8"/>
      <c r="AY22" s="8"/>
      <c r="AZ22" s="8"/>
      <c r="BA22" s="7"/>
      <c r="BB22" s="8"/>
      <c r="BC22" s="8"/>
      <c r="BD22" s="8"/>
    </row>
    <row r="23" spans="1:56" s="5" customFormat="1" ht="18.25" customHeight="1">
      <c r="A23" s="22"/>
      <c r="B23" s="20"/>
      <c r="C23" s="21"/>
      <c r="D23" s="21"/>
      <c r="E23" s="21"/>
      <c r="F23" s="7"/>
      <c r="G23" s="7"/>
      <c r="L23" s="7"/>
      <c r="M23" s="7"/>
      <c r="N23" s="6"/>
      <c r="O23" s="7"/>
      <c r="P23" s="7"/>
      <c r="Q23" s="7"/>
      <c r="V23" s="7"/>
      <c r="AB23" s="7"/>
      <c r="AC23" s="7"/>
      <c r="AE23" s="7"/>
      <c r="AF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W23" s="7"/>
      <c r="AX23" s="8"/>
      <c r="AY23" s="8"/>
      <c r="AZ23" s="8"/>
      <c r="BA23" s="7"/>
      <c r="BB23" s="8"/>
      <c r="BC23" s="8"/>
      <c r="BD23" s="8"/>
    </row>
    <row r="24" spans="1:56" s="5" customFormat="1" ht="33.25" customHeight="1">
      <c r="A24" s="17" t="s">
        <v>233</v>
      </c>
      <c r="B24" s="18">
        <v>12</v>
      </c>
      <c r="C24" s="19" t="s">
        <v>232</v>
      </c>
      <c r="D24" s="19" t="s">
        <v>231</v>
      </c>
      <c r="E24" s="19" t="s">
        <v>230</v>
      </c>
      <c r="F24" s="4" t="s">
        <v>229</v>
      </c>
      <c r="G24" s="4" t="s">
        <v>59</v>
      </c>
      <c r="H24" s="5">
        <v>1</v>
      </c>
      <c r="I24" s="5">
        <v>1</v>
      </c>
      <c r="J24" s="5" t="s">
        <v>228</v>
      </c>
      <c r="K24" s="5" t="s">
        <v>91</v>
      </c>
      <c r="L24" s="4" t="s">
        <v>227</v>
      </c>
      <c r="M24" s="4" t="s">
        <v>27</v>
      </c>
      <c r="N24" s="9" t="s">
        <v>18</v>
      </c>
      <c r="O24" s="4" t="s">
        <v>226</v>
      </c>
      <c r="P24" s="4" t="s">
        <v>225</v>
      </c>
      <c r="Q24" s="4" t="s">
        <v>224</v>
      </c>
      <c r="R24" s="4"/>
      <c r="S24" s="4"/>
      <c r="T24" s="4"/>
      <c r="U24" s="4"/>
      <c r="V24" s="4"/>
      <c r="W24" s="4"/>
      <c r="X24" s="4"/>
      <c r="Y24" s="7">
        <v>1</v>
      </c>
      <c r="Z24" s="4"/>
      <c r="AA24" s="7">
        <v>1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8"/>
      <c r="AY24" s="8"/>
      <c r="AZ24" s="8"/>
      <c r="BA24" s="7"/>
      <c r="BB24" s="8"/>
      <c r="BC24" s="8"/>
      <c r="BD24" s="8"/>
    </row>
    <row r="25" spans="1:56" s="5" customFormat="1" ht="33.25" customHeight="1">
      <c r="A25" s="17" t="s">
        <v>223</v>
      </c>
      <c r="B25" s="18">
        <v>21</v>
      </c>
      <c r="C25" s="19" t="s">
        <v>172</v>
      </c>
      <c r="D25" s="19" t="s">
        <v>155</v>
      </c>
      <c r="E25" s="19" t="s">
        <v>2</v>
      </c>
      <c r="F25" s="4" t="s">
        <v>222</v>
      </c>
      <c r="G25" s="4" t="s">
        <v>204</v>
      </c>
      <c r="H25" s="5">
        <v>1</v>
      </c>
      <c r="I25" s="5">
        <v>1</v>
      </c>
      <c r="J25" s="5" t="s">
        <v>216</v>
      </c>
      <c r="K25" s="5" t="s">
        <v>91</v>
      </c>
      <c r="L25" s="4" t="s">
        <v>203</v>
      </c>
      <c r="M25" s="4" t="s">
        <v>221</v>
      </c>
      <c r="N25" s="9" t="s">
        <v>18</v>
      </c>
      <c r="O25" s="4" t="s">
        <v>220</v>
      </c>
      <c r="P25" s="4" t="s">
        <v>2</v>
      </c>
      <c r="Q25" s="4" t="s">
        <v>219</v>
      </c>
      <c r="R25" s="4"/>
      <c r="S25" s="4"/>
      <c r="T25" s="4"/>
      <c r="U25" s="4"/>
      <c r="V25" s="4"/>
      <c r="W25" s="4"/>
      <c r="X25" s="4"/>
      <c r="Y25" s="7">
        <v>1</v>
      </c>
      <c r="Z25" s="4"/>
      <c r="AA25" s="7">
        <v>1</v>
      </c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8">
        <v>3.8999999999999999E-5</v>
      </c>
      <c r="AY25" s="8"/>
      <c r="AZ25" s="8"/>
      <c r="BA25" s="11" t="s">
        <v>166</v>
      </c>
      <c r="BB25" s="7">
        <v>1</v>
      </c>
      <c r="BC25" s="8"/>
      <c r="BD25" s="8"/>
    </row>
    <row r="26" spans="1:56" s="5" customFormat="1" ht="33.25" customHeight="1">
      <c r="A26" s="17" t="s">
        <v>218</v>
      </c>
      <c r="B26" s="18">
        <v>21</v>
      </c>
      <c r="C26" s="19" t="s">
        <v>172</v>
      </c>
      <c r="D26" s="19" t="s">
        <v>155</v>
      </c>
      <c r="E26" s="19" t="s">
        <v>2</v>
      </c>
      <c r="F26" s="4" t="s">
        <v>217</v>
      </c>
      <c r="G26" s="4" t="s">
        <v>204</v>
      </c>
      <c r="H26" s="5">
        <v>1</v>
      </c>
      <c r="I26" s="5">
        <v>1</v>
      </c>
      <c r="J26" s="5" t="s">
        <v>216</v>
      </c>
      <c r="K26" s="5" t="s">
        <v>91</v>
      </c>
      <c r="L26" s="4" t="s">
        <v>203</v>
      </c>
      <c r="M26" s="4" t="s">
        <v>215</v>
      </c>
      <c r="N26" s="9" t="s">
        <v>18</v>
      </c>
      <c r="O26" s="4" t="s">
        <v>214</v>
      </c>
      <c r="P26" s="4" t="s">
        <v>2</v>
      </c>
      <c r="Q26" s="4" t="s">
        <v>213</v>
      </c>
      <c r="R26" s="4"/>
      <c r="S26" s="4"/>
      <c r="T26" s="4"/>
      <c r="U26" s="4"/>
      <c r="V26" s="4"/>
      <c r="W26" s="4"/>
      <c r="X26" s="4"/>
      <c r="Y26" s="7">
        <v>1</v>
      </c>
      <c r="Z26" s="4"/>
      <c r="AA26" s="7">
        <v>1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8">
        <v>3.8999999999999999E-5</v>
      </c>
      <c r="AY26" s="8"/>
      <c r="AZ26" s="8"/>
      <c r="BA26" s="11" t="s">
        <v>166</v>
      </c>
      <c r="BB26" s="7">
        <v>1</v>
      </c>
      <c r="BC26" s="8"/>
      <c r="BD26" s="8"/>
    </row>
    <row r="27" spans="1:56" s="5" customFormat="1" ht="33.25" customHeight="1">
      <c r="A27" s="17" t="s">
        <v>212</v>
      </c>
      <c r="B27" s="18">
        <v>21</v>
      </c>
      <c r="C27" s="19" t="s">
        <v>172</v>
      </c>
      <c r="D27" s="19" t="s">
        <v>155</v>
      </c>
      <c r="E27" s="19" t="s">
        <v>2</v>
      </c>
      <c r="F27" s="4" t="s">
        <v>211</v>
      </c>
      <c r="G27" s="4" t="s">
        <v>204</v>
      </c>
      <c r="H27" s="5">
        <v>1</v>
      </c>
      <c r="I27" s="5">
        <v>1</v>
      </c>
      <c r="J27" s="31" t="s">
        <v>210</v>
      </c>
      <c r="K27" s="5" t="s">
        <v>91</v>
      </c>
      <c r="L27" s="4" t="s">
        <v>203</v>
      </c>
      <c r="M27" s="4" t="s">
        <v>209</v>
      </c>
      <c r="N27" s="9" t="s">
        <v>4</v>
      </c>
      <c r="O27" s="4" t="s">
        <v>208</v>
      </c>
      <c r="P27" s="4" t="s">
        <v>2</v>
      </c>
      <c r="Q27" s="4" t="s">
        <v>207</v>
      </c>
      <c r="R27" s="4"/>
      <c r="S27" s="4"/>
      <c r="T27" s="4"/>
      <c r="U27" s="4"/>
      <c r="V27" s="4"/>
      <c r="W27" s="4"/>
      <c r="X27" s="4"/>
      <c r="Y27" s="7">
        <v>1</v>
      </c>
      <c r="Z27" s="4"/>
      <c r="AA27" s="7">
        <v>1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8">
        <v>3.8999999999999999E-5</v>
      </c>
      <c r="AY27" s="8"/>
      <c r="AZ27" s="8"/>
      <c r="BA27" s="11" t="s">
        <v>166</v>
      </c>
      <c r="BB27" s="7">
        <v>1</v>
      </c>
      <c r="BC27" s="8"/>
      <c r="BD27" s="8"/>
    </row>
    <row r="28" spans="1:56" s="5" customFormat="1" ht="33.25" customHeight="1">
      <c r="A28" s="17" t="s">
        <v>206</v>
      </c>
      <c r="B28" s="18">
        <v>21</v>
      </c>
      <c r="C28" s="19" t="s">
        <v>172</v>
      </c>
      <c r="D28" s="19" t="s">
        <v>155</v>
      </c>
      <c r="E28" s="19" t="s">
        <v>2</v>
      </c>
      <c r="F28" s="4" t="s">
        <v>205</v>
      </c>
      <c r="G28" s="4" t="s">
        <v>204</v>
      </c>
      <c r="H28" s="5">
        <v>1</v>
      </c>
      <c r="I28" s="5">
        <v>1</v>
      </c>
      <c r="J28" s="32"/>
      <c r="K28" s="5" t="s">
        <v>91</v>
      </c>
      <c r="L28" s="4" t="s">
        <v>203</v>
      </c>
      <c r="M28" s="4" t="s">
        <v>202</v>
      </c>
      <c r="N28" s="9" t="s">
        <v>18</v>
      </c>
      <c r="O28" s="4" t="s">
        <v>201</v>
      </c>
      <c r="P28" s="4" t="s">
        <v>2</v>
      </c>
      <c r="Q28" s="4" t="s">
        <v>200</v>
      </c>
      <c r="R28" s="4"/>
      <c r="S28" s="4"/>
      <c r="T28" s="4"/>
      <c r="U28" s="4"/>
      <c r="V28" s="4"/>
      <c r="W28" s="4"/>
      <c r="X28" s="4"/>
      <c r="Y28" s="7">
        <v>1</v>
      </c>
      <c r="Z28" s="4"/>
      <c r="AA28" s="7">
        <v>1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8">
        <v>3.8999999999999999E-5</v>
      </c>
      <c r="AY28" s="8"/>
      <c r="AZ28" s="8"/>
      <c r="BA28" s="11" t="s">
        <v>166</v>
      </c>
      <c r="BB28" s="7">
        <v>1</v>
      </c>
      <c r="BC28" s="8"/>
      <c r="BD28" s="8"/>
    </row>
    <row r="29" spans="1:56" s="5" customFormat="1" ht="33.25" customHeight="1">
      <c r="A29" s="17" t="s">
        <v>199</v>
      </c>
      <c r="B29" s="18">
        <v>21</v>
      </c>
      <c r="C29" s="19" t="s">
        <v>172</v>
      </c>
      <c r="D29" s="19" t="s">
        <v>155</v>
      </c>
      <c r="E29" s="19" t="s">
        <v>21</v>
      </c>
      <c r="F29" s="4" t="s">
        <v>198</v>
      </c>
      <c r="G29" s="4" t="s">
        <v>197</v>
      </c>
      <c r="H29" s="5">
        <v>1</v>
      </c>
      <c r="I29" s="5">
        <v>1</v>
      </c>
      <c r="J29" s="5" t="s">
        <v>196</v>
      </c>
      <c r="K29" s="5" t="s">
        <v>81</v>
      </c>
      <c r="L29" s="4" t="s">
        <v>195</v>
      </c>
      <c r="M29" s="4" t="s">
        <v>194</v>
      </c>
      <c r="N29" s="9" t="s">
        <v>4</v>
      </c>
      <c r="O29" s="4" t="s">
        <v>193</v>
      </c>
      <c r="P29" s="4" t="s">
        <v>192</v>
      </c>
      <c r="Q29" s="4" t="s">
        <v>191</v>
      </c>
      <c r="R29" s="4"/>
      <c r="S29" s="4"/>
      <c r="T29" s="4"/>
      <c r="U29" s="4"/>
      <c r="V29" s="4"/>
      <c r="W29" s="4"/>
      <c r="X29" s="4"/>
      <c r="Y29" s="7">
        <v>1</v>
      </c>
      <c r="Z29" s="4"/>
      <c r="AA29" s="7">
        <v>1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8">
        <v>3.8999999999999999E-5</v>
      </c>
      <c r="AY29" s="8"/>
      <c r="AZ29" s="8"/>
      <c r="BA29" s="4" t="s">
        <v>166</v>
      </c>
      <c r="BB29" s="8"/>
      <c r="BC29" s="8"/>
      <c r="BD29" s="8"/>
    </row>
    <row r="30" spans="1:56" s="5" customFormat="1" ht="33.25" customHeight="1">
      <c r="A30" s="17" t="s">
        <v>190</v>
      </c>
      <c r="B30" s="18">
        <v>21</v>
      </c>
      <c r="C30" s="19" t="s">
        <v>172</v>
      </c>
      <c r="D30" s="19" t="s">
        <v>155</v>
      </c>
      <c r="E30" s="19" t="s">
        <v>189</v>
      </c>
      <c r="F30" s="4" t="s">
        <v>177</v>
      </c>
      <c r="G30" s="4" t="s">
        <v>153</v>
      </c>
      <c r="H30" s="5">
        <v>1</v>
      </c>
      <c r="I30" s="5">
        <v>1</v>
      </c>
      <c r="K30" s="5" t="s">
        <v>91</v>
      </c>
      <c r="L30" s="4" t="s">
        <v>152</v>
      </c>
      <c r="M30" s="4" t="s">
        <v>188</v>
      </c>
      <c r="N30" s="9" t="s">
        <v>4</v>
      </c>
      <c r="O30" s="4" t="s">
        <v>187</v>
      </c>
      <c r="P30" s="4" t="s">
        <v>2</v>
      </c>
      <c r="Q30" s="4" t="s">
        <v>186</v>
      </c>
      <c r="R30" s="4"/>
      <c r="S30" s="4"/>
      <c r="T30" s="4"/>
      <c r="U30" s="4"/>
      <c r="V30" s="4"/>
      <c r="W30" s="4"/>
      <c r="X30" s="4"/>
      <c r="Y30" s="7">
        <v>0</v>
      </c>
      <c r="Z30" s="4"/>
      <c r="AA30" s="7">
        <v>1</v>
      </c>
      <c r="AB30" s="4"/>
      <c r="AC30" s="4"/>
      <c r="AD30" s="4"/>
      <c r="AE30" s="30">
        <v>1</v>
      </c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8">
        <v>3.8999999999999999E-5</v>
      </c>
      <c r="AY30" s="8"/>
      <c r="AZ30" s="8"/>
      <c r="BA30" s="12" t="s">
        <v>166</v>
      </c>
      <c r="BB30" s="8"/>
      <c r="BC30" s="7">
        <v>1</v>
      </c>
      <c r="BD30" s="8"/>
    </row>
    <row r="31" spans="1:56" s="5" customFormat="1" ht="33.25" customHeight="1">
      <c r="A31" s="17" t="s">
        <v>185</v>
      </c>
      <c r="B31" s="18">
        <v>21</v>
      </c>
      <c r="C31" s="19" t="s">
        <v>172</v>
      </c>
      <c r="D31" s="19" t="s">
        <v>155</v>
      </c>
      <c r="E31" s="19" t="s">
        <v>139</v>
      </c>
      <c r="F31" s="4" t="s">
        <v>154</v>
      </c>
      <c r="G31" s="4" t="s">
        <v>153</v>
      </c>
      <c r="H31" s="5">
        <v>1</v>
      </c>
      <c r="I31" s="5">
        <v>1</v>
      </c>
      <c r="K31" s="5" t="s">
        <v>91</v>
      </c>
      <c r="L31" s="4" t="s">
        <v>152</v>
      </c>
      <c r="M31" s="4" t="s">
        <v>151</v>
      </c>
      <c r="N31" s="9" t="s">
        <v>4</v>
      </c>
      <c r="O31" s="4" t="s">
        <v>150</v>
      </c>
      <c r="P31" s="4" t="s">
        <v>2</v>
      </c>
      <c r="Q31" s="4" t="s">
        <v>149</v>
      </c>
      <c r="R31" s="4"/>
      <c r="S31" s="4"/>
      <c r="T31" s="4"/>
      <c r="U31" s="4"/>
      <c r="V31" s="4"/>
      <c r="W31" s="4"/>
      <c r="X31" s="4"/>
      <c r="Y31" s="7">
        <v>1</v>
      </c>
      <c r="Z31" s="4"/>
      <c r="AA31" s="7">
        <v>1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8">
        <v>3.8999999999999999E-5</v>
      </c>
      <c r="AY31" s="8"/>
      <c r="AZ31" s="8"/>
      <c r="BA31" s="12" t="s">
        <v>166</v>
      </c>
      <c r="BB31" s="8"/>
      <c r="BC31" s="7">
        <v>1</v>
      </c>
      <c r="BD31" s="8"/>
    </row>
    <row r="32" spans="1:56" s="5" customFormat="1" ht="48.25" customHeight="1">
      <c r="A32" s="17" t="s">
        <v>184</v>
      </c>
      <c r="B32" s="18">
        <v>21</v>
      </c>
      <c r="C32" s="19" t="s">
        <v>172</v>
      </c>
      <c r="D32" s="19" t="s">
        <v>155</v>
      </c>
      <c r="E32" s="19" t="s">
        <v>183</v>
      </c>
      <c r="F32" s="4" t="s">
        <v>182</v>
      </c>
      <c r="G32" s="4" t="s">
        <v>153</v>
      </c>
      <c r="H32" s="5">
        <v>1</v>
      </c>
      <c r="I32" s="5">
        <v>1</v>
      </c>
      <c r="K32" s="5" t="s">
        <v>91</v>
      </c>
      <c r="L32" s="4" t="s">
        <v>152</v>
      </c>
      <c r="M32" s="4" t="s">
        <v>181</v>
      </c>
      <c r="N32" s="9" t="s">
        <v>4</v>
      </c>
      <c r="O32" s="4" t="s">
        <v>180</v>
      </c>
      <c r="P32" s="4" t="s">
        <v>2</v>
      </c>
      <c r="Q32" s="4" t="s">
        <v>179</v>
      </c>
      <c r="R32" s="4"/>
      <c r="S32" s="4"/>
      <c r="T32" s="4"/>
      <c r="U32" s="4"/>
      <c r="V32" s="4"/>
      <c r="W32" s="4"/>
      <c r="X32" s="4"/>
      <c r="Y32" s="7">
        <v>0</v>
      </c>
      <c r="Z32" s="4"/>
      <c r="AA32" s="7">
        <v>1</v>
      </c>
      <c r="AB32" s="4"/>
      <c r="AC32" s="4"/>
      <c r="AD32" s="4"/>
      <c r="AE32" s="30">
        <v>1</v>
      </c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8">
        <v>3.8999999999999999E-5</v>
      </c>
      <c r="AY32" s="8"/>
      <c r="AZ32" s="8"/>
      <c r="BA32" s="12" t="s">
        <v>166</v>
      </c>
      <c r="BB32" s="8"/>
      <c r="BC32" s="7">
        <v>1</v>
      </c>
      <c r="BD32" s="8"/>
    </row>
    <row r="33" spans="1:56" s="5" customFormat="1" ht="48.25" customHeight="1">
      <c r="A33" s="17" t="s">
        <v>178</v>
      </c>
      <c r="B33" s="18">
        <v>21</v>
      </c>
      <c r="C33" s="19" t="s">
        <v>172</v>
      </c>
      <c r="D33" s="19" t="s">
        <v>155</v>
      </c>
      <c r="E33" s="19" t="s">
        <v>21</v>
      </c>
      <c r="F33" s="4" t="s">
        <v>177</v>
      </c>
      <c r="G33" s="4" t="s">
        <v>153</v>
      </c>
      <c r="H33" s="5">
        <v>1</v>
      </c>
      <c r="I33" s="5">
        <v>1</v>
      </c>
      <c r="K33" s="5" t="s">
        <v>91</v>
      </c>
      <c r="L33" s="4" t="s">
        <v>152</v>
      </c>
      <c r="M33" s="4" t="s">
        <v>176</v>
      </c>
      <c r="N33" s="9" t="s">
        <v>4</v>
      </c>
      <c r="O33" s="4" t="s">
        <v>175</v>
      </c>
      <c r="P33" s="4" t="s">
        <v>2</v>
      </c>
      <c r="Q33" s="4" t="s">
        <v>174</v>
      </c>
      <c r="R33" s="4"/>
      <c r="S33" s="4"/>
      <c r="T33" s="4"/>
      <c r="U33" s="4"/>
      <c r="V33" s="4"/>
      <c r="W33" s="4"/>
      <c r="X33" s="4"/>
      <c r="Y33" s="7">
        <v>0</v>
      </c>
      <c r="Z33" s="4"/>
      <c r="AA33" s="7">
        <v>1</v>
      </c>
      <c r="AB33" s="4"/>
      <c r="AC33" s="4"/>
      <c r="AD33" s="4"/>
      <c r="AE33" s="30">
        <v>1</v>
      </c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8">
        <v>3.8999999999999999E-5</v>
      </c>
      <c r="AY33" s="8"/>
      <c r="AZ33" s="8"/>
      <c r="BA33" s="12" t="s">
        <v>166</v>
      </c>
      <c r="BB33" s="8"/>
      <c r="BC33" s="7">
        <v>1</v>
      </c>
      <c r="BD33" s="8"/>
    </row>
    <row r="34" spans="1:56" s="5" customFormat="1" ht="33.25" customHeight="1">
      <c r="A34" s="17" t="s">
        <v>173</v>
      </c>
      <c r="B34" s="18">
        <v>21</v>
      </c>
      <c r="C34" s="19" t="s">
        <v>172</v>
      </c>
      <c r="D34" s="19" t="s">
        <v>155</v>
      </c>
      <c r="E34" s="19" t="s">
        <v>21</v>
      </c>
      <c r="F34" s="4" t="s">
        <v>171</v>
      </c>
      <c r="G34" s="4" t="s">
        <v>153</v>
      </c>
      <c r="H34" s="5">
        <v>1</v>
      </c>
      <c r="I34" s="5">
        <v>1</v>
      </c>
      <c r="K34" s="5" t="s">
        <v>170</v>
      </c>
      <c r="L34" s="4" t="s">
        <v>152</v>
      </c>
      <c r="M34" s="4" t="s">
        <v>169</v>
      </c>
      <c r="N34" s="9" t="s">
        <v>18</v>
      </c>
      <c r="O34" s="4" t="s">
        <v>168</v>
      </c>
      <c r="P34" s="4" t="s">
        <v>2</v>
      </c>
      <c r="Q34" s="4" t="s">
        <v>167</v>
      </c>
      <c r="R34" s="4"/>
      <c r="S34" s="4"/>
      <c r="T34" s="4"/>
      <c r="U34" s="4"/>
      <c r="V34" s="4"/>
      <c r="W34" s="4"/>
      <c r="X34" s="4"/>
      <c r="Y34" s="7">
        <v>1</v>
      </c>
      <c r="Z34" s="4"/>
      <c r="AA34" s="7">
        <v>1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8">
        <v>3.8999999999999999E-5</v>
      </c>
      <c r="AY34" s="8"/>
      <c r="AZ34" s="8"/>
      <c r="BA34" s="12" t="s">
        <v>166</v>
      </c>
      <c r="BB34" s="8"/>
      <c r="BC34" s="7">
        <v>1</v>
      </c>
      <c r="BD34" s="8"/>
    </row>
    <row r="35" spans="1:56" s="5" customFormat="1" ht="33.25" customHeight="1">
      <c r="A35" s="17" t="s">
        <v>165</v>
      </c>
      <c r="B35" s="18">
        <v>122</v>
      </c>
      <c r="C35" s="19" t="s">
        <v>140</v>
      </c>
      <c r="D35" s="19" t="s">
        <v>139</v>
      </c>
      <c r="E35" s="19" t="s">
        <v>164</v>
      </c>
      <c r="F35" s="4" t="s">
        <v>163</v>
      </c>
      <c r="G35" s="4" t="s">
        <v>9</v>
      </c>
      <c r="H35" s="5">
        <v>1</v>
      </c>
      <c r="I35" s="5">
        <v>1</v>
      </c>
      <c r="J35" s="5" t="s">
        <v>162</v>
      </c>
      <c r="K35" s="5" t="s">
        <v>91</v>
      </c>
      <c r="L35" s="4" t="s">
        <v>161</v>
      </c>
      <c r="M35" s="4" t="s">
        <v>160</v>
      </c>
      <c r="N35" s="9" t="s">
        <v>4</v>
      </c>
      <c r="O35" s="4" t="s">
        <v>159</v>
      </c>
      <c r="P35" s="4" t="s">
        <v>158</v>
      </c>
      <c r="Q35" s="4" t="s">
        <v>157</v>
      </c>
      <c r="R35" s="4"/>
      <c r="S35" s="4"/>
      <c r="T35" s="4"/>
      <c r="U35" s="4"/>
      <c r="V35" s="4"/>
      <c r="W35" s="4"/>
      <c r="X35" s="4"/>
      <c r="Y35" s="7">
        <v>1</v>
      </c>
      <c r="Z35" s="4"/>
      <c r="AA35" s="7">
        <v>1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10">
        <v>3.8999999999999999E-5</v>
      </c>
      <c r="AY35" s="7">
        <v>1</v>
      </c>
      <c r="AZ35" s="10"/>
      <c r="BA35" s="4" t="s">
        <v>130</v>
      </c>
      <c r="BB35" s="10"/>
      <c r="BC35" s="10"/>
      <c r="BD35" s="10"/>
    </row>
    <row r="36" spans="1:56" s="5" customFormat="1" ht="63.25" customHeight="1">
      <c r="A36" s="17" t="s">
        <v>156</v>
      </c>
      <c r="B36" s="18">
        <v>122</v>
      </c>
      <c r="C36" s="19" t="s">
        <v>140</v>
      </c>
      <c r="D36" s="19" t="s">
        <v>139</v>
      </c>
      <c r="E36" s="19" t="s">
        <v>155</v>
      </c>
      <c r="F36" s="4" t="s">
        <v>154</v>
      </c>
      <c r="G36" s="4" t="s">
        <v>153</v>
      </c>
      <c r="H36" s="5">
        <v>1</v>
      </c>
      <c r="I36" s="5">
        <v>0</v>
      </c>
      <c r="K36" s="5" t="s">
        <v>91</v>
      </c>
      <c r="L36" s="4" t="s">
        <v>152</v>
      </c>
      <c r="M36" s="4" t="s">
        <v>151</v>
      </c>
      <c r="N36" s="9" t="s">
        <v>4</v>
      </c>
      <c r="O36" s="7" t="s">
        <v>150</v>
      </c>
      <c r="P36" s="4" t="s">
        <v>2</v>
      </c>
      <c r="Q36" s="4" t="s">
        <v>149</v>
      </c>
      <c r="R36" s="4"/>
      <c r="S36" s="4"/>
      <c r="T36" s="4"/>
      <c r="U36" s="4"/>
      <c r="V36" s="4"/>
      <c r="W36" s="4"/>
      <c r="X36" s="4"/>
      <c r="Y36" s="7">
        <v>0</v>
      </c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8">
        <v>3.8999999999999999E-5</v>
      </c>
      <c r="AY36" s="8"/>
      <c r="AZ36" s="8"/>
      <c r="BA36" s="4" t="s">
        <v>130</v>
      </c>
      <c r="BB36" s="8"/>
      <c r="BC36" s="8"/>
      <c r="BD36" s="8"/>
    </row>
    <row r="37" spans="1:56" s="5" customFormat="1" ht="33.25" customHeight="1">
      <c r="A37" s="17" t="s">
        <v>148</v>
      </c>
      <c r="B37" s="18">
        <v>122</v>
      </c>
      <c r="C37" s="19" t="s">
        <v>140</v>
      </c>
      <c r="D37" s="19" t="s">
        <v>139</v>
      </c>
      <c r="E37" s="19" t="s">
        <v>147</v>
      </c>
      <c r="F37" s="4" t="s">
        <v>146</v>
      </c>
      <c r="G37" s="4" t="s">
        <v>145</v>
      </c>
      <c r="H37" s="5">
        <v>1</v>
      </c>
      <c r="I37" s="5">
        <v>1</v>
      </c>
      <c r="J37" s="5" t="s">
        <v>82</v>
      </c>
      <c r="K37" s="5" t="s">
        <v>91</v>
      </c>
      <c r="L37" s="4" t="s">
        <v>144</v>
      </c>
      <c r="M37" s="4" t="s">
        <v>143</v>
      </c>
      <c r="N37" s="9" t="s">
        <v>4</v>
      </c>
      <c r="O37" s="4" t="s">
        <v>142</v>
      </c>
      <c r="P37" s="4" t="s">
        <v>2</v>
      </c>
      <c r="Q37" s="7"/>
      <c r="R37" s="7"/>
      <c r="S37" s="7"/>
      <c r="T37" s="7"/>
      <c r="U37" s="7"/>
      <c r="V37" s="7"/>
      <c r="W37" s="7"/>
      <c r="X37" s="7"/>
      <c r="Y37" s="1">
        <v>1</v>
      </c>
      <c r="Z37" s="7"/>
      <c r="AA37" s="7">
        <v>1</v>
      </c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8">
        <v>3.8999999999999999E-5</v>
      </c>
      <c r="AY37" s="8"/>
      <c r="AZ37" s="8"/>
      <c r="BA37" s="4" t="s">
        <v>130</v>
      </c>
      <c r="BB37" s="8"/>
      <c r="BC37" s="8"/>
      <c r="BD37" s="8"/>
    </row>
    <row r="38" spans="1:56" s="5" customFormat="1" ht="33.25" customHeight="1">
      <c r="A38" s="17" t="s">
        <v>141</v>
      </c>
      <c r="B38" s="18">
        <v>122</v>
      </c>
      <c r="C38" s="19" t="s">
        <v>140</v>
      </c>
      <c r="D38" s="19" t="s">
        <v>139</v>
      </c>
      <c r="E38" s="19" t="s">
        <v>138</v>
      </c>
      <c r="F38" s="4" t="s">
        <v>137</v>
      </c>
      <c r="G38" s="4" t="s">
        <v>9</v>
      </c>
      <c r="H38" s="5">
        <v>1</v>
      </c>
      <c r="I38" s="5">
        <v>1</v>
      </c>
      <c r="J38" s="5" t="s">
        <v>136</v>
      </c>
      <c r="K38" s="5" t="s">
        <v>91</v>
      </c>
      <c r="L38" s="4" t="s">
        <v>135</v>
      </c>
      <c r="M38" s="4" t="s">
        <v>134</v>
      </c>
      <c r="N38" s="9" t="s">
        <v>4</v>
      </c>
      <c r="O38" s="7" t="s">
        <v>133</v>
      </c>
      <c r="P38" s="4" t="s">
        <v>132</v>
      </c>
      <c r="Q38" s="4" t="s">
        <v>131</v>
      </c>
      <c r="R38" s="4"/>
      <c r="S38" s="4"/>
      <c r="T38" s="4"/>
      <c r="U38" s="4"/>
      <c r="V38" s="4"/>
      <c r="W38" s="4"/>
      <c r="X38" s="4"/>
      <c r="Y38" s="1">
        <v>1</v>
      </c>
      <c r="Z38" s="4"/>
      <c r="AA38" s="4"/>
      <c r="AB38" s="4"/>
      <c r="AC38" s="1">
        <v>1</v>
      </c>
      <c r="AD38" s="1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10">
        <v>3.8999999999999999E-5</v>
      </c>
      <c r="AY38" s="7">
        <v>1</v>
      </c>
      <c r="AZ38" s="10"/>
      <c r="BA38" s="4" t="s">
        <v>130</v>
      </c>
      <c r="BB38" s="10"/>
      <c r="BC38" s="10"/>
      <c r="BD38" s="10"/>
    </row>
    <row r="39" spans="1:56" s="5" customFormat="1" ht="33.25" customHeight="1">
      <c r="A39" s="17" t="s">
        <v>129</v>
      </c>
      <c r="B39" s="18">
        <v>291</v>
      </c>
      <c r="C39" s="19" t="s">
        <v>109</v>
      </c>
      <c r="D39" s="19" t="s">
        <v>108</v>
      </c>
      <c r="E39" s="19" t="s">
        <v>128</v>
      </c>
      <c r="F39" s="4" t="s">
        <v>127</v>
      </c>
      <c r="G39" s="4" t="s">
        <v>126</v>
      </c>
      <c r="H39" s="5">
        <v>1</v>
      </c>
      <c r="I39" s="5">
        <v>1</v>
      </c>
      <c r="J39" s="5" t="s">
        <v>125</v>
      </c>
      <c r="K39" s="5" t="s">
        <v>7</v>
      </c>
      <c r="L39" s="4" t="s">
        <v>124</v>
      </c>
      <c r="M39" s="4" t="s">
        <v>123</v>
      </c>
      <c r="N39" s="6"/>
      <c r="O39" s="7"/>
      <c r="P39" s="4" t="s">
        <v>122</v>
      </c>
      <c r="Q39" s="4" t="s">
        <v>121</v>
      </c>
      <c r="R39" s="4"/>
      <c r="S39" s="4"/>
      <c r="T39" s="4"/>
      <c r="U39" s="4"/>
      <c r="V39" s="4"/>
      <c r="W39" s="4"/>
      <c r="X39" s="4"/>
      <c r="Y39" s="1">
        <v>1</v>
      </c>
      <c r="Z39" s="4"/>
      <c r="AA39" s="4"/>
      <c r="AB39" s="4"/>
      <c r="AC39" s="4"/>
      <c r="AD39" s="1">
        <v>1</v>
      </c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8"/>
      <c r="AY39" s="8"/>
      <c r="AZ39" s="8"/>
      <c r="BA39" s="4" t="s">
        <v>102</v>
      </c>
      <c r="BB39" s="7">
        <v>1</v>
      </c>
      <c r="BC39" s="8"/>
      <c r="BD39" s="8"/>
    </row>
    <row r="40" spans="1:56" s="5" customFormat="1" ht="33.25" customHeight="1">
      <c r="A40" s="17" t="s">
        <v>120</v>
      </c>
      <c r="B40" s="18">
        <v>291</v>
      </c>
      <c r="C40" s="19" t="s">
        <v>109</v>
      </c>
      <c r="D40" s="19" t="s">
        <v>108</v>
      </c>
      <c r="E40" s="19" t="s">
        <v>2</v>
      </c>
      <c r="F40" s="4" t="s">
        <v>119</v>
      </c>
      <c r="G40" s="4" t="s">
        <v>118</v>
      </c>
      <c r="H40" s="5">
        <v>1</v>
      </c>
      <c r="I40" s="5">
        <v>1</v>
      </c>
      <c r="K40" s="5" t="s">
        <v>117</v>
      </c>
      <c r="L40" s="4" t="s">
        <v>116</v>
      </c>
      <c r="M40" s="4" t="s">
        <v>115</v>
      </c>
      <c r="N40" s="9" t="s">
        <v>4</v>
      </c>
      <c r="O40" s="4" t="s">
        <v>114</v>
      </c>
      <c r="P40" s="4" t="s">
        <v>113</v>
      </c>
      <c r="Q40" s="4" t="s">
        <v>112</v>
      </c>
      <c r="R40" s="4"/>
      <c r="S40" s="4"/>
      <c r="T40" s="4"/>
      <c r="U40" s="4"/>
      <c r="V40" s="4"/>
      <c r="W40" s="4"/>
      <c r="X40" s="4"/>
      <c r="Y40" s="1">
        <v>1</v>
      </c>
      <c r="Z40" s="4"/>
      <c r="AA40" s="7">
        <v>1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8"/>
      <c r="AY40" s="8"/>
      <c r="AZ40" s="8"/>
      <c r="BA40" s="4" t="s">
        <v>111</v>
      </c>
      <c r="BB40" s="8"/>
      <c r="BC40" s="8"/>
      <c r="BD40" s="8"/>
    </row>
    <row r="41" spans="1:56" s="5" customFormat="1" ht="33.25" customHeight="1">
      <c r="A41" s="17" t="s">
        <v>110</v>
      </c>
      <c r="B41" s="18">
        <v>291</v>
      </c>
      <c r="C41" s="19" t="s">
        <v>109</v>
      </c>
      <c r="D41" s="19" t="s">
        <v>108</v>
      </c>
      <c r="E41" s="19" t="s">
        <v>21</v>
      </c>
      <c r="F41" s="4" t="s">
        <v>48</v>
      </c>
      <c r="G41" s="4" t="s">
        <v>107</v>
      </c>
      <c r="H41" s="5">
        <v>1</v>
      </c>
      <c r="I41" s="5">
        <v>1</v>
      </c>
      <c r="L41" s="4" t="s">
        <v>106</v>
      </c>
      <c r="M41" s="4" t="s">
        <v>105</v>
      </c>
      <c r="N41" s="6"/>
      <c r="O41" s="7" t="s">
        <v>104</v>
      </c>
      <c r="P41" s="4" t="s">
        <v>2</v>
      </c>
      <c r="Q41" s="4" t="s">
        <v>103</v>
      </c>
      <c r="R41" s="4"/>
      <c r="S41" s="4"/>
      <c r="T41" s="4"/>
      <c r="U41" s="4"/>
      <c r="V41" s="4"/>
      <c r="W41" s="4"/>
      <c r="X41" s="4"/>
      <c r="Y41" s="1">
        <v>1</v>
      </c>
      <c r="Z41" s="4"/>
      <c r="AA41" s="4"/>
      <c r="AB41" s="4"/>
      <c r="AC41" s="4"/>
      <c r="AD41" s="1">
        <v>1</v>
      </c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8"/>
      <c r="AY41" s="8"/>
      <c r="AZ41" s="8"/>
      <c r="BA41" s="4" t="s">
        <v>102</v>
      </c>
      <c r="BB41" s="7">
        <v>1</v>
      </c>
      <c r="BC41" s="8"/>
      <c r="BD41" s="8"/>
    </row>
    <row r="42" spans="1:56" s="5" customFormat="1" ht="18.25" customHeight="1">
      <c r="A42" s="17" t="s">
        <v>101</v>
      </c>
      <c r="B42" s="20"/>
      <c r="C42" s="21"/>
      <c r="D42" s="21"/>
      <c r="E42" s="21"/>
      <c r="F42" s="7"/>
      <c r="G42" s="7"/>
      <c r="H42" s="5">
        <f>SUM(H24:H41)</f>
        <v>18</v>
      </c>
      <c r="I42" s="5">
        <f>SUM(I24:I41)</f>
        <v>17</v>
      </c>
      <c r="L42" s="7"/>
      <c r="M42" s="7"/>
      <c r="N42" s="6"/>
      <c r="O42" s="7"/>
      <c r="P42" s="7"/>
      <c r="Q42" s="7"/>
      <c r="R42" s="5">
        <f>SUM(R24:R41)</f>
        <v>0</v>
      </c>
      <c r="X42" s="5">
        <f>SUM(X24:X41)</f>
        <v>0</v>
      </c>
      <c r="Y42" s="5">
        <f>SUM(Y24:Y41)</f>
        <v>14</v>
      </c>
      <c r="AE42" s="5">
        <f>SUM(AE24:AE41)</f>
        <v>3</v>
      </c>
      <c r="AG42" s="5">
        <f>SUM(AG24:AG41)</f>
        <v>0</v>
      </c>
      <c r="AI42" s="7"/>
      <c r="AJ42" s="7"/>
      <c r="AK42" s="7"/>
      <c r="AL42" s="7"/>
      <c r="AM42" s="7"/>
      <c r="AN42" s="7"/>
      <c r="AO42" s="7"/>
      <c r="AP42" s="7"/>
      <c r="AQ42" s="7"/>
      <c r="AR42" s="7"/>
      <c r="AW42" s="7"/>
      <c r="AX42" s="8"/>
      <c r="AY42" s="5">
        <f>SUM(AY24:AY41)</f>
        <v>2</v>
      </c>
      <c r="AZ42" s="5">
        <f>SUM(AZ24:AZ41)</f>
        <v>0</v>
      </c>
      <c r="BA42" s="7"/>
      <c r="BB42" s="5">
        <f>SUM(BB24:BB41)</f>
        <v>6</v>
      </c>
      <c r="BC42" s="5">
        <f>SUM(BC24:BC41)</f>
        <v>5</v>
      </c>
      <c r="BD42" s="5">
        <f>SUM(BD24:BD41)</f>
        <v>0</v>
      </c>
    </row>
    <row r="43" spans="1:56" s="5" customFormat="1" ht="18.25" customHeight="1">
      <c r="A43" s="17"/>
      <c r="B43" s="20"/>
      <c r="C43" s="21"/>
      <c r="D43" s="21"/>
      <c r="E43" s="21"/>
      <c r="F43" s="7"/>
      <c r="G43" s="7"/>
      <c r="L43" s="7"/>
      <c r="M43" s="7"/>
      <c r="N43" s="6"/>
      <c r="O43" s="7"/>
      <c r="P43" s="7"/>
      <c r="Q43" s="7"/>
      <c r="R43" s="7"/>
      <c r="S43" s="5">
        <f>SUM(S24:S41)</f>
        <v>0</v>
      </c>
      <c r="T43" s="5">
        <f>SUM(T24:T41)</f>
        <v>0</v>
      </c>
      <c r="U43" s="5">
        <f>SUM(U24:U41)</f>
        <v>0</v>
      </c>
      <c r="V43" s="5">
        <f>SUM(V24:V41)</f>
        <v>0</v>
      </c>
      <c r="W43" s="5">
        <f>SUM(W24:W41)</f>
        <v>0</v>
      </c>
      <c r="Z43" s="5">
        <f>SUM(Z24:Z41)</f>
        <v>0</v>
      </c>
      <c r="AA43" s="5">
        <f>SUM(AA24:AA41)</f>
        <v>14</v>
      </c>
      <c r="AB43" s="5">
        <f>SUM(AB24:AB41)</f>
        <v>0</v>
      </c>
      <c r="AC43" s="5">
        <f>SUM(AC24:AC41)</f>
        <v>1</v>
      </c>
      <c r="AD43" s="5">
        <f>SUM(AD24:AD41)</f>
        <v>2</v>
      </c>
      <c r="AI43" s="7"/>
      <c r="AJ43" s="7"/>
      <c r="AK43" s="7"/>
      <c r="AL43" s="7"/>
      <c r="AM43" s="7"/>
      <c r="AN43" s="7"/>
      <c r="AO43" s="7"/>
      <c r="AP43" s="7"/>
      <c r="AQ43" s="7"/>
      <c r="AR43" s="7"/>
      <c r="AW43" s="7"/>
      <c r="AX43" s="8"/>
      <c r="AY43" s="8"/>
      <c r="AZ43" s="8"/>
      <c r="BA43" s="7"/>
      <c r="BB43" s="8"/>
      <c r="BC43" s="8"/>
      <c r="BD43" s="8"/>
    </row>
    <row r="44" spans="1:56" s="5" customFormat="1" ht="18.25" customHeight="1">
      <c r="A44" s="17"/>
      <c r="B44" s="20"/>
      <c r="C44" s="21"/>
      <c r="D44" s="21"/>
      <c r="E44" s="21"/>
      <c r="F44" s="7"/>
      <c r="G44" s="7"/>
      <c r="L44" s="7"/>
      <c r="M44" s="7"/>
      <c r="N44" s="6"/>
      <c r="O44" s="7"/>
      <c r="P44" s="7"/>
      <c r="Q44" s="7"/>
      <c r="S44" s="7"/>
      <c r="T44" s="7"/>
      <c r="V44" s="7"/>
      <c r="Z44" s="7"/>
      <c r="AB44" s="7"/>
      <c r="AC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W44" s="7"/>
      <c r="AX44" s="8"/>
      <c r="AY44" s="8"/>
      <c r="AZ44" s="8"/>
      <c r="BA44" s="7"/>
      <c r="BB44" s="8"/>
      <c r="BC44" s="8"/>
      <c r="BD44" s="8"/>
    </row>
    <row r="45" spans="1:56" s="5" customFormat="1" ht="63.25" customHeight="1">
      <c r="A45" s="17" t="s">
        <v>100</v>
      </c>
      <c r="B45" s="18">
        <v>89</v>
      </c>
      <c r="C45" s="19" t="s">
        <v>99</v>
      </c>
      <c r="D45" s="19" t="s">
        <v>98</v>
      </c>
      <c r="E45" s="19" t="s">
        <v>21</v>
      </c>
      <c r="F45" s="4" t="s">
        <v>48</v>
      </c>
      <c r="G45" s="4" t="s">
        <v>97</v>
      </c>
      <c r="H45" s="5">
        <v>1</v>
      </c>
      <c r="I45" s="5">
        <v>1</v>
      </c>
      <c r="J45" s="5" t="s">
        <v>29</v>
      </c>
      <c r="K45" s="5" t="s">
        <v>29</v>
      </c>
      <c r="L45" s="4" t="s">
        <v>96</v>
      </c>
      <c r="M45" s="4" t="s">
        <v>95</v>
      </c>
      <c r="N45" s="9" t="s">
        <v>18</v>
      </c>
      <c r="O45" s="13" t="s">
        <v>94</v>
      </c>
      <c r="P45" s="4" t="s">
        <v>2</v>
      </c>
      <c r="Q45" s="7"/>
      <c r="R45" s="7"/>
      <c r="S45" s="7"/>
      <c r="T45" s="7"/>
      <c r="U45" s="7"/>
      <c r="V45" s="7"/>
      <c r="W45" s="7"/>
      <c r="X45" s="7"/>
      <c r="Y45" s="1">
        <v>1</v>
      </c>
      <c r="Z45" s="7"/>
      <c r="AA45" s="1">
        <v>1</v>
      </c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8"/>
      <c r="AY45" s="8"/>
      <c r="AZ45" s="8"/>
      <c r="BA45" s="7"/>
      <c r="BB45" s="8"/>
      <c r="BC45" s="8"/>
      <c r="BD45" s="8"/>
    </row>
    <row r="46" spans="1:56" s="5" customFormat="1" ht="63.25" customHeight="1">
      <c r="A46" s="17" t="s">
        <v>93</v>
      </c>
      <c r="B46" s="18">
        <v>179</v>
      </c>
      <c r="C46" s="19" t="s">
        <v>63</v>
      </c>
      <c r="D46" s="19" t="s">
        <v>62</v>
      </c>
      <c r="E46" s="19" t="s">
        <v>84</v>
      </c>
      <c r="F46" s="4" t="s">
        <v>92</v>
      </c>
      <c r="G46" s="4" t="s">
        <v>9</v>
      </c>
      <c r="H46" s="5">
        <v>1</v>
      </c>
      <c r="I46" s="5">
        <v>1</v>
      </c>
      <c r="J46" s="5" t="s">
        <v>82</v>
      </c>
      <c r="K46" s="5" t="s">
        <v>91</v>
      </c>
      <c r="L46" s="4" t="s">
        <v>90</v>
      </c>
      <c r="M46" s="4" t="s">
        <v>89</v>
      </c>
      <c r="N46" s="9" t="s">
        <v>4</v>
      </c>
      <c r="O46" s="13" t="s">
        <v>88</v>
      </c>
      <c r="P46" s="4" t="s">
        <v>87</v>
      </c>
      <c r="Q46" s="4" t="s">
        <v>86</v>
      </c>
      <c r="R46" s="4"/>
      <c r="S46" s="4"/>
      <c r="T46" s="4"/>
      <c r="U46" s="4"/>
      <c r="V46" s="4"/>
      <c r="W46" s="4"/>
      <c r="X46" s="4"/>
      <c r="Y46" s="1">
        <v>1</v>
      </c>
      <c r="Z46" s="4"/>
      <c r="AA46" s="1">
        <v>1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10">
        <v>2.4499999999999999E-4</v>
      </c>
      <c r="AY46" s="1">
        <v>1</v>
      </c>
      <c r="AZ46" s="10"/>
      <c r="BA46" s="4" t="s">
        <v>65</v>
      </c>
      <c r="BB46" s="10"/>
      <c r="BC46" s="10"/>
      <c r="BD46" s="10"/>
    </row>
    <row r="47" spans="1:56" s="5" customFormat="1" ht="63.25" customHeight="1">
      <c r="A47" s="17" t="s">
        <v>85</v>
      </c>
      <c r="B47" s="18">
        <v>179</v>
      </c>
      <c r="C47" s="19" t="s">
        <v>63</v>
      </c>
      <c r="D47" s="19" t="s">
        <v>62</v>
      </c>
      <c r="E47" s="19" t="s">
        <v>84</v>
      </c>
      <c r="F47" s="4" t="s">
        <v>83</v>
      </c>
      <c r="G47" s="4" t="s">
        <v>9</v>
      </c>
      <c r="H47" s="5">
        <v>1</v>
      </c>
      <c r="I47" s="5">
        <v>1</v>
      </c>
      <c r="J47" s="5" t="s">
        <v>82</v>
      </c>
      <c r="K47" s="5" t="s">
        <v>81</v>
      </c>
      <c r="L47" s="4" t="s">
        <v>80</v>
      </c>
      <c r="M47" s="4" t="s">
        <v>79</v>
      </c>
      <c r="N47" s="9" t="s">
        <v>4</v>
      </c>
      <c r="O47" s="13" t="s">
        <v>78</v>
      </c>
      <c r="P47" s="4" t="s">
        <v>77</v>
      </c>
      <c r="Q47" s="4" t="s">
        <v>76</v>
      </c>
      <c r="R47" s="4"/>
      <c r="S47" s="4"/>
      <c r="T47" s="4"/>
      <c r="U47" s="4"/>
      <c r="V47" s="4"/>
      <c r="W47" s="4"/>
      <c r="X47" s="4"/>
      <c r="Y47" s="1">
        <v>1</v>
      </c>
      <c r="Z47" s="4"/>
      <c r="AA47" s="1">
        <v>1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10">
        <v>2.4499999999999999E-4</v>
      </c>
      <c r="AY47" s="1">
        <v>1</v>
      </c>
      <c r="AZ47" s="10"/>
      <c r="BA47" s="4" t="s">
        <v>65</v>
      </c>
      <c r="BB47" s="10"/>
      <c r="BC47" s="10"/>
      <c r="BD47" s="10"/>
    </row>
    <row r="48" spans="1:56" s="5" customFormat="1" ht="33.25" customHeight="1">
      <c r="A48" s="17" t="s">
        <v>75</v>
      </c>
      <c r="B48" s="18">
        <v>179</v>
      </c>
      <c r="C48" s="19" t="s">
        <v>63</v>
      </c>
      <c r="D48" s="19" t="s">
        <v>62</v>
      </c>
      <c r="E48" s="19" t="s">
        <v>21</v>
      </c>
      <c r="F48" s="4" t="s">
        <v>40</v>
      </c>
      <c r="G48" s="4" t="s">
        <v>69</v>
      </c>
      <c r="H48" s="5">
        <v>1</v>
      </c>
      <c r="I48" s="5">
        <v>1</v>
      </c>
      <c r="J48" s="5" t="s">
        <v>68</v>
      </c>
      <c r="K48" s="5" t="s">
        <v>29</v>
      </c>
      <c r="L48" s="4" t="s">
        <v>28</v>
      </c>
      <c r="M48" s="4" t="s">
        <v>74</v>
      </c>
      <c r="N48" s="6" t="s">
        <v>26</v>
      </c>
      <c r="O48" s="14" t="s">
        <v>73</v>
      </c>
      <c r="P48" s="4" t="s">
        <v>72</v>
      </c>
      <c r="Q48" s="4" t="s">
        <v>71</v>
      </c>
      <c r="R48" s="4"/>
      <c r="S48" s="4"/>
      <c r="T48" s="4"/>
      <c r="U48" s="4"/>
      <c r="V48" s="4"/>
      <c r="W48" s="4"/>
      <c r="X48" s="4"/>
      <c r="Y48" s="1">
        <v>1</v>
      </c>
      <c r="Z48" s="4"/>
      <c r="AA48" s="1">
        <v>1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8">
        <v>2.4499999999999999E-4</v>
      </c>
      <c r="AY48" s="8"/>
      <c r="AZ48" s="8"/>
      <c r="BA48" s="4" t="s">
        <v>65</v>
      </c>
      <c r="BB48" s="8"/>
      <c r="BC48" s="8"/>
      <c r="BD48" s="8"/>
    </row>
    <row r="49" spans="1:56" s="5" customFormat="1" ht="33.25" customHeight="1">
      <c r="A49" s="17" t="s">
        <v>70</v>
      </c>
      <c r="B49" s="18">
        <v>179</v>
      </c>
      <c r="C49" s="19" t="s">
        <v>63</v>
      </c>
      <c r="D49" s="19" t="s">
        <v>62</v>
      </c>
      <c r="E49" s="19" t="s">
        <v>21</v>
      </c>
      <c r="F49" s="4" t="s">
        <v>40</v>
      </c>
      <c r="G49" s="4" t="s">
        <v>69</v>
      </c>
      <c r="H49" s="7"/>
      <c r="I49" s="5">
        <v>1</v>
      </c>
      <c r="J49" s="5" t="s">
        <v>68</v>
      </c>
      <c r="K49" s="5" t="s">
        <v>29</v>
      </c>
      <c r="L49" s="4" t="s">
        <v>28</v>
      </c>
      <c r="M49" s="4" t="s">
        <v>67</v>
      </c>
      <c r="N49" s="6" t="s">
        <v>26</v>
      </c>
      <c r="O49" s="14" t="s">
        <v>66</v>
      </c>
      <c r="P49" s="4" t="s">
        <v>2</v>
      </c>
      <c r="Q49" s="7"/>
      <c r="R49" s="7"/>
      <c r="S49" s="7"/>
      <c r="T49" s="7"/>
      <c r="U49" s="7"/>
      <c r="V49" s="7"/>
      <c r="W49" s="7"/>
      <c r="X49" s="7"/>
      <c r="Y49" s="1">
        <v>1</v>
      </c>
      <c r="Z49" s="7"/>
      <c r="AA49" s="7"/>
      <c r="AB49" s="7"/>
      <c r="AC49" s="7"/>
      <c r="AD49" s="7">
        <v>1</v>
      </c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8">
        <v>2.4499999999999999E-4</v>
      </c>
      <c r="AY49" s="8"/>
      <c r="AZ49" s="8"/>
      <c r="BA49" s="4" t="s">
        <v>65</v>
      </c>
      <c r="BB49" s="8"/>
      <c r="BC49" s="8"/>
      <c r="BD49" s="8"/>
    </row>
    <row r="50" spans="1:56" s="5" customFormat="1" ht="48.25" customHeight="1">
      <c r="A50" s="17" t="s">
        <v>64</v>
      </c>
      <c r="B50" s="18">
        <v>179</v>
      </c>
      <c r="C50" s="19" t="s">
        <v>63</v>
      </c>
      <c r="D50" s="19" t="s">
        <v>62</v>
      </c>
      <c r="E50" s="19" t="s">
        <v>61</v>
      </c>
      <c r="F50" s="4" t="s">
        <v>60</v>
      </c>
      <c r="G50" s="4" t="s">
        <v>59</v>
      </c>
      <c r="H50" s="5">
        <v>2</v>
      </c>
      <c r="I50" s="5">
        <v>2</v>
      </c>
      <c r="J50" s="5" t="s">
        <v>29</v>
      </c>
      <c r="K50" s="5" t="s">
        <v>29</v>
      </c>
      <c r="L50" s="4" t="s">
        <v>58</v>
      </c>
      <c r="M50" s="4" t="s">
        <v>57</v>
      </c>
      <c r="N50" s="6"/>
      <c r="O50" s="14" t="s">
        <v>56</v>
      </c>
      <c r="P50" s="4" t="s">
        <v>55</v>
      </c>
      <c r="Q50" s="4" t="s">
        <v>54</v>
      </c>
      <c r="R50" s="4"/>
      <c r="S50" s="4"/>
      <c r="T50" s="4"/>
      <c r="U50" s="4"/>
      <c r="V50" s="4"/>
      <c r="W50" s="4"/>
      <c r="X50" s="4"/>
      <c r="Y50" s="1">
        <v>2</v>
      </c>
      <c r="Z50" s="4"/>
      <c r="AA50" s="1">
        <v>1</v>
      </c>
      <c r="AB50" s="1">
        <v>1</v>
      </c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8">
        <v>2.4499999999999999E-4</v>
      </c>
      <c r="AY50" s="8"/>
      <c r="AZ50" s="8"/>
      <c r="BA50" s="4" t="s">
        <v>53</v>
      </c>
      <c r="BB50" s="1">
        <v>1</v>
      </c>
      <c r="BC50" s="8"/>
      <c r="BD50" s="8"/>
    </row>
    <row r="51" spans="1:56" s="5" customFormat="1" ht="33.25" customHeight="1">
      <c r="A51" s="17" t="s">
        <v>52</v>
      </c>
      <c r="B51" s="18">
        <v>238</v>
      </c>
      <c r="C51" s="19" t="s">
        <v>51</v>
      </c>
      <c r="D51" s="19" t="s">
        <v>50</v>
      </c>
      <c r="E51" s="19" t="s">
        <v>49</v>
      </c>
      <c r="F51" s="4" t="s">
        <v>48</v>
      </c>
      <c r="G51" s="4" t="s">
        <v>47</v>
      </c>
      <c r="H51" s="5">
        <v>1</v>
      </c>
      <c r="I51" s="5">
        <v>1</v>
      </c>
      <c r="J51" s="5" t="s">
        <v>46</v>
      </c>
      <c r="K51" s="5" t="s">
        <v>29</v>
      </c>
      <c r="L51" s="4" t="s">
        <v>45</v>
      </c>
      <c r="M51" s="7"/>
      <c r="N51" s="6" t="s">
        <v>26</v>
      </c>
      <c r="O51" s="14" t="s">
        <v>44</v>
      </c>
      <c r="P51" s="4" t="s">
        <v>43</v>
      </c>
      <c r="Q51" s="4" t="s">
        <v>42</v>
      </c>
      <c r="R51" s="4"/>
      <c r="S51" s="4"/>
      <c r="T51" s="4"/>
      <c r="U51" s="4"/>
      <c r="V51" s="4"/>
      <c r="W51" s="4"/>
      <c r="X51" s="4"/>
      <c r="Y51" s="1">
        <v>1</v>
      </c>
      <c r="Z51" s="4"/>
      <c r="AA51" s="1">
        <v>1</v>
      </c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8"/>
      <c r="AY51" s="8"/>
      <c r="AZ51" s="8"/>
      <c r="BA51" s="7"/>
      <c r="BB51" s="8"/>
      <c r="BC51" s="8"/>
      <c r="BD51" s="8"/>
    </row>
    <row r="52" spans="1:56" s="5" customFormat="1" ht="33.25" customHeight="1">
      <c r="A52" s="17" t="s">
        <v>41</v>
      </c>
      <c r="B52" s="18">
        <v>245</v>
      </c>
      <c r="C52" s="19" t="s">
        <v>34</v>
      </c>
      <c r="D52" s="19" t="s">
        <v>33</v>
      </c>
      <c r="E52" s="19" t="s">
        <v>2</v>
      </c>
      <c r="F52" s="4" t="s">
        <v>40</v>
      </c>
      <c r="G52" s="4" t="s">
        <v>31</v>
      </c>
      <c r="H52" s="5">
        <v>1</v>
      </c>
      <c r="I52" s="5">
        <v>1</v>
      </c>
      <c r="J52" s="5" t="s">
        <v>30</v>
      </c>
      <c r="K52" s="5" t="s">
        <v>29</v>
      </c>
      <c r="L52" s="4" t="s">
        <v>28</v>
      </c>
      <c r="M52" s="4" t="s">
        <v>39</v>
      </c>
      <c r="N52" s="6" t="s">
        <v>26</v>
      </c>
      <c r="O52" s="14" t="s">
        <v>38</v>
      </c>
      <c r="P52" s="4" t="s">
        <v>37</v>
      </c>
      <c r="Q52" s="4" t="s">
        <v>36</v>
      </c>
      <c r="R52" s="4"/>
      <c r="S52" s="4"/>
      <c r="T52" s="4"/>
      <c r="U52" s="4"/>
      <c r="V52" s="4"/>
      <c r="W52" s="4"/>
      <c r="X52" s="4"/>
      <c r="Y52" s="1">
        <v>1</v>
      </c>
      <c r="Z52" s="4"/>
      <c r="AA52" s="1">
        <v>1</v>
      </c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8"/>
      <c r="AY52" s="8"/>
      <c r="AZ52" s="8"/>
      <c r="BA52" s="7"/>
      <c r="BB52" s="8"/>
      <c r="BC52" s="8"/>
      <c r="BD52" s="8"/>
    </row>
    <row r="53" spans="1:56" s="5" customFormat="1" ht="33.25" customHeight="1">
      <c r="A53" s="17" t="s">
        <v>35</v>
      </c>
      <c r="B53" s="18">
        <v>245</v>
      </c>
      <c r="C53" s="19" t="s">
        <v>34</v>
      </c>
      <c r="D53" s="19" t="s">
        <v>33</v>
      </c>
      <c r="E53" s="19" t="s">
        <v>2</v>
      </c>
      <c r="F53" s="4" t="s">
        <v>32</v>
      </c>
      <c r="G53" s="4" t="s">
        <v>31</v>
      </c>
      <c r="H53" s="7"/>
      <c r="I53" s="5">
        <v>1</v>
      </c>
      <c r="J53" s="5" t="s">
        <v>30</v>
      </c>
      <c r="K53" s="5" t="s">
        <v>29</v>
      </c>
      <c r="L53" s="4" t="s">
        <v>28</v>
      </c>
      <c r="M53" s="4" t="s">
        <v>27</v>
      </c>
      <c r="N53" s="6" t="s">
        <v>26</v>
      </c>
      <c r="O53" s="14" t="s">
        <v>25</v>
      </c>
      <c r="P53" s="4" t="s">
        <v>24</v>
      </c>
      <c r="Q53" s="4" t="s">
        <v>23</v>
      </c>
      <c r="R53" s="4"/>
      <c r="S53" s="4"/>
      <c r="T53" s="4"/>
      <c r="U53" s="4"/>
      <c r="V53" s="4"/>
      <c r="W53" s="4"/>
      <c r="X53" s="4"/>
      <c r="Y53" s="1">
        <v>1</v>
      </c>
      <c r="Z53" s="4"/>
      <c r="AA53" s="1">
        <v>1</v>
      </c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8"/>
      <c r="AY53" s="8"/>
      <c r="AZ53" s="8"/>
      <c r="BA53" s="7"/>
      <c r="BB53" s="8"/>
      <c r="BC53" s="8"/>
      <c r="BD53" s="8"/>
    </row>
    <row r="54" spans="1:56" s="5" customFormat="1" ht="33.25" customHeight="1">
      <c r="A54" s="17" t="s">
        <v>22</v>
      </c>
      <c r="B54" s="18">
        <v>275</v>
      </c>
      <c r="C54" s="19" t="s">
        <v>13</v>
      </c>
      <c r="D54" s="19" t="s">
        <v>12</v>
      </c>
      <c r="E54" s="19" t="s">
        <v>21</v>
      </c>
      <c r="F54" s="4" t="s">
        <v>20</v>
      </c>
      <c r="G54" s="4" t="s">
        <v>9</v>
      </c>
      <c r="H54" s="5">
        <v>1</v>
      </c>
      <c r="I54" s="5">
        <v>1</v>
      </c>
      <c r="J54" s="5" t="s">
        <v>8</v>
      </c>
      <c r="K54" s="5" t="s">
        <v>7</v>
      </c>
      <c r="L54" s="4" t="s">
        <v>6</v>
      </c>
      <c r="M54" s="4" t="s">
        <v>19</v>
      </c>
      <c r="N54" s="9" t="s">
        <v>18</v>
      </c>
      <c r="O54" s="13" t="s">
        <v>17</v>
      </c>
      <c r="P54" s="4" t="s">
        <v>16</v>
      </c>
      <c r="Q54" s="4" t="s">
        <v>15</v>
      </c>
      <c r="R54" s="4"/>
      <c r="S54" s="4"/>
      <c r="T54" s="4"/>
      <c r="U54" s="4"/>
      <c r="V54" s="4"/>
      <c r="W54" s="4"/>
      <c r="X54" s="4"/>
      <c r="Y54" s="1">
        <v>1</v>
      </c>
      <c r="Z54" s="4"/>
      <c r="AA54" s="1">
        <v>1</v>
      </c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10">
        <v>1.2999999999999999E-5</v>
      </c>
      <c r="AY54" s="1">
        <v>1</v>
      </c>
      <c r="AZ54" s="10"/>
      <c r="BA54" s="4" t="s">
        <v>1</v>
      </c>
      <c r="BB54" s="10"/>
      <c r="BC54" s="10"/>
      <c r="BD54" s="10"/>
    </row>
    <row r="55" spans="1:56" s="5" customFormat="1" ht="33.25" customHeight="1">
      <c r="A55" s="17" t="s">
        <v>14</v>
      </c>
      <c r="B55" s="18">
        <v>275</v>
      </c>
      <c r="C55" s="19" t="s">
        <v>13</v>
      </c>
      <c r="D55" s="19" t="s">
        <v>12</v>
      </c>
      <c r="E55" s="19" t="s">
        <v>11</v>
      </c>
      <c r="F55" s="4" t="s">
        <v>10</v>
      </c>
      <c r="G55" s="4" t="s">
        <v>9</v>
      </c>
      <c r="H55" s="5">
        <v>0</v>
      </c>
      <c r="I55" s="5">
        <v>1</v>
      </c>
      <c r="J55" s="5" t="s">
        <v>8</v>
      </c>
      <c r="K55" s="5" t="s">
        <v>7</v>
      </c>
      <c r="L55" s="4" t="s">
        <v>6</v>
      </c>
      <c r="M55" s="4" t="s">
        <v>5</v>
      </c>
      <c r="N55" s="9" t="s">
        <v>4</v>
      </c>
      <c r="O55" s="13" t="s">
        <v>3</v>
      </c>
      <c r="P55" s="4" t="s">
        <v>2</v>
      </c>
      <c r="Q55" s="4" t="s">
        <v>2</v>
      </c>
      <c r="R55" s="4"/>
      <c r="S55" s="4"/>
      <c r="T55" s="4"/>
      <c r="U55" s="4"/>
      <c r="V55" s="4"/>
      <c r="W55" s="4"/>
      <c r="X55" s="4"/>
      <c r="Y55" s="1">
        <v>1</v>
      </c>
      <c r="Z55" s="1">
        <v>1</v>
      </c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10">
        <v>1.2999999999999999E-5</v>
      </c>
      <c r="AY55" s="1">
        <v>0</v>
      </c>
      <c r="AZ55" s="10"/>
      <c r="BA55" s="4" t="s">
        <v>1</v>
      </c>
      <c r="BB55" s="10"/>
      <c r="BC55" s="10"/>
      <c r="BD55" s="10"/>
    </row>
    <row r="56" spans="1:56" s="5" customFormat="1" ht="33.25" customHeight="1">
      <c r="A56" s="17" t="s">
        <v>0</v>
      </c>
      <c r="B56" s="20"/>
      <c r="C56" s="21"/>
      <c r="D56" s="21"/>
      <c r="E56" s="21"/>
      <c r="F56" s="7"/>
      <c r="G56" s="7"/>
      <c r="H56" s="5">
        <f>SUM(H45:H55)</f>
        <v>9</v>
      </c>
      <c r="I56" s="5">
        <f>SUM(I45:I55)</f>
        <v>12</v>
      </c>
      <c r="L56" s="7"/>
      <c r="M56" s="7"/>
      <c r="N56" s="6"/>
      <c r="O56" s="7"/>
      <c r="P56" s="7"/>
      <c r="Q56" s="7"/>
      <c r="R56" s="5">
        <f>SUM(R45:R55)</f>
        <v>0</v>
      </c>
      <c r="X56" s="7"/>
      <c r="Y56" s="5">
        <f>SUM(Y45:Y55)</f>
        <v>12</v>
      </c>
      <c r="AE56" s="5">
        <f>SUM(AE45:AE55)</f>
        <v>0</v>
      </c>
      <c r="AF56" s="5">
        <f>SUM(AF45:AF55)</f>
        <v>0</v>
      </c>
      <c r="AG56" s="5">
        <f>SUM(AG45:AG55)</f>
        <v>0</v>
      </c>
      <c r="AI56" s="7"/>
      <c r="AJ56" s="7"/>
      <c r="AK56" s="7"/>
      <c r="AL56" s="7"/>
      <c r="AM56" s="7"/>
      <c r="AN56" s="7"/>
      <c r="AO56" s="7"/>
      <c r="AP56" s="7"/>
      <c r="AQ56" s="7"/>
      <c r="AR56" s="7"/>
      <c r="AW56" s="7"/>
      <c r="AX56" s="8"/>
      <c r="AY56" s="5">
        <f>SUM(AY45:AY55)</f>
        <v>3</v>
      </c>
      <c r="AZ56" s="5">
        <f>SUM(AZ45:AZ55)</f>
        <v>0</v>
      </c>
      <c r="BA56" s="7"/>
      <c r="BB56" s="5">
        <f>SUM(BB45:BB55)</f>
        <v>1</v>
      </c>
      <c r="BC56" s="5">
        <f>SUM(BC45:BC55)</f>
        <v>0</v>
      </c>
      <c r="BD56" s="5">
        <f>SUM(BD45:BD55)</f>
        <v>0</v>
      </c>
    </row>
    <row r="57" spans="1:56" s="5" customFormat="1" ht="18.25" customHeight="1">
      <c r="A57" s="17"/>
      <c r="B57" s="20"/>
      <c r="C57" s="21"/>
      <c r="D57" s="21"/>
      <c r="E57" s="21"/>
      <c r="F57" s="7"/>
      <c r="G57" s="7"/>
      <c r="L57" s="7"/>
      <c r="M57" s="7"/>
      <c r="N57" s="6"/>
      <c r="O57" s="7"/>
      <c r="P57" s="7"/>
      <c r="Q57" s="7"/>
      <c r="S57" s="5">
        <f>SUM(S45:S55)</f>
        <v>0</v>
      </c>
      <c r="T57" s="5">
        <f>SUM(T45:T55)</f>
        <v>0</v>
      </c>
      <c r="U57" s="5">
        <f>SUM(U45:U55)</f>
        <v>0</v>
      </c>
      <c r="V57" s="5">
        <f>SUM(V45:V55)</f>
        <v>0</v>
      </c>
      <c r="W57" s="5">
        <f>SUM(W45:W55)</f>
        <v>0</v>
      </c>
      <c r="X57" s="7"/>
      <c r="Z57" s="5">
        <f>SUM(Z45:Z55)</f>
        <v>1</v>
      </c>
      <c r="AA57" s="5">
        <f>SUM(AA45:AA55)</f>
        <v>9</v>
      </c>
      <c r="AB57" s="5">
        <f>SUM(AB45:AB55)</f>
        <v>1</v>
      </c>
      <c r="AC57" s="5">
        <f>SUM(AC45:AC55)</f>
        <v>0</v>
      </c>
      <c r="AD57" s="5">
        <f>SUM(AD45:AD55)</f>
        <v>1</v>
      </c>
      <c r="AI57" s="7"/>
      <c r="AJ57" s="7"/>
      <c r="AK57" s="7"/>
      <c r="AL57" s="7"/>
      <c r="AM57" s="7"/>
      <c r="AN57" s="7"/>
      <c r="AO57" s="7"/>
      <c r="AP57" s="7"/>
      <c r="AQ57" s="7"/>
      <c r="AR57" s="7"/>
      <c r="AW57" s="7"/>
      <c r="AX57" s="8"/>
      <c r="AY57" s="8"/>
      <c r="AZ57" s="8"/>
      <c r="BA57" s="7"/>
      <c r="BB57" s="8"/>
      <c r="BC57" s="8"/>
      <c r="BD57" s="8"/>
    </row>
  </sheetData>
  <mergeCells count="23">
    <mergeCell ref="A1:BA1"/>
    <mergeCell ref="B2:E2"/>
    <mergeCell ref="F2:O2"/>
    <mergeCell ref="P2:Q2"/>
    <mergeCell ref="R2:AS2"/>
    <mergeCell ref="A3:A4"/>
    <mergeCell ref="B3:B4"/>
    <mergeCell ref="C3:C4"/>
    <mergeCell ref="D3:D4"/>
    <mergeCell ref="E3:E4"/>
    <mergeCell ref="Q3:Q4"/>
    <mergeCell ref="F3:F4"/>
    <mergeCell ref="G3:G4"/>
    <mergeCell ref="H3:H4"/>
    <mergeCell ref="I3:I4"/>
    <mergeCell ref="J3:J4"/>
    <mergeCell ref="K3:K4"/>
    <mergeCell ref="P3:P4"/>
    <mergeCell ref="J27:J28"/>
    <mergeCell ref="L3:L4"/>
    <mergeCell ref="M3:M4"/>
    <mergeCell ref="N3:N4"/>
    <mergeCell ref="O3:O4"/>
  </mergeCells>
  <phoneticPr fontId="2"/>
  <pageMargins left="0.25" right="0.25" top="0.75" bottom="0.75" header="0.3" footer="0.3"/>
  <pageSetup paperSize="9" scale="27" fitToHeight="14" orientation="landscape"/>
  <headerFooter>
    <oddHeader>&amp;R&amp;"Times New Roman,標準"&amp;12Printed &amp;D</oddHeader>
    <oddFooter>&amp;L&amp;"Times New Roman,標準"&amp;14Kamoshita et al. Table S5&amp;R&amp;"Times New Roman,標準"&amp;14&amp;P /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Table S5</vt:lpstr>
      <vt:lpstr>'Table S5'!Print_Area</vt:lpstr>
      <vt:lpstr>'Table S5'!Print_Titles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Nobuhiko Kamoshita</dc:creator>
  <cp:lastModifiedBy>Nobuhiko Kamoshita</cp:lastModifiedBy>
  <cp:lastPrinted>2023-02-27T14:29:16Z</cp:lastPrinted>
  <dcterms:created xsi:type="dcterms:W3CDTF">2023-02-27T14:10:16Z</dcterms:created>
  <dcterms:modified xsi:type="dcterms:W3CDTF">2023-06-19T13:35:22Z</dcterms:modified>
</cp:coreProperties>
</file>