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高橋純平\Desktop\研究関連\experimental results\Oxytocin cre 関連\データ　論文用\"/>
    </mc:Choice>
  </mc:AlternateContent>
  <xr:revisionPtr revIDLastSave="0" documentId="13_ncr:1_{C09F9A87-C3F6-4DF3-A089-62321C4570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H3" i="1"/>
  <c r="I3" i="1"/>
  <c r="D4" i="1"/>
  <c r="D5" i="1"/>
  <c r="D8" i="1"/>
  <c r="D9" i="1"/>
  <c r="D10" i="1"/>
  <c r="D11" i="1"/>
  <c r="D12" i="1"/>
  <c r="D3" i="1"/>
  <c r="D2" i="1"/>
  <c r="H4" i="1" s="1"/>
</calcChain>
</file>

<file path=xl/sharedStrings.xml><?xml version="1.0" encoding="utf-8"?>
<sst xmlns="http://schemas.openxmlformats.org/spreadsheetml/2006/main" count="19" uniqueCount="19">
  <si>
    <t>JT100</t>
    <phoneticPr fontId="1"/>
  </si>
  <si>
    <t>CNO</t>
    <phoneticPr fontId="1"/>
  </si>
  <si>
    <t>JT101</t>
  </si>
  <si>
    <t>JT102</t>
  </si>
  <si>
    <t>JT104</t>
    <phoneticPr fontId="1"/>
  </si>
  <si>
    <t>Saline</t>
    <phoneticPr fontId="1"/>
  </si>
  <si>
    <t>JT107</t>
    <phoneticPr fontId="1"/>
  </si>
  <si>
    <t>JT114</t>
    <phoneticPr fontId="1"/>
  </si>
  <si>
    <t>JT98</t>
    <phoneticPr fontId="1"/>
  </si>
  <si>
    <t>JT92</t>
    <phoneticPr fontId="1"/>
  </si>
  <si>
    <t>JT112</t>
    <phoneticPr fontId="1"/>
  </si>
  <si>
    <t>Saline</t>
  </si>
  <si>
    <t>CNO</t>
  </si>
  <si>
    <r>
      <t>Number of c-Fos positive cells / Area (counts/cm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</si>
  <si>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t>Ave</t>
    <phoneticPr fontId="1"/>
  </si>
  <si>
    <t>SE</t>
    <phoneticPr fontId="1"/>
  </si>
  <si>
    <t>Area(cm2)</t>
    <phoneticPr fontId="1"/>
  </si>
  <si>
    <t>Number of c-Fos positive cells</t>
    <phoneticPr fontId="1"/>
  </si>
  <si>
    <r>
      <t>Number of c-Fos positive cells / Area (counts/cm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</si>
</sst>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4" fillId="0" borderId="0" xfId="0" applyFont="1"/>
    <xf numFmtId="0" fontId="6" fillId="0" borderId="0" xfId="0" applyFont="1"/>
    <xf numFmtId="176" fontId="6" fillId="0" borderId="0" xfId="0" applyNumberFormat="1" applyFont="1"/>
    <xf numFmtId="1" fontId="6" fillId="0" borderId="0" xfId="0" applyNumberFormat="1" applyFont="1"/>
    <xf numFmtId="2" fontId="4" fillId="0" borderId="0" xfId="0" applyNumberFormat="1" applyFont="1"/>
    <xf numFmtId="1" fontId="4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77" zoomScaleNormal="77" workbookViewId="0">
      <selection activeCell="I5" sqref="I5"/>
    </sheetView>
  </sheetViews>
  <sheetFormatPr defaultRowHeight="18"/>
  <cols>
    <col min="1" max="1" width="8.6640625" style="4"/>
    <col min="2" max="2" width="29.5" style="4" customWidth="1"/>
    <col min="3" max="3" width="18.25" style="4" customWidth="1"/>
    <col min="4" max="4" width="36.5" style="4" customWidth="1"/>
    <col min="5" max="11" width="8.6640625" style="4"/>
  </cols>
  <sheetData>
    <row r="1" spans="1:10" ht="18.5">
      <c r="A1" s="3" t="s">
        <v>1</v>
      </c>
      <c r="B1" s="3" t="s">
        <v>17</v>
      </c>
      <c r="C1" s="3" t="s">
        <v>16</v>
      </c>
      <c r="D1" s="2" t="s">
        <v>18</v>
      </c>
      <c r="G1" s="1" t="s">
        <v>13</v>
      </c>
    </row>
    <row r="2" spans="1:10">
      <c r="A2" s="3" t="s">
        <v>0</v>
      </c>
      <c r="B2" s="8">
        <v>380</v>
      </c>
      <c r="C2" s="7">
        <v>0.49667016784100004</v>
      </c>
      <c r="D2" s="8">
        <f>B2/C2</f>
        <v>765.09527772090814</v>
      </c>
      <c r="F2" s="6"/>
      <c r="G2" s="5"/>
      <c r="H2" s="4" t="s">
        <v>14</v>
      </c>
      <c r="I2" s="5" t="s">
        <v>15</v>
      </c>
    </row>
    <row r="3" spans="1:10">
      <c r="A3" s="3" t="s">
        <v>2</v>
      </c>
      <c r="B3" s="8">
        <v>352</v>
      </c>
      <c r="C3" s="7">
        <v>0.480846043547</v>
      </c>
      <c r="D3" s="8">
        <f>B3/C3</f>
        <v>732.04304106038455</v>
      </c>
      <c r="F3" s="6"/>
      <c r="G3" s="5" t="s">
        <v>11</v>
      </c>
      <c r="H3" s="6">
        <f>AVERAGE(D8:D12)</f>
        <v>381.85730874112159</v>
      </c>
      <c r="I3" s="6">
        <f>_xlfn.STDEV.S(D8:D12)/SQRT(COUNT(D8:D12))</f>
        <v>42.017976721319748</v>
      </c>
    </row>
    <row r="4" spans="1:10">
      <c r="A4" s="3" t="s">
        <v>3</v>
      </c>
      <c r="B4" s="8">
        <v>252</v>
      </c>
      <c r="C4" s="7">
        <v>0.44130906996799996</v>
      </c>
      <c r="D4" s="8">
        <f t="shared" ref="D4:D12" si="0">B4/C4</f>
        <v>571.02837251514666</v>
      </c>
      <c r="F4" s="6"/>
      <c r="G4" s="5" t="s">
        <v>12</v>
      </c>
      <c r="H4" s="6">
        <f>AVERAGE(D2:D5)</f>
        <v>662.69521615114604</v>
      </c>
      <c r="I4" s="6">
        <f>_xlfn.STDEV.S(D2:D5)/SQRT(COUNT(D2:D5))</f>
        <v>50.092145986291435</v>
      </c>
    </row>
    <row r="5" spans="1:10">
      <c r="A5" s="3" t="s">
        <v>8</v>
      </c>
      <c r="B5" s="8">
        <v>284</v>
      </c>
      <c r="C5" s="7">
        <v>0.48745810351199997</v>
      </c>
      <c r="D5" s="8">
        <f t="shared" si="0"/>
        <v>582.61417330814493</v>
      </c>
      <c r="F5" s="6"/>
      <c r="G5" s="6"/>
    </row>
    <row r="6" spans="1:10">
      <c r="A6" s="3"/>
      <c r="B6" s="8"/>
      <c r="C6" s="7"/>
      <c r="D6" s="8"/>
      <c r="F6" s="6"/>
      <c r="G6" s="6"/>
      <c r="H6" s="5"/>
      <c r="I6" s="5"/>
      <c r="J6" s="5"/>
    </row>
    <row r="7" spans="1:10">
      <c r="A7" s="3" t="s">
        <v>5</v>
      </c>
      <c r="B7" s="3"/>
      <c r="C7" s="7"/>
      <c r="D7" s="8"/>
      <c r="F7" s="6"/>
      <c r="G7" s="6"/>
    </row>
    <row r="8" spans="1:10">
      <c r="A8" s="3" t="s">
        <v>4</v>
      </c>
      <c r="B8" s="8">
        <v>279</v>
      </c>
      <c r="C8" s="7">
        <v>0.59454656562999997</v>
      </c>
      <c r="D8" s="8">
        <f t="shared" si="0"/>
        <v>469.26517808468537</v>
      </c>
      <c r="F8" s="6"/>
      <c r="G8" s="6"/>
    </row>
    <row r="9" spans="1:10">
      <c r="A9" s="3" t="s">
        <v>6</v>
      </c>
      <c r="B9" s="8">
        <v>211</v>
      </c>
      <c r="C9" s="7">
        <v>0.441479575565</v>
      </c>
      <c r="D9" s="8">
        <f t="shared" si="0"/>
        <v>477.93830491470607</v>
      </c>
      <c r="F9" s="6"/>
      <c r="G9" s="6"/>
    </row>
    <row r="10" spans="1:10">
      <c r="A10" s="3" t="s">
        <v>7</v>
      </c>
      <c r="B10" s="8">
        <v>147</v>
      </c>
      <c r="C10" s="7">
        <v>0.44264881848600002</v>
      </c>
      <c r="D10" s="8">
        <f t="shared" si="0"/>
        <v>332.09170308595162</v>
      </c>
    </row>
    <row r="11" spans="1:10">
      <c r="A11" s="3" t="s">
        <v>9</v>
      </c>
      <c r="B11" s="8">
        <v>209</v>
      </c>
      <c r="C11" s="7">
        <v>0.81721565888300007</v>
      </c>
      <c r="D11" s="8">
        <f t="shared" si="0"/>
        <v>255.74644554127701</v>
      </c>
    </row>
    <row r="12" spans="1:10">
      <c r="A12" s="3" t="s">
        <v>10</v>
      </c>
      <c r="B12" s="8">
        <v>210</v>
      </c>
      <c r="C12" s="7">
        <v>0.5611298730380001</v>
      </c>
      <c r="D12" s="8">
        <f t="shared" si="0"/>
        <v>374.24491207898791</v>
      </c>
    </row>
    <row r="13" spans="1:10">
      <c r="A13" s="3"/>
      <c r="B13" s="3"/>
      <c r="C13" s="3"/>
      <c r="D13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高橋純平</dc:creator>
  <cp:lastModifiedBy>高橋純平</cp:lastModifiedBy>
  <dcterms:created xsi:type="dcterms:W3CDTF">2015-06-05T18:19:34Z</dcterms:created>
  <dcterms:modified xsi:type="dcterms:W3CDTF">2023-06-24T06:34:57Z</dcterms:modified>
</cp:coreProperties>
</file>