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高橋純平\Desktop\研究関連\experimental results\Oxytocin cre 関連\データ　論文用\"/>
    </mc:Choice>
  </mc:AlternateContent>
  <xr:revisionPtr revIDLastSave="0" documentId="13_ncr:1_{541F4824-B5F0-4D5D-B75C-845E8C03A6A8}" xr6:coauthVersionLast="47" xr6:coauthVersionMax="47" xr10:uidLastSave="{00000000-0000-0000-0000-000000000000}"/>
  <bookViews>
    <workbookView xWindow="-110" yWindow="-110" windowWidth="19420" windowHeight="10300" activeTab="7" xr2:uid="{00000000-000D-0000-FFFF-FFFF00000000}"/>
  </bookViews>
  <sheets>
    <sheet name="RPh" sheetId="1" r:id="rId1"/>
    <sheet name="Ent" sheetId="2" r:id="rId2"/>
    <sheet name="CgRS" sheetId="9" r:id="rId3"/>
    <sheet name="DG" sheetId="3" r:id="rId4"/>
    <sheet name="SuM" sheetId="4" r:id="rId5"/>
    <sheet name="CA1" sheetId="6" r:id="rId6"/>
    <sheet name="CA2" sheetId="7" r:id="rId7"/>
    <sheet name="CA3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6" i="9" l="1"/>
  <c r="C16" i="9"/>
  <c r="D15" i="9"/>
  <c r="C15" i="9"/>
  <c r="C16" i="6" l="1"/>
  <c r="D16" i="8"/>
  <c r="C16" i="8"/>
  <c r="D15" i="8"/>
  <c r="C15" i="8"/>
  <c r="D16" i="7"/>
  <c r="C16" i="7"/>
  <c r="D15" i="7"/>
  <c r="C15" i="7"/>
  <c r="C15" i="6"/>
  <c r="D16" i="6" l="1"/>
  <c r="D15" i="6"/>
  <c r="D15" i="4" l="1"/>
  <c r="D16" i="4" l="1"/>
  <c r="C16" i="4"/>
  <c r="C15" i="4"/>
  <c r="D15" i="3" l="1"/>
  <c r="C15" i="3"/>
  <c r="D16" i="3" l="1"/>
  <c r="C16" i="3"/>
  <c r="D14" i="2"/>
  <c r="C14" i="2"/>
  <c r="D13" i="2"/>
  <c r="C13" i="2"/>
  <c r="D14" i="1"/>
  <c r="C14" i="1"/>
  <c r="D13" i="1"/>
  <c r="C13" i="1"/>
</calcChain>
</file>

<file path=xl/sharedStrings.xml><?xml version="1.0" encoding="utf-8"?>
<sst xmlns="http://schemas.openxmlformats.org/spreadsheetml/2006/main" count="224" uniqueCount="39">
  <si>
    <t>PRh</t>
  </si>
  <si>
    <t>Saline</t>
  </si>
  <si>
    <t>#4</t>
  </si>
  <si>
    <t>#7</t>
  </si>
  <si>
    <t>CNO</t>
  </si>
  <si>
    <t>#1</t>
  </si>
  <si>
    <t>#3</t>
  </si>
  <si>
    <t>JT264</t>
    <phoneticPr fontId="1"/>
  </si>
  <si>
    <t>JT235</t>
    <phoneticPr fontId="1"/>
  </si>
  <si>
    <t>JT258</t>
    <phoneticPr fontId="1"/>
  </si>
  <si>
    <t>JT261</t>
    <phoneticPr fontId="1"/>
  </si>
  <si>
    <t>JT263</t>
    <phoneticPr fontId="1"/>
  </si>
  <si>
    <t>Number of c-Fos posiitive cells / Area (counts/cm2)</t>
    <phoneticPr fontId="1"/>
  </si>
  <si>
    <t>#2</t>
  </si>
  <si>
    <t>#5</t>
  </si>
  <si>
    <t>#6</t>
  </si>
  <si>
    <t>#8</t>
  </si>
  <si>
    <t>Saline</t>
    <phoneticPr fontId="1"/>
  </si>
  <si>
    <t>CNO</t>
    <phoneticPr fontId="1"/>
  </si>
  <si>
    <t>ave</t>
    <phoneticPr fontId="1"/>
  </si>
  <si>
    <t>se</t>
    <phoneticPr fontId="1"/>
  </si>
  <si>
    <t>Ent</t>
    <phoneticPr fontId="1"/>
  </si>
  <si>
    <t>#1</t>
    <phoneticPr fontId="1"/>
  </si>
  <si>
    <t>JT255</t>
    <phoneticPr fontId="1"/>
  </si>
  <si>
    <t>JT262</t>
    <phoneticPr fontId="1"/>
  </si>
  <si>
    <t>SuM</t>
    <phoneticPr fontId="1"/>
  </si>
  <si>
    <t>DG</t>
    <phoneticPr fontId="1"/>
  </si>
  <si>
    <t>JT265</t>
    <phoneticPr fontId="1"/>
  </si>
  <si>
    <t>JT189</t>
    <phoneticPr fontId="1"/>
  </si>
  <si>
    <t>JT199</t>
    <phoneticPr fontId="1"/>
  </si>
  <si>
    <t>JT206</t>
  </si>
  <si>
    <t>JT206</t>
    <phoneticPr fontId="1"/>
  </si>
  <si>
    <t>JT202</t>
    <phoneticPr fontId="1"/>
  </si>
  <si>
    <t>JT197</t>
    <phoneticPr fontId="1"/>
  </si>
  <si>
    <t>JT208</t>
    <phoneticPr fontId="1"/>
  </si>
  <si>
    <t>JT259</t>
  </si>
  <si>
    <t>CA1</t>
    <phoneticPr fontId="1"/>
  </si>
  <si>
    <t>CA2</t>
    <phoneticPr fontId="1"/>
  </si>
  <si>
    <t>Cg/RS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</si>
</sst>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176" fontId="3" fillId="0" borderId="0" xfId="0" applyNumberFormat="1" applyFont="1"/>
    <xf numFmtId="0" fontId="4" fillId="0" borderId="0" xfId="0" applyFont="1"/>
    <xf numFmtId="1" fontId="3" fillId="0" borderId="0" xfId="0" applyNumberFormat="1" applyFont="1"/>
    <xf numFmtId="176" fontId="4" fillId="0" borderId="0" xfId="0" applyNumberFormat="1" applyFont="1"/>
    <xf numFmtId="0" fontId="5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zoomScale="70" zoomScaleNormal="70" workbookViewId="0">
      <selection activeCell="D4" sqref="D4:H8"/>
    </sheetView>
  </sheetViews>
  <sheetFormatPr defaultRowHeight="18"/>
  <cols>
    <col min="1" max="1" width="58.83203125" style="2" customWidth="1"/>
    <col min="2" max="9" width="8.1640625" style="2" customWidth="1"/>
    <col min="10" max="11" width="8.6640625" style="1"/>
  </cols>
  <sheetData>
    <row r="1" spans="1:8" ht="20.5" customHeight="1">
      <c r="A1" s="2" t="s">
        <v>0</v>
      </c>
    </row>
    <row r="2" spans="1:8" ht="20.5" customHeight="1">
      <c r="C2" s="2" t="s">
        <v>1</v>
      </c>
      <c r="F2" s="2" t="s">
        <v>4</v>
      </c>
    </row>
    <row r="3" spans="1:8" ht="20.5" customHeight="1">
      <c r="A3" s="3" t="s">
        <v>12</v>
      </c>
    </row>
    <row r="4" spans="1:8" ht="20.5" customHeight="1">
      <c r="B4" s="2" t="s">
        <v>5</v>
      </c>
      <c r="C4" s="2" t="s">
        <v>29</v>
      </c>
      <c r="D4" s="4">
        <v>133.21230257769096</v>
      </c>
      <c r="E4" s="4"/>
      <c r="F4" s="4" t="s">
        <v>5</v>
      </c>
      <c r="G4" s="4" t="s">
        <v>28</v>
      </c>
      <c r="H4" s="4">
        <v>68.369223605985724</v>
      </c>
    </row>
    <row r="5" spans="1:8" ht="20.5" customHeight="1">
      <c r="B5" s="2" t="s">
        <v>13</v>
      </c>
      <c r="C5" s="2" t="s">
        <v>30</v>
      </c>
      <c r="D5" s="4">
        <v>19.823592001672132</v>
      </c>
      <c r="E5" s="4"/>
      <c r="F5" s="4" t="s">
        <v>13</v>
      </c>
      <c r="G5" s="4" t="s">
        <v>33</v>
      </c>
      <c r="H5" s="4">
        <v>51.639059498193561</v>
      </c>
    </row>
    <row r="6" spans="1:8" ht="20.5" customHeight="1">
      <c r="B6" s="2" t="s">
        <v>6</v>
      </c>
      <c r="C6" s="5" t="s">
        <v>9</v>
      </c>
      <c r="D6" s="4">
        <v>57.272521296795986</v>
      </c>
      <c r="E6" s="4"/>
      <c r="F6" s="4" t="s">
        <v>6</v>
      </c>
      <c r="G6" s="4" t="s">
        <v>34</v>
      </c>
      <c r="H6" s="4">
        <v>100.11011051903972</v>
      </c>
    </row>
    <row r="7" spans="1:8" ht="20.5" customHeight="1">
      <c r="B7" s="2" t="s">
        <v>2</v>
      </c>
      <c r="C7" s="5" t="s">
        <v>10</v>
      </c>
      <c r="D7" s="4">
        <v>28.123173795335337</v>
      </c>
      <c r="E7" s="4"/>
      <c r="F7" s="4" t="s">
        <v>2</v>
      </c>
      <c r="G7" s="7" t="s">
        <v>7</v>
      </c>
      <c r="H7" s="4">
        <v>132.40418221673363</v>
      </c>
    </row>
    <row r="8" spans="1:8" ht="20.5" customHeight="1">
      <c r="B8" s="2" t="s">
        <v>14</v>
      </c>
      <c r="C8" s="5" t="s">
        <v>11</v>
      </c>
      <c r="D8" s="4">
        <v>26.73633963321414</v>
      </c>
      <c r="E8" s="4"/>
      <c r="F8" s="4" t="s">
        <v>14</v>
      </c>
      <c r="G8" s="7" t="s">
        <v>8</v>
      </c>
      <c r="H8" s="4">
        <v>56.027484480158776</v>
      </c>
    </row>
    <row r="9" spans="1:8" ht="20.5" customHeight="1"/>
    <row r="10" spans="1:8" ht="20.5" customHeight="1"/>
    <row r="11" spans="1:8" ht="20.5" customHeight="1"/>
    <row r="12" spans="1:8" ht="20.5" customHeight="1">
      <c r="C12" s="2" t="s">
        <v>17</v>
      </c>
      <c r="D12" s="2" t="s">
        <v>18</v>
      </c>
    </row>
    <row r="13" spans="1:8" ht="20.5" customHeight="1">
      <c r="B13" s="2" t="s">
        <v>19</v>
      </c>
      <c r="C13" s="6">
        <f>AVERAGE(D4:D8)</f>
        <v>53.033585860941706</v>
      </c>
      <c r="D13" s="6">
        <f>AVERAGE(H4:H10)</f>
        <v>81.71001206402228</v>
      </c>
    </row>
    <row r="14" spans="1:8" ht="20.5" customHeight="1">
      <c r="B14" s="2" t="s">
        <v>20</v>
      </c>
      <c r="C14" s="6">
        <f>_xlfn.STDEV.S(D4:D8)/SQRT((COUNT(D4:D8)))</f>
        <v>21.049433090402736</v>
      </c>
      <c r="D14" s="6">
        <f>_xlfn.STDEV.S(H4:H10)/SQRT((COUNT(H4:H10)))</f>
        <v>15.248431982700223</v>
      </c>
    </row>
    <row r="15" spans="1:8" ht="20.5" customHeight="1"/>
    <row r="16" spans="1:8" ht="20.5" customHeight="1"/>
    <row r="17" ht="20.5" customHeight="1"/>
    <row r="18" ht="20.5" customHeight="1"/>
    <row r="19" ht="20.5" customHeight="1"/>
    <row r="20" ht="20.5" customHeight="1"/>
    <row r="21" ht="20.5" customHeight="1"/>
    <row r="22" ht="20.5" customHeight="1"/>
    <row r="23" ht="20.5" customHeight="1"/>
    <row r="24" ht="20.5" customHeight="1"/>
    <row r="25" ht="20.5" customHeight="1"/>
    <row r="26" ht="20.5" customHeight="1"/>
    <row r="27" ht="20.5" customHeight="1"/>
    <row r="28" ht="20.5" customHeight="1"/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4277A-204C-4804-BB20-A3BAB1AEE03C}">
  <dimension ref="A1:K28"/>
  <sheetViews>
    <sheetView zoomScale="70" zoomScaleNormal="70" workbookViewId="0">
      <selection activeCell="H4" sqref="D4:H8"/>
    </sheetView>
  </sheetViews>
  <sheetFormatPr defaultRowHeight="18"/>
  <cols>
    <col min="1" max="1" width="58.83203125" style="2" customWidth="1"/>
    <col min="2" max="9" width="8.1640625" style="2" customWidth="1"/>
    <col min="10" max="10" width="8.6640625" style="2"/>
    <col min="11" max="11" width="8.6640625" style="1"/>
  </cols>
  <sheetData>
    <row r="1" spans="1:8" ht="20.5" customHeight="1">
      <c r="A1" s="2" t="s">
        <v>21</v>
      </c>
    </row>
    <row r="2" spans="1:8" ht="20.5" customHeight="1">
      <c r="C2" s="2" t="s">
        <v>1</v>
      </c>
      <c r="F2" s="2" t="s">
        <v>4</v>
      </c>
    </row>
    <row r="3" spans="1:8" ht="20.5" customHeight="1">
      <c r="A3" s="3" t="s">
        <v>12</v>
      </c>
    </row>
    <row r="4" spans="1:8" ht="20.5" customHeight="1">
      <c r="B4" s="2" t="s">
        <v>5</v>
      </c>
      <c r="C4" s="2" t="s">
        <v>29</v>
      </c>
      <c r="D4" s="4">
        <v>51.435913665534827</v>
      </c>
      <c r="E4" s="4"/>
      <c r="F4" s="4" t="s">
        <v>5</v>
      </c>
      <c r="G4" s="4" t="s">
        <v>28</v>
      </c>
      <c r="H4" s="4">
        <v>95.933598675841338</v>
      </c>
    </row>
    <row r="5" spans="1:8" ht="20.5" customHeight="1">
      <c r="B5" s="2" t="s">
        <v>13</v>
      </c>
      <c r="C5" s="2" t="s">
        <v>30</v>
      </c>
      <c r="D5" s="4">
        <v>96.7134334145845</v>
      </c>
      <c r="E5" s="4"/>
      <c r="F5" s="4" t="s">
        <v>13</v>
      </c>
      <c r="G5" s="4" t="s">
        <v>33</v>
      </c>
      <c r="H5" s="4">
        <v>94.071083895285184</v>
      </c>
    </row>
    <row r="6" spans="1:8" ht="20.5" customHeight="1">
      <c r="B6" s="2" t="s">
        <v>6</v>
      </c>
      <c r="C6" s="5" t="s">
        <v>9</v>
      </c>
      <c r="D6" s="4">
        <v>132.53257708836239</v>
      </c>
      <c r="E6" s="4"/>
      <c r="F6" s="4" t="s">
        <v>6</v>
      </c>
      <c r="G6" s="4" t="s">
        <v>34</v>
      </c>
      <c r="H6" s="4">
        <v>79.655618536229142</v>
      </c>
    </row>
    <row r="7" spans="1:8" ht="20.5" customHeight="1">
      <c r="B7" s="2" t="s">
        <v>2</v>
      </c>
      <c r="C7" s="5" t="s">
        <v>10</v>
      </c>
      <c r="D7" s="4">
        <v>39.257367502337054</v>
      </c>
      <c r="E7" s="4"/>
      <c r="F7" s="4" t="s">
        <v>2</v>
      </c>
      <c r="G7" s="7" t="s">
        <v>7</v>
      </c>
      <c r="H7" s="4">
        <v>61.332075671433621</v>
      </c>
    </row>
    <row r="8" spans="1:8" ht="20.5" customHeight="1">
      <c r="B8" s="2" t="s">
        <v>14</v>
      </c>
      <c r="C8" s="5" t="s">
        <v>11</v>
      </c>
      <c r="D8" s="4">
        <v>49.792852012754558</v>
      </c>
      <c r="E8" s="4"/>
      <c r="F8" s="4" t="s">
        <v>14</v>
      </c>
      <c r="G8" s="7" t="s">
        <v>8</v>
      </c>
      <c r="H8" s="4">
        <v>51.411929870756296</v>
      </c>
    </row>
    <row r="9" spans="1:8" ht="20.5" customHeight="1"/>
    <row r="10" spans="1:8" ht="20.5" customHeight="1"/>
    <row r="11" spans="1:8" ht="20.5" customHeight="1"/>
    <row r="12" spans="1:8" ht="20.5" customHeight="1">
      <c r="C12" s="2" t="s">
        <v>17</v>
      </c>
      <c r="D12" s="2" t="s">
        <v>18</v>
      </c>
    </row>
    <row r="13" spans="1:8" ht="20.5" customHeight="1">
      <c r="B13" s="2" t="s">
        <v>19</v>
      </c>
      <c r="C13" s="6">
        <f>AVERAGE(D4:D10)</f>
        <v>73.946428736714665</v>
      </c>
      <c r="D13" s="6">
        <f>AVERAGE(H4:H10)</f>
        <v>76.480861329909118</v>
      </c>
    </row>
    <row r="14" spans="1:8" ht="20.5" customHeight="1">
      <c r="B14" s="2" t="s">
        <v>20</v>
      </c>
      <c r="C14" s="6">
        <f>_xlfn.STDEV.S(D4:D10)/SQRT((COUNT(D4:D10)))</f>
        <v>17.669355969213857</v>
      </c>
      <c r="D14" s="6">
        <f>_xlfn.STDEV.S(H4:H10)/SQRT((COUNT(H4:H10)))</f>
        <v>8.8199802576267174</v>
      </c>
    </row>
    <row r="15" spans="1:8" ht="20.5" customHeight="1"/>
    <row r="16" spans="1:8" ht="20.5" customHeight="1"/>
    <row r="17" ht="20.5" customHeight="1"/>
    <row r="18" ht="20.5" customHeight="1"/>
    <row r="19" ht="20.5" customHeight="1"/>
    <row r="20" ht="20.5" customHeight="1"/>
    <row r="21" ht="20.5" customHeight="1"/>
    <row r="22" ht="20.5" customHeight="1"/>
    <row r="23" ht="20.5" customHeight="1"/>
    <row r="24" ht="20.5" customHeight="1"/>
    <row r="25" ht="20.5" customHeight="1"/>
    <row r="26" ht="20.5" customHeight="1"/>
    <row r="27" ht="20.5" customHeight="1"/>
    <row r="28" ht="20.5" customHeight="1"/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F32DA-7B9D-40C5-B792-59AB26E2A67B}">
  <dimension ref="A1:K28"/>
  <sheetViews>
    <sheetView zoomScale="70" zoomScaleNormal="70" workbookViewId="0">
      <selection activeCell="H4" sqref="D4:H10"/>
    </sheetView>
  </sheetViews>
  <sheetFormatPr defaultRowHeight="18"/>
  <cols>
    <col min="1" max="1" width="58.83203125" style="2" customWidth="1"/>
    <col min="2" max="8" width="8.1640625" style="2" customWidth="1"/>
    <col min="9" max="9" width="8.1640625" style="1" customWidth="1"/>
    <col min="10" max="11" width="8.6640625" style="1"/>
  </cols>
  <sheetData>
    <row r="1" spans="1:8" ht="20.5" customHeight="1">
      <c r="A1" s="2" t="s">
        <v>38</v>
      </c>
    </row>
    <row r="2" spans="1:8" ht="20.5" customHeight="1">
      <c r="C2" s="2" t="s">
        <v>1</v>
      </c>
      <c r="F2" s="2" t="s">
        <v>4</v>
      </c>
    </row>
    <row r="3" spans="1:8" ht="20.5" customHeight="1">
      <c r="A3" s="3" t="s">
        <v>12</v>
      </c>
    </row>
    <row r="4" spans="1:8" ht="20.5" customHeight="1">
      <c r="B4" s="4" t="s">
        <v>22</v>
      </c>
      <c r="C4" s="2" t="s">
        <v>29</v>
      </c>
      <c r="D4" s="4">
        <v>57.228063285710178</v>
      </c>
      <c r="E4" s="4"/>
      <c r="F4" s="4" t="s">
        <v>22</v>
      </c>
      <c r="G4" s="4" t="s">
        <v>28</v>
      </c>
      <c r="H4" s="4">
        <v>238.19670333895016</v>
      </c>
    </row>
    <row r="5" spans="1:8" ht="20.5" customHeight="1">
      <c r="B5" s="4" t="s">
        <v>13</v>
      </c>
      <c r="C5" s="2" t="s">
        <v>30</v>
      </c>
      <c r="D5" s="4">
        <v>108.51780587381052</v>
      </c>
      <c r="E5" s="4"/>
      <c r="F5" s="4" t="s">
        <v>13</v>
      </c>
      <c r="G5" s="4" t="s">
        <v>32</v>
      </c>
      <c r="H5" s="4">
        <v>85.053179918137943</v>
      </c>
    </row>
    <row r="6" spans="1:8" ht="20.5" customHeight="1">
      <c r="B6" s="4" t="s">
        <v>6</v>
      </c>
      <c r="C6" s="5" t="s">
        <v>9</v>
      </c>
      <c r="D6" s="4">
        <v>115.39853583408727</v>
      </c>
      <c r="E6" s="4"/>
      <c r="F6" s="4" t="s">
        <v>6</v>
      </c>
      <c r="G6" s="4" t="s">
        <v>33</v>
      </c>
      <c r="H6" s="4">
        <v>96.667372370468058</v>
      </c>
    </row>
    <row r="7" spans="1:8" ht="20.5" customHeight="1">
      <c r="B7" s="4" t="s">
        <v>2</v>
      </c>
      <c r="C7" s="5" t="s">
        <v>10</v>
      </c>
      <c r="D7" s="4">
        <v>178.48109441034987</v>
      </c>
      <c r="E7" s="4"/>
      <c r="F7" s="4" t="s">
        <v>2</v>
      </c>
      <c r="G7" s="4" t="s">
        <v>34</v>
      </c>
      <c r="H7" s="4">
        <v>92.149784095809366</v>
      </c>
    </row>
    <row r="8" spans="1:8" ht="20.5" customHeight="1">
      <c r="B8" s="4" t="s">
        <v>14</v>
      </c>
      <c r="C8" s="5" t="s">
        <v>11</v>
      </c>
      <c r="D8" s="4">
        <v>41.886363283246254</v>
      </c>
      <c r="E8" s="4"/>
      <c r="F8" s="4" t="s">
        <v>14</v>
      </c>
      <c r="G8" s="7" t="s">
        <v>7</v>
      </c>
      <c r="H8" s="4">
        <v>89.692438462244311</v>
      </c>
    </row>
    <row r="9" spans="1:8" ht="20.5" customHeight="1">
      <c r="D9" s="4"/>
      <c r="E9" s="4"/>
      <c r="F9" s="4" t="s">
        <v>15</v>
      </c>
      <c r="G9" s="7" t="s">
        <v>23</v>
      </c>
      <c r="H9" s="4">
        <v>217.78754112602593</v>
      </c>
    </row>
    <row r="10" spans="1:8" ht="20.5" customHeight="1">
      <c r="D10" s="4"/>
      <c r="E10" s="4"/>
      <c r="F10" s="4" t="s">
        <v>3</v>
      </c>
      <c r="G10" s="4" t="s">
        <v>24</v>
      </c>
      <c r="H10" s="4">
        <v>178.48109441034987</v>
      </c>
    </row>
    <row r="11" spans="1:8" ht="20.5" customHeight="1"/>
    <row r="12" spans="1:8" ht="20.5" customHeight="1"/>
    <row r="13" spans="1:8" ht="20.5" customHeight="1"/>
    <row r="14" spans="1:8" ht="20.5" customHeight="1">
      <c r="C14" s="2" t="s">
        <v>17</v>
      </c>
      <c r="D14" s="2" t="s">
        <v>18</v>
      </c>
    </row>
    <row r="15" spans="1:8" ht="20.5" customHeight="1">
      <c r="B15" s="2" t="s">
        <v>19</v>
      </c>
      <c r="C15" s="6">
        <f>AVERAGE(D4:D11)</f>
        <v>100.30237253744083</v>
      </c>
      <c r="D15" s="6">
        <f>AVERAGE(H4:H11)</f>
        <v>142.57544481742653</v>
      </c>
    </row>
    <row r="16" spans="1:8" ht="20.5" customHeight="1">
      <c r="B16" s="2" t="s">
        <v>20</v>
      </c>
      <c r="C16" s="6">
        <f>_xlfn.STDEV.S(D4:D11)/SQRT((COUNT(D4:D11)))</f>
        <v>24.161049542150366</v>
      </c>
      <c r="D16" s="6">
        <f>_xlfn.STDEV.S(H4:H11)/SQRT((COUNT(H4:H11)))</f>
        <v>25.281850199951425</v>
      </c>
    </row>
    <row r="17" ht="20.5" customHeight="1"/>
    <row r="18" ht="20.5" customHeight="1"/>
    <row r="19" ht="20.5" customHeight="1"/>
    <row r="20" ht="20.5" customHeight="1"/>
    <row r="21" ht="20.5" customHeight="1"/>
    <row r="22" ht="20.5" customHeight="1"/>
    <row r="23" ht="20.5" customHeight="1"/>
    <row r="24" ht="20.5" customHeight="1"/>
    <row r="25" ht="20.5" customHeight="1"/>
    <row r="26" ht="20.5" customHeight="1"/>
    <row r="27" ht="20.5" customHeight="1"/>
    <row r="28" ht="20.5" customHeight="1"/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0CD6F-BFD5-4515-962A-A03584C8273F}">
  <dimension ref="A1:K28"/>
  <sheetViews>
    <sheetView zoomScale="70" zoomScaleNormal="70" workbookViewId="0">
      <selection activeCell="H4" sqref="D4:H10"/>
    </sheetView>
  </sheetViews>
  <sheetFormatPr defaultRowHeight="18"/>
  <cols>
    <col min="1" max="1" width="58.83203125" style="2" customWidth="1"/>
    <col min="2" max="9" width="8.1640625" style="2" customWidth="1"/>
    <col min="10" max="11" width="8.6640625" style="2"/>
  </cols>
  <sheetData>
    <row r="1" spans="1:8" ht="20.5" customHeight="1">
      <c r="A1" s="2" t="s">
        <v>26</v>
      </c>
    </row>
    <row r="2" spans="1:8" ht="20.5" customHeight="1">
      <c r="C2" s="2" t="s">
        <v>1</v>
      </c>
      <c r="F2" s="2" t="s">
        <v>4</v>
      </c>
    </row>
    <row r="3" spans="1:8" ht="20.5" customHeight="1">
      <c r="A3" s="3" t="s">
        <v>12</v>
      </c>
    </row>
    <row r="4" spans="1:8" ht="20.5" customHeight="1">
      <c r="B4" s="4" t="s">
        <v>22</v>
      </c>
      <c r="C4" s="2" t="s">
        <v>29</v>
      </c>
      <c r="D4" s="4">
        <v>14.944515055142654</v>
      </c>
      <c r="E4" s="4"/>
      <c r="F4" s="4" t="s">
        <v>22</v>
      </c>
      <c r="G4" s="4" t="s">
        <v>28</v>
      </c>
      <c r="H4" s="4">
        <v>20.873224168524228</v>
      </c>
    </row>
    <row r="5" spans="1:8" ht="20.5" customHeight="1">
      <c r="B5" s="4" t="s">
        <v>13</v>
      </c>
      <c r="C5" s="2" t="s">
        <v>31</v>
      </c>
      <c r="D5" s="4">
        <v>17.694977122357141</v>
      </c>
      <c r="E5" s="4"/>
      <c r="F5" s="4" t="s">
        <v>13</v>
      </c>
      <c r="G5" s="4" t="s">
        <v>32</v>
      </c>
      <c r="H5" s="4">
        <v>20.894338233116958</v>
      </c>
    </row>
    <row r="6" spans="1:8" ht="20.5" customHeight="1">
      <c r="B6" s="4" t="s">
        <v>6</v>
      </c>
      <c r="C6" s="2" t="s">
        <v>30</v>
      </c>
      <c r="D6" s="4">
        <v>16.909010490074333</v>
      </c>
      <c r="E6" s="4"/>
      <c r="F6" s="4" t="s">
        <v>6</v>
      </c>
      <c r="G6" s="4" t="s">
        <v>33</v>
      </c>
      <c r="H6" s="4">
        <v>25.591889143114216</v>
      </c>
    </row>
    <row r="7" spans="1:8" ht="20.5" customHeight="1">
      <c r="B7" s="4" t="s">
        <v>2</v>
      </c>
      <c r="C7" s="5" t="s">
        <v>9</v>
      </c>
      <c r="D7" s="4">
        <v>20.870936408003054</v>
      </c>
      <c r="E7" s="4"/>
      <c r="F7" s="4" t="s">
        <v>2</v>
      </c>
      <c r="G7" s="4" t="s">
        <v>34</v>
      </c>
      <c r="H7" s="4">
        <v>18.495806797492438</v>
      </c>
    </row>
    <row r="8" spans="1:8" ht="20.5" customHeight="1">
      <c r="B8" s="4" t="s">
        <v>14</v>
      </c>
      <c r="C8" s="5" t="s">
        <v>10</v>
      </c>
      <c r="D8" s="4">
        <v>24.931216585659939</v>
      </c>
      <c r="E8" s="4"/>
      <c r="F8" s="4" t="s">
        <v>14</v>
      </c>
      <c r="G8" s="7" t="s">
        <v>7</v>
      </c>
      <c r="H8" s="4">
        <v>26.138638035551217</v>
      </c>
    </row>
    <row r="9" spans="1:8" ht="20.5" customHeight="1">
      <c r="B9" s="4" t="s">
        <v>15</v>
      </c>
      <c r="C9" s="5" t="s">
        <v>11</v>
      </c>
      <c r="D9" s="4">
        <v>16.987913479977507</v>
      </c>
      <c r="E9" s="4"/>
      <c r="F9" s="4" t="s">
        <v>15</v>
      </c>
      <c r="G9" s="7" t="s">
        <v>23</v>
      </c>
      <c r="H9" s="4">
        <v>29.085619878216651</v>
      </c>
    </row>
    <row r="10" spans="1:8" ht="20.5" customHeight="1">
      <c r="D10" s="4"/>
      <c r="E10" s="4"/>
      <c r="F10" s="4" t="s">
        <v>3</v>
      </c>
      <c r="G10" s="4" t="s">
        <v>24</v>
      </c>
      <c r="H10" s="4">
        <v>22.380295242667749</v>
      </c>
    </row>
    <row r="11" spans="1:8" ht="20.5" customHeight="1"/>
    <row r="12" spans="1:8" ht="20.5" customHeight="1"/>
    <row r="13" spans="1:8" ht="20.5" customHeight="1"/>
    <row r="14" spans="1:8" ht="20.5" customHeight="1">
      <c r="C14" s="2" t="s">
        <v>17</v>
      </c>
      <c r="D14" s="2" t="s">
        <v>18</v>
      </c>
    </row>
    <row r="15" spans="1:8" ht="20.5" customHeight="1">
      <c r="B15" s="2" t="s">
        <v>19</v>
      </c>
      <c r="C15" s="6">
        <f>AVERAGE(D4:D11)</f>
        <v>18.723094856869103</v>
      </c>
      <c r="D15" s="6">
        <f>AVERAGE(H4:H11)</f>
        <v>23.351401642669064</v>
      </c>
    </row>
    <row r="16" spans="1:8" ht="20.5" customHeight="1">
      <c r="B16" s="2" t="s">
        <v>20</v>
      </c>
      <c r="C16" s="6">
        <f>_xlfn.STDEV.S(D4:D11)/SQRT((COUNT(D4:D11)))</f>
        <v>1.4695855041797439</v>
      </c>
      <c r="D16" s="6">
        <f>_xlfn.STDEV.S(H4:H11)/SQRT((COUNT(H4:H11)))</f>
        <v>1.4004089781449105</v>
      </c>
    </row>
    <row r="17" ht="20.5" customHeight="1"/>
    <row r="18" ht="20.5" customHeight="1"/>
    <row r="19" ht="20.5" customHeight="1"/>
    <row r="20" ht="20.5" customHeight="1"/>
    <row r="21" ht="20.5" customHeight="1"/>
    <row r="22" ht="20.5" customHeight="1"/>
    <row r="23" ht="20.5" customHeight="1"/>
    <row r="24" ht="20.5" customHeight="1"/>
    <row r="25" ht="20.5" customHeight="1"/>
    <row r="26" ht="20.5" customHeight="1"/>
    <row r="27" ht="20.5" customHeight="1"/>
    <row r="28" ht="20.5" customHeight="1"/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AE51B-5C80-42CF-A737-6567EF2A22A6}">
  <dimension ref="A1:K28"/>
  <sheetViews>
    <sheetView zoomScale="70" zoomScaleNormal="70" workbookViewId="0">
      <selection activeCell="D4" sqref="D4:H11"/>
    </sheetView>
  </sheetViews>
  <sheetFormatPr defaultRowHeight="18"/>
  <cols>
    <col min="1" max="1" width="58.83203125" style="2" customWidth="1"/>
    <col min="2" max="8" width="8.1640625" style="2" customWidth="1"/>
    <col min="9" max="9" width="8.1640625" style="1" customWidth="1"/>
    <col min="10" max="11" width="8.6640625" style="1"/>
  </cols>
  <sheetData>
    <row r="1" spans="1:8" ht="20.5" customHeight="1">
      <c r="A1" s="2" t="s">
        <v>25</v>
      </c>
      <c r="F1" s="8"/>
    </row>
    <row r="2" spans="1:8" ht="20.5" customHeight="1">
      <c r="C2" s="2" t="s">
        <v>1</v>
      </c>
      <c r="F2" s="2" t="s">
        <v>4</v>
      </c>
    </row>
    <row r="3" spans="1:8" ht="20.5" customHeight="1">
      <c r="A3" s="3" t="s">
        <v>12</v>
      </c>
    </row>
    <row r="4" spans="1:8" ht="20.5" customHeight="1">
      <c r="B4" s="4" t="s">
        <v>22</v>
      </c>
      <c r="C4" s="5" t="s">
        <v>29</v>
      </c>
      <c r="D4" s="7">
        <v>376.1350774670729</v>
      </c>
      <c r="E4" s="4"/>
      <c r="F4" s="4" t="s">
        <v>22</v>
      </c>
      <c r="G4" s="4" t="s">
        <v>28</v>
      </c>
      <c r="H4" s="4">
        <v>487.34408271615484</v>
      </c>
    </row>
    <row r="5" spans="1:8" ht="20.5" customHeight="1">
      <c r="B5" s="4" t="s">
        <v>13</v>
      </c>
      <c r="C5" s="5" t="s">
        <v>31</v>
      </c>
      <c r="D5" s="7">
        <v>213.07828141132828</v>
      </c>
      <c r="E5" s="7"/>
      <c r="F5" s="4" t="s">
        <v>13</v>
      </c>
      <c r="G5" s="7" t="s">
        <v>32</v>
      </c>
      <c r="H5" s="7">
        <v>577.12345063195096</v>
      </c>
    </row>
    <row r="6" spans="1:8" ht="20.5" customHeight="1">
      <c r="B6" s="4" t="s">
        <v>6</v>
      </c>
      <c r="C6" s="5" t="s">
        <v>27</v>
      </c>
      <c r="D6" s="7">
        <v>155.84378771993735</v>
      </c>
      <c r="E6" s="7"/>
      <c r="F6" s="4" t="s">
        <v>6</v>
      </c>
      <c r="G6" s="7" t="s">
        <v>33</v>
      </c>
      <c r="H6" s="7">
        <v>427.27433235493993</v>
      </c>
    </row>
    <row r="7" spans="1:8" ht="20.5" customHeight="1">
      <c r="B7" s="4" t="s">
        <v>2</v>
      </c>
      <c r="C7" s="5" t="s">
        <v>9</v>
      </c>
      <c r="D7" s="7">
        <v>243.71743111834073</v>
      </c>
      <c r="E7" s="7"/>
      <c r="F7" s="4" t="s">
        <v>2</v>
      </c>
      <c r="G7" s="7" t="s">
        <v>34</v>
      </c>
      <c r="H7" s="7">
        <v>388.44077497366396</v>
      </c>
    </row>
    <row r="8" spans="1:8" ht="20.5" customHeight="1">
      <c r="B8" s="4" t="s">
        <v>14</v>
      </c>
      <c r="C8" s="5" t="s">
        <v>10</v>
      </c>
      <c r="D8" s="7">
        <v>351.95785885079187</v>
      </c>
      <c r="E8" s="7"/>
      <c r="F8" s="4" t="s">
        <v>14</v>
      </c>
      <c r="G8" s="7" t="s">
        <v>7</v>
      </c>
      <c r="H8" s="7">
        <v>380.65280386885854</v>
      </c>
    </row>
    <row r="9" spans="1:8" ht="20.5" customHeight="1">
      <c r="B9" s="4" t="s">
        <v>15</v>
      </c>
      <c r="C9" s="5" t="s">
        <v>11</v>
      </c>
      <c r="D9" s="7">
        <v>537.37264045167069</v>
      </c>
      <c r="E9" s="7"/>
      <c r="F9" s="4" t="s">
        <v>15</v>
      </c>
      <c r="G9" s="7" t="s">
        <v>23</v>
      </c>
      <c r="H9" s="7">
        <v>559.66368333103355</v>
      </c>
    </row>
    <row r="10" spans="1:8" ht="20.5" customHeight="1">
      <c r="D10" s="4"/>
      <c r="E10" s="7"/>
      <c r="F10" s="4" t="s">
        <v>3</v>
      </c>
      <c r="G10" s="7" t="s">
        <v>24</v>
      </c>
      <c r="H10" s="7">
        <v>302.07523150173552</v>
      </c>
    </row>
    <row r="11" spans="1:8" ht="20.5" customHeight="1">
      <c r="D11" s="4"/>
      <c r="E11" s="7"/>
      <c r="F11" s="4" t="s">
        <v>16</v>
      </c>
      <c r="G11" s="7" t="s">
        <v>35</v>
      </c>
      <c r="H11" s="7">
        <v>508.7436491579229</v>
      </c>
    </row>
    <row r="12" spans="1:8" ht="20.5" customHeight="1"/>
    <row r="13" spans="1:8" ht="20.5" customHeight="1"/>
    <row r="14" spans="1:8" ht="20.5" customHeight="1">
      <c r="C14" s="2" t="s">
        <v>17</v>
      </c>
      <c r="D14" s="2" t="s">
        <v>18</v>
      </c>
    </row>
    <row r="15" spans="1:8" ht="20.5" customHeight="1">
      <c r="B15" s="2" t="s">
        <v>19</v>
      </c>
      <c r="C15" s="6">
        <f>AVERAGE(D4:D9)</f>
        <v>313.01751283652362</v>
      </c>
      <c r="D15" s="6">
        <f>AVERAGE(H4:H11)</f>
        <v>453.91475106703251</v>
      </c>
    </row>
    <row r="16" spans="1:8" ht="20.5" customHeight="1">
      <c r="B16" s="2" t="s">
        <v>20</v>
      </c>
      <c r="C16" s="6">
        <f>_xlfn.STDEV.S(D4:D9)/SQRT((COUNT(D4:D9)))</f>
        <v>56.370598710924106</v>
      </c>
      <c r="D16" s="6">
        <f>_xlfn.STDEV.S(H4:H11)/SQRT((COUNT(H4:H11)))</f>
        <v>33.78134910915611</v>
      </c>
    </row>
    <row r="17" ht="20.5" customHeight="1"/>
    <row r="18" ht="20.5" customHeight="1"/>
    <row r="19" ht="20.5" customHeight="1"/>
    <row r="20" ht="20.5" customHeight="1"/>
    <row r="21" ht="20.5" customHeight="1"/>
    <row r="22" ht="20.5" customHeight="1"/>
    <row r="23" ht="20.5" customHeight="1"/>
    <row r="24" ht="20.5" customHeight="1"/>
    <row r="25" ht="20.5" customHeight="1"/>
    <row r="26" ht="20.5" customHeight="1"/>
    <row r="27" ht="20.5" customHeight="1"/>
    <row r="28" ht="20.5" customHeight="1"/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F2FC3-4FED-4D4B-9143-8BAF5D0FC84A}">
  <dimension ref="A1:K28"/>
  <sheetViews>
    <sheetView zoomScale="70" zoomScaleNormal="70" workbookViewId="0">
      <selection activeCell="H4" sqref="D4:H8"/>
    </sheetView>
  </sheetViews>
  <sheetFormatPr defaultRowHeight="18"/>
  <cols>
    <col min="1" max="1" width="58.83203125" style="2" customWidth="1"/>
    <col min="2" max="8" width="8.1640625" style="2" customWidth="1"/>
    <col min="9" max="9" width="8.1640625" style="1" customWidth="1"/>
    <col min="10" max="11" width="8.6640625" style="1"/>
  </cols>
  <sheetData>
    <row r="1" spans="1:8" ht="20.5" customHeight="1">
      <c r="A1" s="2" t="s">
        <v>36</v>
      </c>
    </row>
    <row r="2" spans="1:8" ht="20.5" customHeight="1">
      <c r="C2" s="2" t="s">
        <v>1</v>
      </c>
      <c r="F2" s="2" t="s">
        <v>4</v>
      </c>
    </row>
    <row r="3" spans="1:8" ht="20.5" customHeight="1">
      <c r="A3" s="3" t="s">
        <v>12</v>
      </c>
    </row>
    <row r="4" spans="1:8" ht="20.5" customHeight="1">
      <c r="B4" s="4" t="s">
        <v>22</v>
      </c>
      <c r="C4" s="2" t="s">
        <v>29</v>
      </c>
      <c r="D4" s="4">
        <v>4.1935521284472808</v>
      </c>
      <c r="E4" s="4"/>
      <c r="F4" s="4" t="s">
        <v>22</v>
      </c>
      <c r="G4" s="4" t="s">
        <v>28</v>
      </c>
      <c r="H4" s="4">
        <v>5.8333053686000493</v>
      </c>
    </row>
    <row r="5" spans="1:8" ht="20.5" customHeight="1">
      <c r="B5" s="4" t="s">
        <v>13</v>
      </c>
      <c r="C5" s="2" t="s">
        <v>31</v>
      </c>
      <c r="D5" s="4">
        <v>3.3255476523203216</v>
      </c>
      <c r="E5" s="4"/>
      <c r="F5" s="4" t="s">
        <v>13</v>
      </c>
      <c r="G5" s="4" t="s">
        <v>32</v>
      </c>
      <c r="H5" s="4">
        <v>1.6525626197684375</v>
      </c>
    </row>
    <row r="6" spans="1:8" ht="20.5" customHeight="1">
      <c r="B6" s="4" t="s">
        <v>6</v>
      </c>
      <c r="C6" s="2" t="s">
        <v>30</v>
      </c>
      <c r="D6" s="4">
        <v>3.9698473910059531</v>
      </c>
      <c r="E6" s="4"/>
      <c r="F6" s="4" t="s">
        <v>6</v>
      </c>
      <c r="G6" s="4" t="s">
        <v>33</v>
      </c>
      <c r="H6" s="4">
        <v>3.2799398157469981</v>
      </c>
    </row>
    <row r="7" spans="1:8" ht="20.5" customHeight="1">
      <c r="D7" s="4"/>
      <c r="E7" s="4"/>
      <c r="F7" s="4" t="s">
        <v>2</v>
      </c>
      <c r="G7" s="4" t="s">
        <v>34</v>
      </c>
      <c r="H7" s="4">
        <v>2.8110416910716798</v>
      </c>
    </row>
    <row r="8" spans="1:8" ht="20.5" customHeight="1">
      <c r="D8" s="4"/>
      <c r="E8" s="4"/>
      <c r="F8" s="4"/>
      <c r="G8" s="4"/>
      <c r="H8" s="4"/>
    </row>
    <row r="9" spans="1:8" ht="20.5" customHeight="1">
      <c r="C9" s="5"/>
      <c r="G9" s="5"/>
    </row>
    <row r="10" spans="1:8" ht="20.5" customHeight="1">
      <c r="C10" s="5"/>
      <c r="G10" s="5"/>
    </row>
    <row r="11" spans="1:8" ht="20.5" customHeight="1">
      <c r="C11" s="5"/>
    </row>
    <row r="12" spans="1:8" ht="20.5" customHeight="1"/>
    <row r="13" spans="1:8" ht="20.5" customHeight="1"/>
    <row r="14" spans="1:8" ht="20.5" customHeight="1">
      <c r="C14" s="2" t="s">
        <v>17</v>
      </c>
      <c r="D14" s="2" t="s">
        <v>18</v>
      </c>
    </row>
    <row r="15" spans="1:8" ht="20.5" customHeight="1">
      <c r="B15" s="2" t="s">
        <v>19</v>
      </c>
      <c r="C15" s="6">
        <f>AVERAGE(D4:D11)</f>
        <v>3.8296490572578517</v>
      </c>
      <c r="D15" s="6">
        <f>AVERAGE(H4:H11)</f>
        <v>3.3942123737967909</v>
      </c>
    </row>
    <row r="16" spans="1:8" ht="20.5" customHeight="1">
      <c r="B16" s="2" t="s">
        <v>20</v>
      </c>
      <c r="C16" s="6">
        <f>_xlfn.STDEV.S(D4:D11)/SQRT((COUNT(D4:D11)))</f>
        <v>0.26019199464588788</v>
      </c>
      <c r="D16" s="6">
        <f>_xlfn.STDEV.S(H4:H11)/SQRT((COUNT(H4:H11)))</f>
        <v>0.88202724663691101</v>
      </c>
    </row>
    <row r="17" ht="20.5" customHeight="1"/>
    <row r="18" ht="20.5" customHeight="1"/>
    <row r="19" ht="20.5" customHeight="1"/>
    <row r="20" ht="20.5" customHeight="1"/>
    <row r="21" ht="20.5" customHeight="1"/>
    <row r="22" ht="20.5" customHeight="1"/>
    <row r="23" ht="20.5" customHeight="1"/>
    <row r="24" ht="20.5" customHeight="1"/>
    <row r="25" ht="20.5" customHeight="1"/>
    <row r="26" ht="20.5" customHeight="1"/>
    <row r="27" ht="20.5" customHeight="1"/>
    <row r="28" ht="20.5" customHeight="1"/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EA031-0DA9-4E05-AD2D-9B2E39C41902}">
  <dimension ref="A1:K28"/>
  <sheetViews>
    <sheetView zoomScale="70" zoomScaleNormal="70" workbookViewId="0">
      <selection activeCell="H11" sqref="H11"/>
    </sheetView>
  </sheetViews>
  <sheetFormatPr defaultRowHeight="18"/>
  <cols>
    <col min="1" max="1" width="58.83203125" style="2" customWidth="1"/>
    <col min="2" max="8" width="8.1640625" style="2" customWidth="1"/>
    <col min="9" max="9" width="8.1640625" style="1" customWidth="1"/>
    <col min="10" max="11" width="8.6640625" style="1"/>
  </cols>
  <sheetData>
    <row r="1" spans="1:8" ht="20.5" customHeight="1">
      <c r="A1" s="2" t="s">
        <v>37</v>
      </c>
    </row>
    <row r="2" spans="1:8" ht="20.5" customHeight="1">
      <c r="C2" s="2" t="s">
        <v>1</v>
      </c>
      <c r="F2" s="2" t="s">
        <v>4</v>
      </c>
    </row>
    <row r="3" spans="1:8" ht="20.5" customHeight="1">
      <c r="A3" s="3" t="s">
        <v>12</v>
      </c>
    </row>
    <row r="4" spans="1:8" ht="20.5" customHeight="1">
      <c r="B4" s="4" t="s">
        <v>22</v>
      </c>
      <c r="C4" s="2" t="s">
        <v>29</v>
      </c>
      <c r="D4" s="4">
        <v>1.3724352420372921</v>
      </c>
      <c r="E4" s="4"/>
      <c r="F4" s="4" t="s">
        <v>22</v>
      </c>
      <c r="G4" s="4" t="s">
        <v>28</v>
      </c>
      <c r="H4" s="4">
        <v>0.97221756143334159</v>
      </c>
    </row>
    <row r="5" spans="1:8" ht="20.5" customHeight="1">
      <c r="B5" s="4" t="s">
        <v>13</v>
      </c>
      <c r="C5" s="2" t="s">
        <v>31</v>
      </c>
      <c r="D5" s="4">
        <v>0.93115334264969007</v>
      </c>
      <c r="E5" s="4"/>
      <c r="F5" s="4" t="s">
        <v>13</v>
      </c>
      <c r="G5" s="4" t="s">
        <v>32</v>
      </c>
      <c r="H5" s="4">
        <v>0.46271753353516248</v>
      </c>
    </row>
    <row r="6" spans="1:8" ht="20.5" customHeight="1">
      <c r="B6" s="4" t="s">
        <v>6</v>
      </c>
      <c r="C6" s="2" t="s">
        <v>30</v>
      </c>
      <c r="D6" s="4">
        <v>1.4011226085903363</v>
      </c>
      <c r="E6" s="4"/>
      <c r="F6" s="4" t="s">
        <v>6</v>
      </c>
      <c r="G6" s="4" t="s">
        <v>33</v>
      </c>
      <c r="H6" s="4">
        <v>0.9690731273797949</v>
      </c>
    </row>
    <row r="7" spans="1:8" ht="20.5" customHeight="1">
      <c r="D7" s="4"/>
      <c r="E7" s="4"/>
      <c r="F7" s="4" t="s">
        <v>2</v>
      </c>
      <c r="G7" s="4" t="s">
        <v>34</v>
      </c>
      <c r="H7" s="4">
        <v>0.89442235625007993</v>
      </c>
    </row>
    <row r="8" spans="1:8" ht="20.5" customHeight="1">
      <c r="C8" s="5"/>
      <c r="F8" s="4"/>
      <c r="G8" s="5"/>
    </row>
    <row r="9" spans="1:8" ht="20.5" customHeight="1">
      <c r="C9" s="5"/>
      <c r="F9" s="4"/>
      <c r="G9" s="5"/>
    </row>
    <row r="10" spans="1:8" ht="20.5" customHeight="1">
      <c r="C10" s="5"/>
      <c r="F10" s="4"/>
    </row>
    <row r="11" spans="1:8" ht="20.5" customHeight="1"/>
    <row r="12" spans="1:8" ht="20.5" customHeight="1"/>
    <row r="13" spans="1:8" ht="20.5" customHeight="1"/>
    <row r="14" spans="1:8" ht="20.5" customHeight="1">
      <c r="C14" s="2" t="s">
        <v>17</v>
      </c>
      <c r="D14" s="2" t="s">
        <v>18</v>
      </c>
    </row>
    <row r="15" spans="1:8" ht="20.5" customHeight="1">
      <c r="B15" s="2" t="s">
        <v>19</v>
      </c>
      <c r="C15" s="6">
        <f>AVERAGE(D4:D10)</f>
        <v>1.2349037310924393</v>
      </c>
      <c r="D15" s="6">
        <f>AVERAGE(H4:H11)</f>
        <v>0.82460764464959468</v>
      </c>
    </row>
    <row r="16" spans="1:8" ht="20.5" customHeight="1">
      <c r="B16" s="2" t="s">
        <v>20</v>
      </c>
      <c r="C16" s="6">
        <f>_xlfn.STDEV.S(D4:D10)/SQRT((COUNT(D4:D10)))</f>
        <v>0.15210080550880131</v>
      </c>
      <c r="D16" s="6">
        <f>_xlfn.STDEV.S(H4:H11)/SQRT((COUNT(H4:H11)))</f>
        <v>0.12196225840796335</v>
      </c>
    </row>
    <row r="17" ht="20.5" customHeight="1"/>
    <row r="18" ht="20.5" customHeight="1"/>
    <row r="19" ht="20.5" customHeight="1"/>
    <row r="20" ht="20.5" customHeight="1"/>
    <row r="21" ht="20.5" customHeight="1"/>
    <row r="22" ht="20.5" customHeight="1"/>
    <row r="23" ht="20.5" customHeight="1"/>
    <row r="24" ht="20.5" customHeight="1"/>
    <row r="25" ht="20.5" customHeight="1"/>
    <row r="26" ht="20.5" customHeight="1"/>
    <row r="27" ht="20.5" customHeight="1"/>
    <row r="28" ht="20.5" customHeight="1"/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B73C2-1434-4783-AC47-82385D657E50}">
  <dimension ref="A1:K28"/>
  <sheetViews>
    <sheetView tabSelected="1" zoomScale="70" zoomScaleNormal="70" workbookViewId="0">
      <selection activeCell="L6" sqref="L6"/>
    </sheetView>
  </sheetViews>
  <sheetFormatPr defaultRowHeight="18"/>
  <cols>
    <col min="1" max="1" width="58.83203125" style="2" customWidth="1"/>
    <col min="2" max="8" width="8.1640625" style="2" customWidth="1"/>
    <col min="9" max="9" width="8.1640625" style="1" customWidth="1"/>
    <col min="10" max="11" width="8.6640625" style="1"/>
  </cols>
  <sheetData>
    <row r="1" spans="1:8" ht="20.5" customHeight="1">
      <c r="A1" s="2" t="s">
        <v>36</v>
      </c>
    </row>
    <row r="2" spans="1:8" ht="20.5" customHeight="1">
      <c r="C2" s="2" t="s">
        <v>1</v>
      </c>
      <c r="F2" s="2" t="s">
        <v>4</v>
      </c>
    </row>
    <row r="3" spans="1:8" ht="20.5" customHeight="1">
      <c r="A3" s="3" t="s">
        <v>12</v>
      </c>
    </row>
    <row r="4" spans="1:8" ht="20.5" customHeight="1">
      <c r="B4" s="4" t="s">
        <v>22</v>
      </c>
      <c r="C4" s="2" t="s">
        <v>29</v>
      </c>
      <c r="D4" s="4">
        <v>17.994150951155607</v>
      </c>
      <c r="E4" s="4"/>
      <c r="F4" s="4" t="s">
        <v>22</v>
      </c>
      <c r="G4" s="4" t="s">
        <v>28</v>
      </c>
      <c r="H4" s="4">
        <v>14.129561892831232</v>
      </c>
    </row>
    <row r="5" spans="1:8" ht="20.5" customHeight="1">
      <c r="B5" s="4" t="s">
        <v>13</v>
      </c>
      <c r="C5" s="2" t="s">
        <v>31</v>
      </c>
      <c r="D5" s="4">
        <v>5.4538981498053278</v>
      </c>
      <c r="E5" s="4"/>
      <c r="F5" s="4" t="s">
        <v>13</v>
      </c>
      <c r="G5" s="4" t="s">
        <v>32</v>
      </c>
      <c r="H5" s="4">
        <v>11.303528319216113</v>
      </c>
    </row>
    <row r="6" spans="1:8" ht="20.5" customHeight="1">
      <c r="B6" s="4" t="s">
        <v>6</v>
      </c>
      <c r="C6" s="2" t="s">
        <v>30</v>
      </c>
      <c r="D6" s="4">
        <v>15.178828259728645</v>
      </c>
      <c r="E6" s="4"/>
      <c r="F6" s="4" t="s">
        <v>6</v>
      </c>
      <c r="G6" s="4" t="s">
        <v>33</v>
      </c>
      <c r="H6" s="4">
        <v>14.461552823975401</v>
      </c>
    </row>
    <row r="7" spans="1:8" ht="20.5" customHeight="1">
      <c r="D7" s="4"/>
      <c r="E7" s="4"/>
      <c r="F7" s="4" t="s">
        <v>2</v>
      </c>
      <c r="G7" s="4" t="s">
        <v>34</v>
      </c>
      <c r="H7" s="4">
        <v>10.860842897322399</v>
      </c>
    </row>
    <row r="8" spans="1:8" ht="20.5" customHeight="1">
      <c r="C8" s="5"/>
      <c r="D8" s="4"/>
      <c r="E8" s="4"/>
      <c r="F8" s="4"/>
      <c r="G8" s="4"/>
      <c r="H8" s="4"/>
    </row>
    <row r="9" spans="1:8" ht="20.5" customHeight="1">
      <c r="C9" s="5"/>
      <c r="G9" s="5"/>
    </row>
    <row r="10" spans="1:8" ht="20.5" customHeight="1">
      <c r="C10" s="5"/>
      <c r="G10" s="5"/>
    </row>
    <row r="11" spans="1:8" ht="20.5" customHeight="1"/>
    <row r="12" spans="1:8" ht="20.5" customHeight="1"/>
    <row r="13" spans="1:8" ht="20.5" customHeight="1"/>
    <row r="14" spans="1:8" ht="20.5" customHeight="1">
      <c r="C14" s="2" t="s">
        <v>17</v>
      </c>
      <c r="D14" s="2" t="s">
        <v>18</v>
      </c>
    </row>
    <row r="15" spans="1:8" ht="20.5" customHeight="1">
      <c r="B15" s="2" t="s">
        <v>19</v>
      </c>
      <c r="C15" s="6">
        <f>AVERAGE(D4:D10)</f>
        <v>12.875625786896528</v>
      </c>
      <c r="D15" s="6">
        <f>AVERAGE(H4:H11)</f>
        <v>12.688871483336287</v>
      </c>
    </row>
    <row r="16" spans="1:8" ht="20.5" customHeight="1">
      <c r="B16" s="2" t="s">
        <v>20</v>
      </c>
      <c r="C16" s="6">
        <f>_xlfn.STDEV.S(D4:D10)/SQRT((COUNT(D4:D10)))</f>
        <v>3.7988174170210871</v>
      </c>
      <c r="D16" s="6">
        <f>_xlfn.STDEV.S(H4:H11)/SQRT((COUNT(H4:H11)))</f>
        <v>0.93447187335588988</v>
      </c>
    </row>
    <row r="17" ht="20.5" customHeight="1"/>
    <row r="18" ht="20.5" customHeight="1"/>
    <row r="19" ht="20.5" customHeight="1"/>
    <row r="20" ht="20.5" customHeight="1"/>
    <row r="21" ht="20.5" customHeight="1"/>
    <row r="22" ht="20.5" customHeight="1"/>
    <row r="23" ht="20.5" customHeight="1"/>
    <row r="24" ht="20.5" customHeight="1"/>
    <row r="25" ht="20.5" customHeight="1"/>
    <row r="26" ht="20.5" customHeight="1"/>
    <row r="27" ht="20.5" customHeight="1"/>
    <row r="28" ht="20.5" customHeight="1"/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RPh</vt:lpstr>
      <vt:lpstr>Ent</vt:lpstr>
      <vt:lpstr>CgRS</vt:lpstr>
      <vt:lpstr>DG</vt:lpstr>
      <vt:lpstr>SuM</vt:lpstr>
      <vt:lpstr>CA1</vt:lpstr>
      <vt:lpstr>CA2</vt:lpstr>
      <vt:lpstr>CA3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高橋純平</dc:creator>
  <cp:lastModifiedBy>高橋純平</cp:lastModifiedBy>
  <dcterms:created xsi:type="dcterms:W3CDTF">2015-06-05T18:19:34Z</dcterms:created>
  <dcterms:modified xsi:type="dcterms:W3CDTF">2023-06-24T06:40:11Z</dcterms:modified>
</cp:coreProperties>
</file>