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852\Desktop\最终数据\"/>
    </mc:Choice>
  </mc:AlternateContent>
  <xr:revisionPtr revIDLastSave="0" documentId="13_ncr:1_{BD82E62B-0BC7-4826-8623-9E5977835B6D}" xr6:coauthVersionLast="47" xr6:coauthVersionMax="47" xr10:uidLastSave="{00000000-0000-0000-0000-000000000000}"/>
  <bookViews>
    <workbookView xWindow="-110" yWindow="-110" windowWidth="22620" windowHeight="13500" xr2:uid="{33A140C9-0A8B-49D6-9122-1D0312D833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2" i="1"/>
  <c r="H32" i="1" s="1"/>
  <c r="G31" i="1"/>
  <c r="H31" i="1" s="1"/>
  <c r="G33" i="1"/>
  <c r="H33" i="1" s="1"/>
  <c r="G35" i="1"/>
  <c r="H35" i="1" s="1"/>
  <c r="G34" i="1"/>
  <c r="H34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3" i="1"/>
  <c r="H3" i="1" s="1"/>
  <c r="G4" i="1" l="1"/>
  <c r="H4" i="1" s="1"/>
</calcChain>
</file>

<file path=xl/sharedStrings.xml><?xml version="1.0" encoding="utf-8"?>
<sst xmlns="http://schemas.openxmlformats.org/spreadsheetml/2006/main" count="95" uniqueCount="50">
  <si>
    <t>Variable</t>
    <phoneticPr fontId="1" type="noConversion"/>
  </si>
  <si>
    <t>Author</t>
    <phoneticPr fontId="1" type="noConversion"/>
  </si>
  <si>
    <t>N</t>
    <phoneticPr fontId="1" type="noConversion"/>
  </si>
  <si>
    <t>mean</t>
    <phoneticPr fontId="1" type="noConversion"/>
  </si>
  <si>
    <t>SD</t>
    <phoneticPr fontId="1" type="noConversion"/>
  </si>
  <si>
    <t>Almaqrami et al.(2022)</t>
    <phoneticPr fontId="1" type="noConversion"/>
  </si>
  <si>
    <t>An et al.(2021)</t>
    <phoneticPr fontId="1" type="noConversion"/>
  </si>
  <si>
    <t>Choi et al.(2016)</t>
    <phoneticPr fontId="1" type="noConversion"/>
  </si>
  <si>
    <t>deOliveira et al. (2021)</t>
  </si>
  <si>
    <t>Jesus et al.(2021)</t>
  </si>
  <si>
    <t>Lim et al,(2017)</t>
    <phoneticPr fontId="1" type="noConversion"/>
  </si>
  <si>
    <t>Time</t>
    <phoneticPr fontId="1" type="noConversion"/>
  </si>
  <si>
    <t>Mendoza et al.(2022)</t>
  </si>
  <si>
    <t>Storto et al. (2019)</t>
    <phoneticPr fontId="1" type="noConversion"/>
  </si>
  <si>
    <t>Li et al,(2020)</t>
    <phoneticPr fontId="1" type="noConversion"/>
  </si>
  <si>
    <t>Yi et al.(2022)</t>
  </si>
  <si>
    <t>Calil et al.(2021)</t>
    <phoneticPr fontId="1" type="noConversion"/>
  </si>
  <si>
    <t>Lim et al.(2017)</t>
    <phoneticPr fontId="1" type="noConversion"/>
  </si>
  <si>
    <t>Kim et al.(2018)</t>
  </si>
  <si>
    <t>Li et al.(2020)</t>
    <phoneticPr fontId="1" type="noConversion"/>
  </si>
  <si>
    <t>Yi et al.(2020)</t>
    <phoneticPr fontId="1" type="noConversion"/>
  </si>
  <si>
    <t>Tang et al.(2021)</t>
    <phoneticPr fontId="1" type="noConversion"/>
  </si>
  <si>
    <t>shetty et al. (2022)</t>
    <phoneticPr fontId="1" type="noConversion"/>
  </si>
  <si>
    <t>Lee et al.(2020)</t>
    <phoneticPr fontId="1" type="noConversion"/>
  </si>
  <si>
    <t>Shetty et al.(2022)</t>
    <phoneticPr fontId="1" type="noConversion"/>
  </si>
  <si>
    <t>Jesus et al.(2021)</t>
    <phoneticPr fontId="1" type="noConversion"/>
  </si>
  <si>
    <t>SE</t>
    <phoneticPr fontId="1" type="noConversion"/>
  </si>
  <si>
    <t>_LCI</t>
  </si>
  <si>
    <t>_UCI</t>
  </si>
  <si>
    <t>Nasal cavity width</t>
  </si>
  <si>
    <t xml:space="preserve"> T1-T0</t>
    <phoneticPr fontId="1" type="noConversion"/>
  </si>
  <si>
    <t xml:space="preserve"> T2-T1</t>
    <phoneticPr fontId="1" type="noConversion"/>
  </si>
  <si>
    <t xml:space="preserve"> T2-T0</t>
    <phoneticPr fontId="1" type="noConversion"/>
  </si>
  <si>
    <t>Nasal floor width</t>
  </si>
  <si>
    <t>T1-T0</t>
    <phoneticPr fontId="1" type="noConversion"/>
  </si>
  <si>
    <t>T2-T1</t>
    <phoneticPr fontId="1" type="noConversion"/>
  </si>
  <si>
    <t>T2-T0</t>
    <phoneticPr fontId="1" type="noConversion"/>
  </si>
  <si>
    <t xml:space="preserve">Nasal cavity volume </t>
  </si>
  <si>
    <t>Li et al.(2020)</t>
  </si>
  <si>
    <t>Nasopharyngeal volume</t>
  </si>
  <si>
    <t>Palatopharyngeal volume</t>
  </si>
  <si>
    <t>Yi et al.(2020)</t>
  </si>
  <si>
    <t xml:space="preserve">Glossopharyngeal volume </t>
  </si>
  <si>
    <t xml:space="preserve">Oropharyngeal volume </t>
  </si>
  <si>
    <t xml:space="preserve">Hypopharyngeal volume </t>
  </si>
  <si>
    <t>Total volume</t>
    <phoneticPr fontId="1" type="noConversion"/>
  </si>
  <si>
    <t xml:space="preserve">Alar width </t>
  </si>
  <si>
    <t xml:space="preserve">Alar base width </t>
  </si>
  <si>
    <t>SQRT(N)</t>
    <phoneticPr fontId="1" type="noConversion"/>
  </si>
  <si>
    <r>
      <rPr>
        <b/>
        <sz val="10"/>
        <color theme="1"/>
        <rFont val="Times New Roman"/>
        <family val="1"/>
      </rPr>
      <t xml:space="preserve">Table S3. </t>
    </r>
    <r>
      <rPr>
        <sz val="10"/>
        <color theme="1"/>
        <rFont val="Times New Roman"/>
        <family val="1"/>
      </rPr>
      <t>Measurement results of the nasal cavity, upper airway and alar changes.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</si>
</sst>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35D4-60A6-4611-BA92-70CFAD60DA37}">
  <dimension ref="A1:J52"/>
  <sheetViews>
    <sheetView tabSelected="1" zoomScale="136" workbookViewId="0">
      <selection sqref="A1:J1"/>
    </sheetView>
  </sheetViews>
  <sheetFormatPr defaultRowHeight="13" x14ac:dyDescent="0.3"/>
  <cols>
    <col min="1" max="1" width="17.75" style="2" customWidth="1"/>
    <col min="2" max="2" width="6.4140625" style="2" customWidth="1"/>
    <col min="3" max="3" width="17.4140625" style="2" customWidth="1"/>
    <col min="4" max="4" width="4.5" style="2" customWidth="1"/>
    <col min="5" max="16384" width="8.6640625" style="2"/>
  </cols>
  <sheetData>
    <row r="1" spans="1:10" x14ac:dyDescent="0.3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3" t="s">
        <v>0</v>
      </c>
      <c r="B2" s="3" t="s">
        <v>11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48</v>
      </c>
      <c r="H2" s="3" t="s">
        <v>26</v>
      </c>
      <c r="I2" s="3" t="s">
        <v>27</v>
      </c>
      <c r="J2" s="3" t="s">
        <v>28</v>
      </c>
    </row>
    <row r="3" spans="1:10" x14ac:dyDescent="0.3">
      <c r="A3" s="2" t="s">
        <v>29</v>
      </c>
      <c r="B3" s="2" t="s">
        <v>30</v>
      </c>
      <c r="C3" s="2" t="s">
        <v>5</v>
      </c>
      <c r="D3" s="2">
        <v>78</v>
      </c>
      <c r="E3" s="2">
        <v>2.2599999999999998</v>
      </c>
      <c r="F3" s="2">
        <v>1.1499999999999999</v>
      </c>
      <c r="G3" s="2">
        <f>SQRT(D3)</f>
        <v>8.8317608663278477</v>
      </c>
      <c r="H3" s="2">
        <f>F3/G3</f>
        <v>0.13021185892662848</v>
      </c>
      <c r="I3" s="2">
        <v>2.0047890000000002</v>
      </c>
      <c r="J3" s="2">
        <v>2.5152109999999999</v>
      </c>
    </row>
    <row r="4" spans="1:10" x14ac:dyDescent="0.3">
      <c r="C4" s="2" t="s">
        <v>6</v>
      </c>
      <c r="D4" s="2">
        <v>21</v>
      </c>
      <c r="E4" s="2">
        <v>2.2999999999999998</v>
      </c>
      <c r="F4" s="2">
        <v>1.1100000000000001</v>
      </c>
      <c r="G4" s="2">
        <f>G13</f>
        <v>4.4721359549995796</v>
      </c>
      <c r="H4" s="2">
        <f>F4/G4</f>
        <v>0.24820354550247667</v>
      </c>
      <c r="I4" s="2">
        <v>1.8252539999999999</v>
      </c>
      <c r="J4" s="2">
        <v>2.7747459999999999</v>
      </c>
    </row>
    <row r="5" spans="1:10" x14ac:dyDescent="0.3">
      <c r="C5" s="2" t="s">
        <v>7</v>
      </c>
      <c r="D5" s="2">
        <v>20</v>
      </c>
      <c r="E5" s="2">
        <v>1.07</v>
      </c>
      <c r="F5" s="2">
        <v>0.94010000000000005</v>
      </c>
      <c r="G5" s="2">
        <f t="shared" ref="G5:G52" si="0">SQRT(D5)</f>
        <v>4.4721359549995796</v>
      </c>
      <c r="H5" s="2">
        <f t="shared" ref="H5:H52" si="1">F5/G5</f>
        <v>0.21021275056475522</v>
      </c>
      <c r="I5" s="2">
        <v>0.65799059999999998</v>
      </c>
      <c r="J5" s="2">
        <v>1.48201</v>
      </c>
    </row>
    <row r="6" spans="1:10" x14ac:dyDescent="0.3">
      <c r="C6" s="4" t="s">
        <v>8</v>
      </c>
      <c r="D6" s="2">
        <v>17</v>
      </c>
      <c r="E6" s="2">
        <v>2.92</v>
      </c>
      <c r="F6" s="2">
        <v>1.1299999999999999</v>
      </c>
      <c r="G6" s="2">
        <f t="shared" si="0"/>
        <v>4.1231056256176606</v>
      </c>
      <c r="H6" s="2">
        <f t="shared" si="1"/>
        <v>0.27406525629105621</v>
      </c>
      <c r="I6" s="2">
        <v>2.3828420000000001</v>
      </c>
      <c r="J6" s="2">
        <v>3.4571580000000002</v>
      </c>
    </row>
    <row r="7" spans="1:10" x14ac:dyDescent="0.3">
      <c r="C7" s="4" t="s">
        <v>9</v>
      </c>
      <c r="D7" s="2">
        <v>12</v>
      </c>
      <c r="E7" s="2">
        <v>2.8</v>
      </c>
      <c r="F7" s="2">
        <v>1.88</v>
      </c>
      <c r="G7" s="2">
        <f t="shared" si="0"/>
        <v>3.4641016151377544</v>
      </c>
      <c r="H7" s="2">
        <f t="shared" si="1"/>
        <v>0.54270925303824824</v>
      </c>
      <c r="I7" s="2">
        <v>1.7363090000000001</v>
      </c>
      <c r="J7" s="2">
        <v>3.8636910000000002</v>
      </c>
    </row>
    <row r="8" spans="1:10" x14ac:dyDescent="0.3">
      <c r="C8" s="2" t="s">
        <v>10</v>
      </c>
      <c r="D8" s="2">
        <v>24</v>
      </c>
      <c r="E8" s="2">
        <v>1.61</v>
      </c>
      <c r="F8" s="2">
        <v>0.94</v>
      </c>
      <c r="G8" s="2">
        <f t="shared" si="0"/>
        <v>4.8989794855663558</v>
      </c>
      <c r="H8" s="2">
        <f t="shared" si="1"/>
        <v>0.19187669651801562</v>
      </c>
      <c r="I8" s="2">
        <v>1.2339290000000001</v>
      </c>
      <c r="J8" s="2">
        <v>1.9860709999999999</v>
      </c>
    </row>
    <row r="9" spans="1:10" x14ac:dyDescent="0.3">
      <c r="C9" s="4" t="s">
        <v>12</v>
      </c>
      <c r="D9" s="2">
        <v>15</v>
      </c>
      <c r="E9" s="2">
        <v>2.1</v>
      </c>
      <c r="F9" s="2">
        <v>1.1000000000000001</v>
      </c>
      <c r="G9" s="2">
        <f t="shared" si="0"/>
        <v>3.872983346207417</v>
      </c>
      <c r="H9" s="2">
        <f t="shared" si="1"/>
        <v>0.28401877872187725</v>
      </c>
      <c r="I9" s="2">
        <v>1.5433330000000001</v>
      </c>
      <c r="J9" s="2">
        <v>2.6566670000000001</v>
      </c>
    </row>
    <row r="10" spans="1:10" x14ac:dyDescent="0.3">
      <c r="C10" s="4" t="s">
        <v>13</v>
      </c>
      <c r="D10" s="2">
        <v>20</v>
      </c>
      <c r="E10" s="2">
        <v>2.2000000000000002</v>
      </c>
      <c r="F10" s="2">
        <v>4.8929999999999998</v>
      </c>
      <c r="G10" s="2">
        <f t="shared" si="0"/>
        <v>4.4721359549995796</v>
      </c>
      <c r="H10" s="2">
        <f t="shared" si="1"/>
        <v>1.0941080613906471</v>
      </c>
      <c r="I10" s="2">
        <v>5.5587600000000001E-2</v>
      </c>
      <c r="J10" s="2">
        <v>4.3444120000000002</v>
      </c>
    </row>
    <row r="11" spans="1:10" x14ac:dyDescent="0.3">
      <c r="B11" s="2" t="s">
        <v>31</v>
      </c>
      <c r="C11" s="2" t="s">
        <v>7</v>
      </c>
      <c r="D11" s="2">
        <v>20</v>
      </c>
      <c r="E11" s="2">
        <v>-0.21</v>
      </c>
      <c r="F11" s="2">
        <v>0.29913600000000001</v>
      </c>
      <c r="G11" s="2">
        <f t="shared" si="0"/>
        <v>4.4721359549995796</v>
      </c>
      <c r="H11" s="2">
        <f t="shared" si="1"/>
        <v>6.6888843051737715E-2</v>
      </c>
      <c r="I11" s="2">
        <v>-0.34109970000000001</v>
      </c>
      <c r="J11" s="2">
        <v>-7.8900300000000007E-2</v>
      </c>
    </row>
    <row r="12" spans="1:10" x14ac:dyDescent="0.3">
      <c r="C12" s="2" t="s">
        <v>10</v>
      </c>
      <c r="D12" s="2">
        <v>24</v>
      </c>
      <c r="E12" s="2">
        <v>-0.37</v>
      </c>
      <c r="F12" s="2">
        <v>0.36</v>
      </c>
      <c r="G12" s="2">
        <f t="shared" si="0"/>
        <v>4.8989794855663558</v>
      </c>
      <c r="H12" s="2">
        <f t="shared" si="1"/>
        <v>7.3484692283495343E-2</v>
      </c>
      <c r="I12" s="2">
        <v>-0.51402740000000002</v>
      </c>
      <c r="J12" s="2">
        <v>-0.2259727</v>
      </c>
    </row>
    <row r="13" spans="1:10" x14ac:dyDescent="0.3">
      <c r="B13" s="2" t="s">
        <v>32</v>
      </c>
      <c r="C13" s="2" t="s">
        <v>7</v>
      </c>
      <c r="D13" s="2">
        <v>20</v>
      </c>
      <c r="E13" s="2">
        <v>0.86</v>
      </c>
      <c r="F13" s="5">
        <v>0.92945900000000004</v>
      </c>
      <c r="G13" s="2">
        <f t="shared" si="0"/>
        <v>4.4721359549995796</v>
      </c>
      <c r="H13" s="2">
        <f t="shared" si="1"/>
        <v>0.20783335062989769</v>
      </c>
      <c r="I13" s="2">
        <v>0.4526541</v>
      </c>
      <c r="J13" s="2">
        <v>1.2673460000000001</v>
      </c>
    </row>
    <row r="14" spans="1:10" x14ac:dyDescent="0.3">
      <c r="C14" s="2" t="s">
        <v>14</v>
      </c>
      <c r="D14" s="2">
        <v>22</v>
      </c>
      <c r="E14" s="2">
        <v>2.2999999999999998</v>
      </c>
      <c r="F14" s="2">
        <v>1.2</v>
      </c>
      <c r="G14" s="2">
        <f t="shared" si="0"/>
        <v>4.6904157598234297</v>
      </c>
      <c r="H14" s="2">
        <f t="shared" si="1"/>
        <v>0.25584085962673248</v>
      </c>
      <c r="I14" s="2">
        <v>1.7985610000000001</v>
      </c>
      <c r="J14" s="2">
        <v>2.8014389999999998</v>
      </c>
    </row>
    <row r="15" spans="1:10" x14ac:dyDescent="0.3">
      <c r="C15" s="2" t="s">
        <v>10</v>
      </c>
      <c r="D15" s="2">
        <v>24</v>
      </c>
      <c r="E15" s="2">
        <v>1.25</v>
      </c>
      <c r="F15" s="2">
        <v>0.8</v>
      </c>
      <c r="G15" s="2">
        <f t="shared" si="0"/>
        <v>4.8989794855663558</v>
      </c>
      <c r="H15" s="2">
        <f t="shared" si="1"/>
        <v>0.16329931618554522</v>
      </c>
      <c r="I15" s="2">
        <v>0.92993919999999997</v>
      </c>
      <c r="J15" s="2">
        <v>1.5700609999999999</v>
      </c>
    </row>
    <row r="16" spans="1:10" x14ac:dyDescent="0.3">
      <c r="A16" s="2" t="s">
        <v>33</v>
      </c>
      <c r="B16" s="2" t="s">
        <v>34</v>
      </c>
      <c r="C16" s="2" t="s">
        <v>16</v>
      </c>
      <c r="D16" s="2">
        <v>18</v>
      </c>
      <c r="E16" s="2">
        <v>2.82</v>
      </c>
      <c r="F16" s="2">
        <v>1.54</v>
      </c>
      <c r="G16" s="2">
        <f t="shared" si="0"/>
        <v>4.2426406871192848</v>
      </c>
      <c r="H16" s="2">
        <f t="shared" si="1"/>
        <v>0.36298148100909444</v>
      </c>
      <c r="I16" s="2">
        <v>2.1085690000000001</v>
      </c>
      <c r="J16" s="2">
        <v>3.5314299999999998</v>
      </c>
    </row>
    <row r="17" spans="1:10" x14ac:dyDescent="0.3">
      <c r="C17" s="4" t="s">
        <v>9</v>
      </c>
      <c r="D17" s="2">
        <v>12</v>
      </c>
      <c r="E17" s="2">
        <v>3.46</v>
      </c>
      <c r="F17" s="2">
        <v>1.95</v>
      </c>
      <c r="G17" s="2">
        <f t="shared" si="0"/>
        <v>3.4641016151377544</v>
      </c>
      <c r="H17" s="2">
        <f t="shared" si="1"/>
        <v>0.56291651245988517</v>
      </c>
      <c r="I17" s="2">
        <v>2.3567040000000001</v>
      </c>
      <c r="J17" s="2">
        <v>4.5632960000000002</v>
      </c>
    </row>
    <row r="18" spans="1:10" x14ac:dyDescent="0.3">
      <c r="C18" s="2" t="s">
        <v>10</v>
      </c>
      <c r="D18" s="2">
        <v>24</v>
      </c>
      <c r="E18" s="2">
        <v>2.2000000000000002</v>
      </c>
      <c r="F18" s="2">
        <v>1.01</v>
      </c>
      <c r="G18" s="2">
        <f t="shared" si="0"/>
        <v>4.8989794855663558</v>
      </c>
      <c r="H18" s="2">
        <f t="shared" si="1"/>
        <v>0.20616538668425086</v>
      </c>
      <c r="I18" s="2">
        <v>1.7959229999999999</v>
      </c>
      <c r="J18" s="2">
        <v>2.6040770000000002</v>
      </c>
    </row>
    <row r="19" spans="1:10" x14ac:dyDescent="0.3">
      <c r="C19" s="4" t="s">
        <v>15</v>
      </c>
      <c r="D19" s="2">
        <v>25</v>
      </c>
      <c r="E19" s="2">
        <v>1.72</v>
      </c>
      <c r="F19" s="2">
        <v>1.42</v>
      </c>
      <c r="G19" s="2">
        <f t="shared" si="0"/>
        <v>5</v>
      </c>
      <c r="H19" s="2">
        <f t="shared" si="1"/>
        <v>0.28399999999999997</v>
      </c>
      <c r="I19" s="2">
        <v>1.16337</v>
      </c>
      <c r="J19" s="2">
        <v>2.2766299999999999</v>
      </c>
    </row>
    <row r="20" spans="1:10" x14ac:dyDescent="0.3">
      <c r="B20" s="2" t="s">
        <v>35</v>
      </c>
      <c r="C20" s="2" t="s">
        <v>17</v>
      </c>
      <c r="D20" s="2">
        <v>24</v>
      </c>
      <c r="E20" s="2">
        <v>-0.64</v>
      </c>
      <c r="F20" s="2">
        <v>0.73</v>
      </c>
      <c r="G20" s="2">
        <f t="shared" si="0"/>
        <v>4.8989794855663558</v>
      </c>
      <c r="H20" s="2">
        <f t="shared" si="1"/>
        <v>0.14901062601931001</v>
      </c>
      <c r="I20" s="2">
        <v>-0.93205550000000004</v>
      </c>
      <c r="J20" s="2">
        <v>-0.34794449999999999</v>
      </c>
    </row>
    <row r="21" spans="1:10" x14ac:dyDescent="0.3">
      <c r="B21" s="2" t="s">
        <v>36</v>
      </c>
      <c r="C21" s="2" t="s">
        <v>19</v>
      </c>
      <c r="D21" s="2">
        <v>22</v>
      </c>
      <c r="E21" s="2">
        <v>2.2999999999999998</v>
      </c>
      <c r="F21" s="2">
        <v>1.2</v>
      </c>
      <c r="G21" s="2">
        <f t="shared" si="0"/>
        <v>4.6904157598234297</v>
      </c>
      <c r="H21" s="2">
        <f t="shared" si="1"/>
        <v>0.25584085962673248</v>
      </c>
      <c r="I21" s="2">
        <v>1.7985610000000001</v>
      </c>
      <c r="J21" s="2">
        <v>2.8014389999999998</v>
      </c>
    </row>
    <row r="22" spans="1:10" x14ac:dyDescent="0.3">
      <c r="C22" s="2" t="s">
        <v>17</v>
      </c>
      <c r="D22" s="2">
        <v>24</v>
      </c>
      <c r="E22" s="2">
        <v>1.56</v>
      </c>
      <c r="F22" s="2">
        <v>1.02</v>
      </c>
      <c r="G22" s="2">
        <f t="shared" si="0"/>
        <v>4.8989794855663558</v>
      </c>
      <c r="H22" s="2">
        <f t="shared" si="1"/>
        <v>0.20820662813657015</v>
      </c>
      <c r="I22" s="2">
        <v>1.1519219999999999</v>
      </c>
      <c r="J22" s="2">
        <v>1.9680770000000001</v>
      </c>
    </row>
    <row r="23" spans="1:10" x14ac:dyDescent="0.3">
      <c r="A23" s="2" t="s">
        <v>37</v>
      </c>
      <c r="B23" s="2" t="s">
        <v>34</v>
      </c>
      <c r="C23" s="4" t="s">
        <v>18</v>
      </c>
      <c r="D23" s="2">
        <v>14</v>
      </c>
      <c r="E23" s="2">
        <v>1.06</v>
      </c>
      <c r="F23" s="2">
        <v>0.61</v>
      </c>
      <c r="G23" s="2">
        <f t="shared" si="0"/>
        <v>3.7416573867739413</v>
      </c>
      <c r="H23" s="2">
        <f t="shared" si="1"/>
        <v>0.16302935756657888</v>
      </c>
      <c r="I23" s="2">
        <v>1.379532</v>
      </c>
      <c r="J23" s="2">
        <v>33.363500000000002</v>
      </c>
    </row>
    <row r="24" spans="1:10" x14ac:dyDescent="0.3">
      <c r="B24" s="2" t="s">
        <v>35</v>
      </c>
      <c r="C24" s="4" t="s">
        <v>18</v>
      </c>
      <c r="D24" s="2">
        <v>14</v>
      </c>
      <c r="E24" s="2">
        <v>0.65</v>
      </c>
      <c r="F24" s="2">
        <v>0.83</v>
      </c>
      <c r="G24" s="2">
        <f t="shared" si="0"/>
        <v>3.7416573867739413</v>
      </c>
      <c r="H24" s="2">
        <f t="shared" si="1"/>
        <v>0.22182683078731225</v>
      </c>
      <c r="I24" s="2">
        <v>1.084773</v>
      </c>
      <c r="J24" s="2">
        <v>30.575749999999999</v>
      </c>
    </row>
    <row r="25" spans="1:10" x14ac:dyDescent="0.3">
      <c r="C25" s="2" t="s">
        <v>38</v>
      </c>
      <c r="D25" s="2">
        <v>22</v>
      </c>
      <c r="E25" s="2">
        <v>2.93</v>
      </c>
      <c r="F25" s="2">
        <v>4.97</v>
      </c>
      <c r="G25" s="2">
        <f t="shared" si="0"/>
        <v>4.6904157598234297</v>
      </c>
      <c r="H25" s="2">
        <f t="shared" si="1"/>
        <v>1.0596075602873838</v>
      </c>
      <c r="I25" s="2">
        <v>5.006793</v>
      </c>
      <c r="J25" s="2">
        <v>6.159294</v>
      </c>
    </row>
    <row r="26" spans="1:10" x14ac:dyDescent="0.3">
      <c r="B26" s="2" t="s">
        <v>36</v>
      </c>
      <c r="C26" s="4" t="s">
        <v>18</v>
      </c>
      <c r="D26" s="2">
        <v>14</v>
      </c>
      <c r="E26" s="2">
        <v>1.71</v>
      </c>
      <c r="F26" s="2">
        <v>0.88</v>
      </c>
      <c r="G26" s="2">
        <f t="shared" si="0"/>
        <v>3.7416573867739413</v>
      </c>
      <c r="H26" s="2">
        <f t="shared" si="1"/>
        <v>0.23518989288293346</v>
      </c>
      <c r="I26" s="2">
        <v>2.1709640000000001</v>
      </c>
      <c r="J26" s="2">
        <v>29.901450000000001</v>
      </c>
    </row>
    <row r="27" spans="1:10" x14ac:dyDescent="0.3">
      <c r="A27" s="2" t="s">
        <v>39</v>
      </c>
      <c r="B27" s="2" t="s">
        <v>32</v>
      </c>
      <c r="C27" s="2" t="s">
        <v>19</v>
      </c>
      <c r="D27" s="2">
        <v>22</v>
      </c>
      <c r="E27" s="2">
        <v>0.74</v>
      </c>
      <c r="F27" s="2">
        <v>1.05</v>
      </c>
      <c r="G27" s="2">
        <f t="shared" si="0"/>
        <v>4.6904157598234297</v>
      </c>
      <c r="H27" s="2">
        <f t="shared" si="1"/>
        <v>0.22386075217339096</v>
      </c>
      <c r="I27" s="2">
        <v>0.30124099999999998</v>
      </c>
      <c r="J27" s="2">
        <v>1.1787589999999999</v>
      </c>
    </row>
    <row r="28" spans="1:10" x14ac:dyDescent="0.3">
      <c r="C28" s="4" t="s">
        <v>21</v>
      </c>
      <c r="D28" s="2">
        <v>30</v>
      </c>
      <c r="E28" s="2">
        <v>1.34</v>
      </c>
      <c r="F28" s="2">
        <v>2.2200000000000002</v>
      </c>
      <c r="G28" s="2">
        <f t="shared" si="0"/>
        <v>5.4772255750516612</v>
      </c>
      <c r="H28" s="2">
        <f t="shared" si="1"/>
        <v>0.40531469255382296</v>
      </c>
      <c r="I28" s="2">
        <v>0.54559789999999997</v>
      </c>
      <c r="J28" s="2">
        <v>2.1344020000000001</v>
      </c>
    </row>
    <row r="29" spans="1:10" x14ac:dyDescent="0.3">
      <c r="C29" s="4" t="s">
        <v>20</v>
      </c>
      <c r="D29" s="2">
        <v>13</v>
      </c>
      <c r="E29" s="2">
        <v>0.502</v>
      </c>
      <c r="F29" s="2">
        <v>0.97499999999999998</v>
      </c>
      <c r="G29" s="2">
        <f t="shared" si="0"/>
        <v>3.6055512754639891</v>
      </c>
      <c r="H29" s="2">
        <f t="shared" si="1"/>
        <v>0.27041634565979922</v>
      </c>
      <c r="I29" s="2">
        <v>-2.8006300000000001E-2</v>
      </c>
      <c r="J29" s="2">
        <v>1.032006</v>
      </c>
    </row>
    <row r="30" spans="1:10" x14ac:dyDescent="0.3">
      <c r="A30" s="2" t="s">
        <v>40</v>
      </c>
      <c r="B30" s="2" t="s">
        <v>30</v>
      </c>
      <c r="C30" s="4" t="s">
        <v>22</v>
      </c>
      <c r="D30" s="2">
        <v>10</v>
      </c>
      <c r="E30" s="2">
        <v>-1.51</v>
      </c>
      <c r="F30" s="2">
        <v>3.49</v>
      </c>
      <c r="G30" s="2">
        <f t="shared" si="0"/>
        <v>3.1622776601683795</v>
      </c>
      <c r="H30" s="2">
        <f t="shared" si="1"/>
        <v>1.1036349033987645</v>
      </c>
      <c r="I30" s="2">
        <v>-5.7999749999999999</v>
      </c>
      <c r="J30" s="2">
        <v>2.7199749999999998</v>
      </c>
    </row>
    <row r="31" spans="1:10" x14ac:dyDescent="0.3">
      <c r="B31" s="2" t="s">
        <v>36</v>
      </c>
      <c r="C31" s="2" t="s">
        <v>19</v>
      </c>
      <c r="D31" s="2">
        <v>22</v>
      </c>
      <c r="E31" s="2">
        <v>0.43</v>
      </c>
      <c r="F31" s="2">
        <v>2.33</v>
      </c>
      <c r="G31" s="2">
        <f>SQRT(D31)</f>
        <v>4.6904157598234297</v>
      </c>
      <c r="H31" s="2">
        <f>F31/G31</f>
        <v>0.49675766910857233</v>
      </c>
      <c r="I31" s="2">
        <v>-0.18769189999999999</v>
      </c>
      <c r="J31" s="2">
        <v>1.1076919999999999</v>
      </c>
    </row>
    <row r="32" spans="1:10" x14ac:dyDescent="0.3">
      <c r="C32" s="4" t="s">
        <v>41</v>
      </c>
      <c r="D32" s="2">
        <v>13</v>
      </c>
      <c r="E32" s="2">
        <v>0.6</v>
      </c>
      <c r="F32" s="2">
        <v>3.43</v>
      </c>
      <c r="G32" s="2">
        <f>SQRT(D32)</f>
        <v>3.6055512754639891</v>
      </c>
      <c r="H32" s="2">
        <f>F32/G32</f>
        <v>0.95131083652626802</v>
      </c>
      <c r="I32" s="2">
        <v>-3.506742</v>
      </c>
      <c r="J32" s="2">
        <v>0.52674180000000004</v>
      </c>
    </row>
    <row r="33" spans="1:10" x14ac:dyDescent="0.3">
      <c r="A33" s="2" t="s">
        <v>42</v>
      </c>
      <c r="B33" s="2" t="s">
        <v>34</v>
      </c>
      <c r="C33" s="4" t="s">
        <v>22</v>
      </c>
      <c r="D33" s="2">
        <v>10</v>
      </c>
      <c r="E33" s="2">
        <v>-1.54</v>
      </c>
      <c r="F33" s="2">
        <v>6.8731999999999998</v>
      </c>
      <c r="G33" s="2">
        <f t="shared" si="0"/>
        <v>3.1622776601683795</v>
      </c>
      <c r="H33" s="2">
        <f t="shared" si="1"/>
        <v>2.1734966813869301</v>
      </c>
      <c r="I33" s="2">
        <v>-5.7999749999999999</v>
      </c>
      <c r="J33" s="2">
        <v>2.7199749999999998</v>
      </c>
    </row>
    <row r="34" spans="1:10" x14ac:dyDescent="0.3">
      <c r="B34" s="2" t="s">
        <v>32</v>
      </c>
      <c r="C34" s="2" t="s">
        <v>19</v>
      </c>
      <c r="D34" s="2">
        <v>22</v>
      </c>
      <c r="E34" s="2">
        <v>0.46</v>
      </c>
      <c r="F34" s="2">
        <v>1.55</v>
      </c>
      <c r="G34" s="2">
        <f>SQRT(D34)</f>
        <v>4.6904157598234297</v>
      </c>
      <c r="H34" s="2">
        <f>F34/G34</f>
        <v>0.33046111035119619</v>
      </c>
      <c r="I34" s="2">
        <v>-0.18769189999999999</v>
      </c>
      <c r="J34" s="2">
        <v>1.1076919999999999</v>
      </c>
    </row>
    <row r="35" spans="1:10" x14ac:dyDescent="0.3">
      <c r="C35" s="4" t="s">
        <v>20</v>
      </c>
      <c r="D35" s="2">
        <v>13</v>
      </c>
      <c r="E35" s="2">
        <v>-1.49</v>
      </c>
      <c r="F35" s="2">
        <v>3.71</v>
      </c>
      <c r="G35" s="2">
        <f>SQRT(D35)</f>
        <v>3.6055512754639891</v>
      </c>
      <c r="H35" s="2">
        <f>F35/G35</f>
        <v>1.0289688639978001</v>
      </c>
      <c r="I35" s="2">
        <v>-3.506742</v>
      </c>
      <c r="J35" s="2">
        <v>0.52674180000000004</v>
      </c>
    </row>
    <row r="36" spans="1:10" x14ac:dyDescent="0.3">
      <c r="A36" s="2" t="s">
        <v>43</v>
      </c>
      <c r="B36" s="2" t="s">
        <v>34</v>
      </c>
      <c r="C36" s="4" t="s">
        <v>18</v>
      </c>
      <c r="D36" s="2">
        <v>14</v>
      </c>
      <c r="E36" s="2">
        <v>0.51</v>
      </c>
      <c r="F36" s="2">
        <v>0.73</v>
      </c>
      <c r="G36" s="2">
        <f t="shared" si="0"/>
        <v>3.7416573867739413</v>
      </c>
      <c r="H36" s="2">
        <f t="shared" si="1"/>
        <v>0.19510070659606979</v>
      </c>
      <c r="I36" s="2">
        <v>0.12760959999999999</v>
      </c>
      <c r="J36" s="2">
        <v>0.89239040000000003</v>
      </c>
    </row>
    <row r="37" spans="1:10" x14ac:dyDescent="0.3">
      <c r="C37" s="4" t="s">
        <v>22</v>
      </c>
      <c r="D37" s="2">
        <v>10</v>
      </c>
      <c r="E37" s="2">
        <v>-3.05</v>
      </c>
      <c r="F37" s="2">
        <v>7.4863999999999997</v>
      </c>
      <c r="G37" s="2">
        <f t="shared" si="0"/>
        <v>3.1622776601683795</v>
      </c>
      <c r="H37" s="2">
        <f t="shared" si="1"/>
        <v>2.3674075475084551</v>
      </c>
      <c r="I37" s="2">
        <v>-7.6900329999999997</v>
      </c>
      <c r="J37" s="2">
        <v>1.5900339999999999</v>
      </c>
    </row>
    <row r="38" spans="1:10" x14ac:dyDescent="0.3">
      <c r="B38" s="2" t="s">
        <v>35</v>
      </c>
      <c r="C38" s="4" t="s">
        <v>18</v>
      </c>
      <c r="D38" s="2">
        <v>14</v>
      </c>
      <c r="E38" s="2">
        <v>0.43</v>
      </c>
      <c r="F38" s="2">
        <v>0.82</v>
      </c>
      <c r="G38" s="2">
        <f t="shared" si="0"/>
        <v>3.7416573867739413</v>
      </c>
      <c r="H38" s="2">
        <f t="shared" si="1"/>
        <v>0.21915421836818799</v>
      </c>
      <c r="I38" s="2">
        <v>4.6559999999999999E-4</v>
      </c>
      <c r="J38" s="2">
        <v>0.85953440000000003</v>
      </c>
    </row>
    <row r="39" spans="1:10" x14ac:dyDescent="0.3">
      <c r="B39" s="2" t="s">
        <v>36</v>
      </c>
      <c r="C39" s="4" t="s">
        <v>18</v>
      </c>
      <c r="D39" s="2">
        <v>14</v>
      </c>
      <c r="E39" s="2">
        <v>0.94</v>
      </c>
      <c r="F39" s="2">
        <v>0.82</v>
      </c>
      <c r="G39" s="2">
        <f t="shared" si="0"/>
        <v>3.7416573867739413</v>
      </c>
      <c r="H39" s="2">
        <f t="shared" si="1"/>
        <v>0.21915421836818799</v>
      </c>
      <c r="I39" s="2">
        <v>0.51046559999999996</v>
      </c>
      <c r="J39" s="2">
        <v>1.369534</v>
      </c>
    </row>
    <row r="40" spans="1:10" x14ac:dyDescent="0.3">
      <c r="C40" s="4" t="s">
        <v>21</v>
      </c>
      <c r="D40" s="2">
        <v>30</v>
      </c>
      <c r="E40" s="2">
        <v>0.96260999999999997</v>
      </c>
      <c r="F40" s="2">
        <v>5.476</v>
      </c>
      <c r="G40" s="2">
        <f t="shared" si="0"/>
        <v>5.4772255750516612</v>
      </c>
      <c r="H40" s="2">
        <f t="shared" si="1"/>
        <v>0.99977624163276324</v>
      </c>
      <c r="I40" s="2">
        <v>-0.99691540000000001</v>
      </c>
      <c r="J40" s="2">
        <v>2.9221349999999999</v>
      </c>
    </row>
    <row r="41" spans="1:10" x14ac:dyDescent="0.3">
      <c r="C41" s="4" t="s">
        <v>20</v>
      </c>
      <c r="D41" s="2">
        <v>13</v>
      </c>
      <c r="E41" s="2">
        <v>-1.0900000000000001</v>
      </c>
      <c r="F41" s="2">
        <v>5.48</v>
      </c>
      <c r="G41" s="2">
        <f t="shared" si="0"/>
        <v>3.6055512754639891</v>
      </c>
      <c r="H41" s="2">
        <f t="shared" si="1"/>
        <v>1.519878537657128</v>
      </c>
      <c r="I41" s="2">
        <v>-4.0689070000000003</v>
      </c>
      <c r="J41" s="2">
        <v>1.8889069999999999</v>
      </c>
    </row>
    <row r="42" spans="1:10" x14ac:dyDescent="0.3">
      <c r="A42" s="2" t="s">
        <v>44</v>
      </c>
      <c r="B42" s="2" t="s">
        <v>36</v>
      </c>
      <c r="C42" s="2" t="s">
        <v>19</v>
      </c>
      <c r="D42" s="2">
        <v>22</v>
      </c>
      <c r="E42" s="2">
        <v>-1.22</v>
      </c>
      <c r="F42" s="2">
        <v>2.8</v>
      </c>
      <c r="G42" s="2">
        <f t="shared" si="0"/>
        <v>4.6904157598234297</v>
      </c>
      <c r="H42" s="2">
        <f t="shared" si="1"/>
        <v>0.59696200579570913</v>
      </c>
      <c r="I42" s="2">
        <v>-2.3900239999999999</v>
      </c>
      <c r="J42" s="2">
        <v>-4.9975899999999997E-2</v>
      </c>
    </row>
    <row r="43" spans="1:10" x14ac:dyDescent="0.3">
      <c r="C43" s="4" t="s">
        <v>21</v>
      </c>
      <c r="D43" s="2">
        <v>30</v>
      </c>
      <c r="E43" s="2">
        <v>-0.24</v>
      </c>
      <c r="F43" s="2">
        <v>4.71</v>
      </c>
      <c r="G43" s="2">
        <f t="shared" si="0"/>
        <v>5.4772255750516612</v>
      </c>
      <c r="H43" s="2">
        <f t="shared" si="1"/>
        <v>0.85992441528311081</v>
      </c>
      <c r="I43" s="2">
        <v>-1.925421</v>
      </c>
      <c r="J43" s="2">
        <v>1.4454210000000001</v>
      </c>
    </row>
    <row r="44" spans="1:10" x14ac:dyDescent="0.3">
      <c r="A44" s="2" t="s">
        <v>45</v>
      </c>
      <c r="B44" s="2" t="s">
        <v>34</v>
      </c>
      <c r="C44" s="4" t="s">
        <v>18</v>
      </c>
      <c r="D44" s="2">
        <v>14</v>
      </c>
      <c r="E44" s="2">
        <v>1.58</v>
      </c>
      <c r="F44" s="2">
        <v>0.88</v>
      </c>
      <c r="G44" s="2">
        <f t="shared" si="0"/>
        <v>3.7416573867739413</v>
      </c>
      <c r="H44" s="2">
        <f t="shared" si="1"/>
        <v>0.23518989288293346</v>
      </c>
      <c r="I44" s="2">
        <v>1.1190359999999999</v>
      </c>
      <c r="J44" s="2">
        <v>2.0409639999999998</v>
      </c>
    </row>
    <row r="45" spans="1:10" x14ac:dyDescent="0.3">
      <c r="B45" s="2" t="s">
        <v>35</v>
      </c>
      <c r="C45" s="4" t="s">
        <v>18</v>
      </c>
      <c r="D45" s="2">
        <v>14</v>
      </c>
      <c r="E45" s="2">
        <v>1.08</v>
      </c>
      <c r="F45" s="2">
        <v>0.92</v>
      </c>
      <c r="G45" s="2">
        <f t="shared" si="0"/>
        <v>3.7416573867739413</v>
      </c>
      <c r="H45" s="2">
        <f t="shared" si="1"/>
        <v>0.24588034255943045</v>
      </c>
      <c r="I45" s="2">
        <v>0.59808340000000004</v>
      </c>
      <c r="J45" s="2">
        <v>1.561917</v>
      </c>
    </row>
    <row r="46" spans="1:10" x14ac:dyDescent="0.3">
      <c r="B46" s="2" t="s">
        <v>36</v>
      </c>
      <c r="C46" s="4" t="s">
        <v>18</v>
      </c>
      <c r="D46" s="2">
        <v>14</v>
      </c>
      <c r="E46" s="2">
        <v>2.65</v>
      </c>
      <c r="F46" s="2">
        <v>0.22</v>
      </c>
      <c r="G46" s="2">
        <f t="shared" si="0"/>
        <v>3.7416573867739413</v>
      </c>
      <c r="H46" s="2">
        <f t="shared" si="1"/>
        <v>5.8797473220733365E-2</v>
      </c>
      <c r="I46" s="2">
        <v>2.5347590000000002</v>
      </c>
      <c r="J46" s="2">
        <v>2.7652410000000001</v>
      </c>
    </row>
    <row r="47" spans="1:10" x14ac:dyDescent="0.3">
      <c r="C47" s="4" t="s">
        <v>21</v>
      </c>
      <c r="D47" s="2">
        <v>30</v>
      </c>
      <c r="E47" s="2">
        <v>2.5499999999999998</v>
      </c>
      <c r="F47" s="2">
        <v>9.83</v>
      </c>
      <c r="G47" s="2">
        <f t="shared" si="0"/>
        <v>5.4772255750516612</v>
      </c>
      <c r="H47" s="2">
        <f t="shared" si="1"/>
        <v>1.7947042467585943</v>
      </c>
      <c r="I47" s="2">
        <v>-0.96755559999999996</v>
      </c>
      <c r="J47" s="2">
        <v>6.0675549999999996</v>
      </c>
    </row>
    <row r="48" spans="1:10" x14ac:dyDescent="0.3">
      <c r="C48" s="4" t="s">
        <v>20</v>
      </c>
      <c r="D48" s="2">
        <v>13</v>
      </c>
      <c r="E48" s="2">
        <v>-0.64400000000000002</v>
      </c>
      <c r="F48" s="2">
        <v>6.13</v>
      </c>
      <c r="G48" s="2">
        <f t="shared" si="0"/>
        <v>3.6055512754639891</v>
      </c>
      <c r="H48" s="2">
        <f t="shared" si="1"/>
        <v>1.7001561014303272</v>
      </c>
      <c r="I48" s="2">
        <v>-3.976245</v>
      </c>
      <c r="J48" s="2">
        <v>2.6882450000000002</v>
      </c>
    </row>
    <row r="49" spans="1:10" x14ac:dyDescent="0.3">
      <c r="A49" s="2" t="s">
        <v>46</v>
      </c>
      <c r="B49" s="2" t="s">
        <v>34</v>
      </c>
      <c r="C49" s="4" t="s">
        <v>25</v>
      </c>
      <c r="D49" s="2">
        <v>12</v>
      </c>
      <c r="E49" s="2">
        <v>2.0299999999999998</v>
      </c>
      <c r="F49" s="2">
        <v>0.55000000000000004</v>
      </c>
      <c r="G49" s="2">
        <f t="shared" si="0"/>
        <v>3.4641016151377544</v>
      </c>
      <c r="H49" s="2">
        <f t="shared" si="1"/>
        <v>0.15877132402714711</v>
      </c>
      <c r="I49" s="2">
        <v>1.7188140000000001</v>
      </c>
      <c r="J49" s="2">
        <v>2.341186</v>
      </c>
    </row>
    <row r="50" spans="1:10" x14ac:dyDescent="0.3">
      <c r="C50" s="4" t="s">
        <v>23</v>
      </c>
      <c r="D50" s="2">
        <v>30</v>
      </c>
      <c r="E50" s="2">
        <v>0.93200000000000005</v>
      </c>
      <c r="F50" s="2">
        <v>0.51800000000000002</v>
      </c>
      <c r="G50" s="2">
        <f t="shared" si="0"/>
        <v>5.4772255750516612</v>
      </c>
      <c r="H50" s="2">
        <f t="shared" si="1"/>
        <v>9.4573428262558684E-2</v>
      </c>
      <c r="I50" s="2">
        <v>0.74663950000000001</v>
      </c>
      <c r="J50" s="2">
        <v>1.1173599999999999</v>
      </c>
    </row>
    <row r="51" spans="1:10" x14ac:dyDescent="0.3">
      <c r="A51" s="2" t="s">
        <v>47</v>
      </c>
      <c r="B51" s="2" t="s">
        <v>34</v>
      </c>
      <c r="C51" s="4" t="s">
        <v>23</v>
      </c>
      <c r="D51" s="2">
        <v>30</v>
      </c>
      <c r="E51" s="2">
        <v>1.21</v>
      </c>
      <c r="F51" s="2">
        <v>0.51</v>
      </c>
      <c r="G51" s="2">
        <f t="shared" si="0"/>
        <v>5.4772255750516612</v>
      </c>
      <c r="H51" s="2">
        <f t="shared" si="1"/>
        <v>9.3112834775878242E-2</v>
      </c>
      <c r="I51" s="2">
        <v>1.0275019999999999</v>
      </c>
      <c r="J51" s="2">
        <v>1.392498</v>
      </c>
    </row>
    <row r="52" spans="1:10" x14ac:dyDescent="0.3">
      <c r="A52" s="6"/>
      <c r="B52" s="6"/>
      <c r="C52" s="6" t="s">
        <v>24</v>
      </c>
      <c r="D52" s="6">
        <v>10</v>
      </c>
      <c r="E52" s="6">
        <v>3.01</v>
      </c>
      <c r="F52" s="6">
        <v>1.8341000000000001</v>
      </c>
      <c r="G52" s="6">
        <f t="shared" si="0"/>
        <v>3.1622776601683795</v>
      </c>
      <c r="H52" s="6">
        <f t="shared" si="1"/>
        <v>0.57999334565148242</v>
      </c>
      <c r="I52" s="6">
        <v>1.8732340000000001</v>
      </c>
      <c r="J52" s="6">
        <v>4.1467660000000004</v>
      </c>
    </row>
  </sheetData>
  <sortState xmlns:xlrd2="http://schemas.microsoft.com/office/spreadsheetml/2017/richdata2" ref="C31:H32">
    <sortCondition ref="C31:C32"/>
  </sortState>
  <mergeCells count="1">
    <mergeCell ref="A1:J1"/>
  </mergeCells>
  <phoneticPr fontId="1" type="noConversion"/>
  <conditionalFormatting sqref="A4 C4:F4">
    <cfRule type="expression" priority="2">
      <formula>$A$2:$F$53+$F$13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cuiyu liu</cp:lastModifiedBy>
  <dcterms:created xsi:type="dcterms:W3CDTF">2023-04-12T02:31:49Z</dcterms:created>
  <dcterms:modified xsi:type="dcterms:W3CDTF">2023-06-14T09:07:34Z</dcterms:modified>
</cp:coreProperties>
</file>