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bec\Downloads\cont\"/>
    </mc:Choice>
  </mc:AlternateContent>
  <xr:revisionPtr revIDLastSave="0" documentId="8_{3941347A-F74A-41CE-A402-7225DA54B903}" xr6:coauthVersionLast="47" xr6:coauthVersionMax="47" xr10:uidLastSave="{00000000-0000-0000-0000-000000000000}"/>
  <bookViews>
    <workbookView xWindow="-110" yWindow="-110" windowWidth="19420" windowHeight="10300" xr2:uid="{46B7395A-C014-42E9-AE16-B2BE3009B6BC}"/>
  </bookViews>
  <sheets>
    <sheet name="Compare" sheetId="6" r:id="rId1"/>
    <sheet name="Mallorca" sheetId="1" r:id="rId2"/>
    <sheet name="Limit M-A" sheetId="2" r:id="rId3"/>
    <sheet name="Greece" sheetId="3" r:id="rId4"/>
    <sheet name="Taranto" sheetId="4" r:id="rId5"/>
    <sheet name="Sicily" sheetId="5" r:id="rId6"/>
    <sheet name="MmMD" sheetId="7" r:id="rId7"/>
    <sheet name="Gráfico1" sheetId="9" r:id="rId8"/>
    <sheet name="Gráfico2" sheetId="10" r:id="rId9"/>
    <sheet name="Gráfico3" sheetId="11" r:id="rId10"/>
    <sheet name="Gráfico4" sheetId="12" r:id="rId11"/>
    <sheet name="Gráfico5" sheetId="13" r:id="rId12"/>
    <sheet name="Gráfico6" sheetId="14" r:id="rId13"/>
    <sheet name="Gráfico7" sheetId="15" r:id="rId14"/>
    <sheet name="Gráfico8" sheetId="16" r:id="rId15"/>
    <sheet name="Gráfico9" sheetId="17" r:id="rId16"/>
  </sheets>
  <definedNames>
    <definedName name="_xlnm._FilterDatabase" localSheetId="0" hidden="1">Compare!$A$1:$M$234</definedName>
    <definedName name="_xlnm._FilterDatabase" localSheetId="3" hidden="1">Greece!$A$1:$S$50</definedName>
    <definedName name="_xlnm._FilterDatabase" localSheetId="1" hidden="1">Mallorca!$A$1:$K$61</definedName>
    <definedName name="_xlnm._FilterDatabase" localSheetId="6" hidden="1">MmMD!$A$1:$M$16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6" i="3" l="1"/>
  <c r="E46" i="3"/>
  <c r="F46" i="3"/>
  <c r="G46" i="3"/>
  <c r="H46" i="3"/>
  <c r="I46" i="3"/>
  <c r="J46" i="3"/>
  <c r="L46" i="3"/>
  <c r="M46" i="3"/>
  <c r="N46" i="3"/>
  <c r="O46" i="3"/>
  <c r="P46" i="3"/>
  <c r="Q46" i="3"/>
  <c r="R46" i="3"/>
  <c r="S46" i="3"/>
  <c r="D47" i="3"/>
  <c r="E47" i="3"/>
  <c r="F47" i="3"/>
  <c r="G47" i="3"/>
  <c r="H47" i="3"/>
  <c r="I47" i="3"/>
  <c r="J47" i="3"/>
  <c r="L47" i="3"/>
  <c r="M47" i="3"/>
  <c r="N47" i="3"/>
  <c r="O47" i="3"/>
  <c r="P47" i="3"/>
  <c r="Q47" i="3"/>
  <c r="R47" i="3"/>
  <c r="S47" i="3"/>
  <c r="D48" i="3"/>
  <c r="E48" i="3"/>
  <c r="F48" i="3"/>
  <c r="G48" i="3"/>
  <c r="H48" i="3"/>
  <c r="I48" i="3"/>
  <c r="J48" i="3"/>
  <c r="L48" i="3"/>
  <c r="M48" i="3"/>
  <c r="N48" i="3"/>
  <c r="O48" i="3"/>
  <c r="P48" i="3"/>
  <c r="Q48" i="3"/>
  <c r="R48" i="3"/>
  <c r="S48" i="3"/>
  <c r="C48" i="3"/>
  <c r="C47" i="3"/>
  <c r="C46" i="3"/>
</calcChain>
</file>

<file path=xl/sharedStrings.xml><?xml version="1.0" encoding="utf-8"?>
<sst xmlns="http://schemas.openxmlformats.org/spreadsheetml/2006/main" count="1113" uniqueCount="578">
  <si>
    <t>Statistical distribution</t>
  </si>
  <si>
    <t>Minimum</t>
  </si>
  <si>
    <t>Maximum</t>
  </si>
  <si>
    <t>25th percentile</t>
  </si>
  <si>
    <t>Mean</t>
  </si>
  <si>
    <t>75th percentile</t>
  </si>
  <si>
    <t>Cu</t>
  </si>
  <si>
    <t>12.90</t>
  </si>
  <si>
    <t>90.82</t>
  </si>
  <si>
    <t>28.76</t>
  </si>
  <si>
    <t>43.17</t>
  </si>
  <si>
    <t>56.45</t>
  </si>
  <si>
    <t>Zn</t>
  </si>
  <si>
    <t>31.70</t>
  </si>
  <si>
    <t>162.70</t>
  </si>
  <si>
    <t>88.86</t>
  </si>
  <si>
    <t>113.4</t>
  </si>
  <si>
    <t>Ni</t>
  </si>
  <si>
    <t>4.64</t>
  </si>
  <si>
    <t>58.52</t>
  </si>
  <si>
    <t>14.99</t>
  </si>
  <si>
    <t>22.89</t>
  </si>
  <si>
    <t>Mn</t>
  </si>
  <si>
    <t>150.60</t>
  </si>
  <si>
    <t>999.60</t>
  </si>
  <si>
    <t>238.05</t>
  </si>
  <si>
    <t>323.83</t>
  </si>
  <si>
    <t>343.8</t>
  </si>
  <si>
    <t>Pb</t>
  </si>
  <si>
    <t>9.83</t>
  </si>
  <si>
    <t>70.60</t>
  </si>
  <si>
    <t>21.32</t>
  </si>
  <si>
    <t>28.43</t>
  </si>
  <si>
    <t>31.39</t>
  </si>
  <si>
    <t>Cd</t>
  </si>
  <si>
    <t>0.08</t>
  </si>
  <si>
    <t>0.41</t>
  </si>
  <si>
    <t>0.15</t>
  </si>
  <si>
    <t>0.22</t>
  </si>
  <si>
    <t>0.28</t>
  </si>
  <si>
    <t>Co</t>
  </si>
  <si>
    <t>6.47</t>
  </si>
  <si>
    <t>36.60</t>
  </si>
  <si>
    <t>15.14</t>
  </si>
  <si>
    <t>As</t>
  </si>
  <si>
    <t>3.92</t>
  </si>
  <si>
    <t>16.90</t>
  </si>
  <si>
    <t>8.72</t>
  </si>
  <si>
    <t>10.41</t>
  </si>
  <si>
    <t>Hg</t>
  </si>
  <si>
    <t>0.03</t>
  </si>
  <si>
    <t>0.62</t>
  </si>
  <si>
    <t>0.06</t>
  </si>
  <si>
    <t>0.16</t>
  </si>
  <si>
    <t>0.17</t>
  </si>
  <si>
    <t>TOC (%)</t>
  </si>
  <si>
    <t>0.66</t>
  </si>
  <si>
    <t>2.75</t>
  </si>
  <si>
    <t>1.34</t>
  </si>
  <si>
    <t>1.70</t>
  </si>
  <si>
    <t>1.96</t>
  </si>
  <si>
    <t>OM (%)</t>
  </si>
  <si>
    <t>1.14</t>
  </si>
  <si>
    <t>4.73</t>
  </si>
  <si>
    <t>2.31</t>
  </si>
  <si>
    <t>2.91</t>
  </si>
  <si>
    <t>3.37</t>
  </si>
  <si>
    <t>Sands (%)</t>
  </si>
  <si>
    <t>12.22</t>
  </si>
  <si>
    <t>78.32</t>
  </si>
  <si>
    <t>34.81</t>
  </si>
  <si>
    <t>49.22</t>
  </si>
  <si>
    <t>65.21</t>
  </si>
  <si>
    <t>Fines (%)</t>
  </si>
  <si>
    <t>21.68</t>
  </si>
  <si>
    <t>90.48</t>
  </si>
  <si>
    <t>34.79</t>
  </si>
  <si>
    <t>50.78</t>
  </si>
  <si>
    <t>65.19</t>
  </si>
  <si>
    <t>Variables</t>
  </si>
  <si>
    <t>Stations</t>
  </si>
  <si>
    <t>Name of the station</t>
  </si>
  <si>
    <t>Geographic position</t>
  </si>
  <si>
    <t>La Clica</t>
  </si>
  <si>
    <t>36° 29′ 59.2″ N 6° 11′ 09.9″ W</t>
  </si>
  <si>
    <t>La Carraca</t>
  </si>
  <si>
    <t>36° 29′ 33.6″ N 6° 11′ 00.3″ W</t>
  </si>
  <si>
    <t>Bajo Puente de Hierro</t>
  </si>
  <si>
    <t>36° 28′ 59.6″ N 6° 10′ 45.0″ W</t>
  </si>
  <si>
    <t>Ruinas Muelle S.S. Vicente</t>
  </si>
  <si>
    <t>36° 28′ 27.1″ N 6° 10′ 50.5″ W</t>
  </si>
  <si>
    <t>Junto a Puente Suazo</t>
  </si>
  <si>
    <t>36° 28′ 17.4″ N 6° 11′ 00.3″ W</t>
  </si>
  <si>
    <t>Zaporito</t>
  </si>
  <si>
    <t>36° 27′ 59.9″ N 6° 11′ 10.1″ W</t>
  </si>
  <si>
    <t>Salina El Vicario</t>
  </si>
  <si>
    <t>36° 27′ 38.3″ N 6° 11′ 21.5″ W</t>
  </si>
  <si>
    <t>Palos-compuerta Salina S. Emilia</t>
  </si>
  <si>
    <t>36° 27′ 38.5″ N 6° 10′ 60.0″ W</t>
  </si>
  <si>
    <t>CaňoZurraque</t>
  </si>
  <si>
    <t>36° 27′ 25.6″ N 6° 10′ 21.7″ W</t>
  </si>
  <si>
    <t>S.S. Vicente</t>
  </si>
  <si>
    <t>36° 27′ 07.5″ N 6° 10′ 39.5″ W</t>
  </si>
  <si>
    <t>Bombas Salina losHermanos</t>
  </si>
  <si>
    <t>36° 27′ 23.6″ N 6° 10′ 59.6″ W</t>
  </si>
  <si>
    <t>Rio de Chiclana</t>
  </si>
  <si>
    <t>36° 26′ 59.1″ N 6° 10′ 35.7″ W</t>
  </si>
  <si>
    <t>Caseta Salina San Judas</t>
  </si>
  <si>
    <t>36° 26′ 41.8″ N 6° 10′ 35.2″ W</t>
  </si>
  <si>
    <t>Ruinas Salina losÁngeles</t>
  </si>
  <si>
    <t>36° 26′ 28.8″ N 6° 11′ 06.2″ W</t>
  </si>
  <si>
    <t>Casa Salinera Blanca</t>
  </si>
  <si>
    <t>36° 26′ 11.2″ N 6° 11′ 38.7″ W</t>
  </si>
  <si>
    <t>Caňo El Carrascón</t>
  </si>
  <si>
    <t>36° 26′ 35.1″ N 6° 12′ 01.4″ W</t>
  </si>
  <si>
    <t>Gallineras</t>
  </si>
  <si>
    <t>36° 26′ 32.1″ N 6° 12′ 21.3″ W</t>
  </si>
  <si>
    <t>Fangosos</t>
  </si>
  <si>
    <t>36° 26′ 04.7″ N 6° 12′ 42.1″ W</t>
  </si>
  <si>
    <t>San Ricardo</t>
  </si>
  <si>
    <t>36° 25′ 51.0″ N 6° 12′ 45.4″ W</t>
  </si>
  <si>
    <t>Bombas Salina Molinero</t>
  </si>
  <si>
    <t>36° 24′ 53.6″ N 6° 12′ 60.0″ W</t>
  </si>
  <si>
    <t>Casetita Blanca</t>
  </si>
  <si>
    <t>36° 25′ 09.4″ N 6° 12′ 42.5″ W</t>
  </si>
  <si>
    <t>CaňoCarboneros</t>
  </si>
  <si>
    <t>36° 24′ 27.4″ N 6° 12′ 35.9″ W</t>
  </si>
  <si>
    <t>Windsurf</t>
  </si>
  <si>
    <t>36° 24′ 01.6″ N 6° 12′ 44.4″ W</t>
  </si>
  <si>
    <t>Area</t>
  </si>
  <si>
    <t>Cr max</t>
  </si>
  <si>
    <t>Cr mean</t>
  </si>
  <si>
    <t>Ni max</t>
  </si>
  <si>
    <t>Ni mean</t>
  </si>
  <si>
    <t>Cu max</t>
  </si>
  <si>
    <t>Cu mean</t>
  </si>
  <si>
    <t>Zn max</t>
  </si>
  <si>
    <t>Zn mean</t>
  </si>
  <si>
    <t>As max</t>
  </si>
  <si>
    <t>As mean</t>
  </si>
  <si>
    <t>Cd max</t>
  </si>
  <si>
    <t>Cd mean</t>
  </si>
  <si>
    <t>Hg max</t>
  </si>
  <si>
    <t>Hg mean</t>
  </si>
  <si>
    <t>Pb max</t>
  </si>
  <si>
    <t>Pb mean</t>
  </si>
  <si>
    <t>Alexandroupolis Gulf</t>
  </si>
  <si>
    <t>Alexandroupolis Port</t>
  </si>
  <si>
    <t>50.8</t>
  </si>
  <si>
    <t>Aliveri Bay</t>
  </si>
  <si>
    <t>Alonissos (National Marine Park)</t>
  </si>
  <si>
    <t>0.07</t>
  </si>
  <si>
    <t>Antikyra Bay</t>
  </si>
  <si>
    <t>Asopos River</t>
  </si>
  <si>
    <t>0.18</t>
  </si>
  <si>
    <t>Chios coastal area</t>
  </si>
  <si>
    <t>Chios Port</t>
  </si>
  <si>
    <t>50.3</t>
  </si>
  <si>
    <t>Drapetsona &amp; Keratsini</t>
  </si>
  <si>
    <t>Eastern Elefsis Bay</t>
  </si>
  <si>
    <t>54.6</t>
  </si>
  <si>
    <t>Western Elefsis Bay</t>
  </si>
  <si>
    <t>Epidavros Basin</t>
  </si>
  <si>
    <t>Central Euboean Gulf</t>
  </si>
  <si>
    <t>Southern Euboean Gulf</t>
  </si>
  <si>
    <t>Gavrio port (Andros Island)</t>
  </si>
  <si>
    <t>Heraklion Gulf</t>
  </si>
  <si>
    <t>Heraklion Port</t>
  </si>
  <si>
    <t>72.5</t>
  </si>
  <si>
    <t>46.4</t>
  </si>
  <si>
    <t>Ierissos Gulf</t>
  </si>
  <si>
    <t>Itea Bay</t>
  </si>
  <si>
    <t>Kalloni Bay</t>
  </si>
  <si>
    <t>Kassandra Gulf</t>
  </si>
  <si>
    <t>Kavala Gulf</t>
  </si>
  <si>
    <t>0.14</t>
  </si>
  <si>
    <t>Korinthiakos Gulf</t>
  </si>
  <si>
    <t>Korinthos Port</t>
  </si>
  <si>
    <t>Lakonikos Gulf</t>
  </si>
  <si>
    <t xml:space="preserve">Larymna Bay </t>
  </si>
  <si>
    <t>Lavrio</t>
  </si>
  <si>
    <t>Lesvos coastal area</t>
  </si>
  <si>
    <t>Malia Bay</t>
  </si>
  <si>
    <t>0.11</t>
  </si>
  <si>
    <t>Maliakos Gulf</t>
  </si>
  <si>
    <t>SW Messinia</t>
  </si>
  <si>
    <t>Messiniakos Gulf</t>
  </si>
  <si>
    <t>Milos, Tsigrado</t>
  </si>
  <si>
    <t>Milos, Voudia</t>
  </si>
  <si>
    <t>Monemvasia</t>
  </si>
  <si>
    <t>Mount Athos Gulf</t>
  </si>
  <si>
    <t>Mytilene Port</t>
  </si>
  <si>
    <t>Nestos River marine delta</t>
  </si>
  <si>
    <t>North Aegean Plateau</t>
  </si>
  <si>
    <t>North Aegean Trough</t>
  </si>
  <si>
    <t>Pagassitikos Gulf</t>
  </si>
  <si>
    <t>Patras Port</t>
  </si>
  <si>
    <t>94.7</t>
  </si>
  <si>
    <t>Piraeus Port</t>
  </si>
  <si>
    <t>Inner Saronikos Gulf</t>
  </si>
  <si>
    <t xml:space="preserve">NW Saronikos Gulf </t>
  </si>
  <si>
    <t>SW Sifnos, Ν &amp; ΝΕ Kimolos</t>
  </si>
  <si>
    <t>Souda Bay</t>
  </si>
  <si>
    <t>Souda Port</t>
  </si>
  <si>
    <t>Sporades &amp; Athos Basins</t>
  </si>
  <si>
    <t>Strimonikos Gulf</t>
  </si>
  <si>
    <t>Inner Thermaikos Gulf</t>
  </si>
  <si>
    <t>Outer Thermaikos Gulf</t>
  </si>
  <si>
    <t>Thessaloniki Bay &amp; Gulf</t>
  </si>
  <si>
    <t>Station</t>
  </si>
  <si>
    <t>Y UTM WGS84</t>
  </si>
  <si>
    <t>X UTM WGS84</t>
  </si>
  <si>
    <t>Water depth (m)</t>
  </si>
  <si>
    <t>Core thickness (cm)</t>
  </si>
  <si>
    <t>AU01</t>
  </si>
  <si>
    <t>17.6</t>
  </si>
  <si>
    <t>AU02</t>
  </si>
  <si>
    <t>12.7</t>
  </si>
  <si>
    <t>AU03</t>
  </si>
  <si>
    <t>10.2</t>
  </si>
  <si>
    <t>AU04</t>
  </si>
  <si>
    <t>23.1</t>
  </si>
  <si>
    <t>AU05</t>
  </si>
  <si>
    <t>23.0</t>
  </si>
  <si>
    <t>AU06</t>
  </si>
  <si>
    <t>10.9</t>
  </si>
  <si>
    <t>AU07</t>
  </si>
  <si>
    <t>27.1</t>
  </si>
  <si>
    <t>AU08</t>
  </si>
  <si>
    <t>28.8</t>
  </si>
  <si>
    <t>AU09</t>
  </si>
  <si>
    <t>12.4</t>
  </si>
  <si>
    <t>AU10</t>
  </si>
  <si>
    <t>10.4</t>
  </si>
  <si>
    <t>Cr</t>
  </si>
  <si>
    <t>Fe</t>
  </si>
  <si>
    <t>Al</t>
  </si>
  <si>
    <t>depth (cm)</t>
  </si>
  <si>
    <r>
      <t>Ba (mg kg</t>
    </r>
    <r>
      <rPr>
        <b/>
        <vertAlign val="superscript"/>
        <sz val="11"/>
        <color indexed="8"/>
        <rFont val="Calibri"/>
        <family val="2"/>
      </rPr>
      <t>-1</t>
    </r>
    <r>
      <rPr>
        <b/>
        <sz val="11"/>
        <color theme="1"/>
        <rFont val="Calibri"/>
        <family val="2"/>
        <scheme val="minor"/>
      </rPr>
      <t>)</t>
    </r>
  </si>
  <si>
    <r>
      <t>Hg (mg kg</t>
    </r>
    <r>
      <rPr>
        <b/>
        <vertAlign val="superscript"/>
        <sz val="11"/>
        <color indexed="8"/>
        <rFont val="Calibri"/>
        <family val="2"/>
      </rPr>
      <t>-1</t>
    </r>
    <r>
      <rPr>
        <b/>
        <sz val="11"/>
        <color theme="1"/>
        <rFont val="Calibri"/>
        <family val="2"/>
        <scheme val="minor"/>
      </rPr>
      <t>)</t>
    </r>
  </si>
  <si>
    <r>
      <t>PCBs (mg kg</t>
    </r>
    <r>
      <rPr>
        <b/>
        <vertAlign val="superscript"/>
        <sz val="11"/>
        <color indexed="8"/>
        <rFont val="Calibri"/>
        <family val="2"/>
      </rPr>
      <t>-1</t>
    </r>
    <r>
      <rPr>
        <b/>
        <sz val="11"/>
        <color theme="1"/>
        <rFont val="Calibri"/>
        <family val="2"/>
        <scheme val="minor"/>
      </rPr>
      <t>)</t>
    </r>
  </si>
  <si>
    <r>
      <t>HCB (mg kg</t>
    </r>
    <r>
      <rPr>
        <b/>
        <vertAlign val="superscript"/>
        <sz val="11"/>
        <color indexed="8"/>
        <rFont val="Calibri"/>
        <family val="2"/>
      </rPr>
      <t>-1</t>
    </r>
    <r>
      <rPr>
        <b/>
        <sz val="11"/>
        <color theme="1"/>
        <rFont val="Calibri"/>
        <family val="2"/>
        <scheme val="minor"/>
      </rPr>
      <t>)</t>
    </r>
  </si>
  <si>
    <t>Element</t>
  </si>
  <si>
    <t>Certified value</t>
  </si>
  <si>
    <t>Certified range</t>
  </si>
  <si>
    <t>Found value</t>
  </si>
  <si>
    <t>Recovery (%)</t>
  </si>
  <si>
    <t>39 000</t>
  </si>
  <si>
    <t>31 800–44 200</t>
  </si>
  <si>
    <t>37 200 ± 210</t>
  </si>
  <si>
    <t>69.8</t>
  </si>
  <si>
    <t>62.9–74.4</t>
  </si>
  <si>
    <t>70 ± 3</t>
  </si>
  <si>
    <t>351–375</t>
  </si>
  <si>
    <t>358 ± 13</t>
  </si>
  <si>
    <t>24 100</t>
  </si>
  <si>
    <t>22 500–25 100</t>
  </si>
  <si>
    <t>23 650 ± 930</t>
  </si>
  <si>
    <t>7.62</t>
  </si>
  <si>
    <t>6.74–7.98</t>
  </si>
  <si>
    <t>7.61 ± 0.06</t>
  </si>
  <si>
    <t>288–323</t>
  </si>
  <si>
    <t>312 ± 21</t>
  </si>
  <si>
    <t>36.9</t>
  </si>
  <si>
    <t>35.1–40.1</t>
  </si>
  <si>
    <t>34.1 ± 2.4</t>
  </si>
  <si>
    <t>301–365</t>
  </si>
  <si>
    <t>352 ± 25</t>
  </si>
  <si>
    <t>Ti</t>
  </si>
  <si>
    <t>1670–2560</t>
  </si>
  <si>
    <t>1935 ± 350</t>
  </si>
  <si>
    <t>936–1019</t>
  </si>
  <si>
    <t>861 ± 5</t>
  </si>
  <si>
    <t>82.7</t>
  </si>
  <si>
    <t>42.4</t>
  </si>
  <si>
    <t>51.9</t>
  </si>
  <si>
    <t>58.0</t>
  </si>
  <si>
    <t>99.2</t>
  </si>
  <si>
    <t>78.4</t>
  </si>
  <si>
    <t>50.5</t>
  </si>
  <si>
    <t>52.5</t>
  </si>
  <si>
    <t>60.4</t>
  </si>
  <si>
    <t>94.0</t>
  </si>
  <si>
    <t>84.1</t>
  </si>
  <si>
    <t>44.3</t>
  </si>
  <si>
    <t>0.10</t>
  </si>
  <si>
    <t>53.3</t>
  </si>
  <si>
    <t>55.2</t>
  </si>
  <si>
    <t>97.9</t>
  </si>
  <si>
    <t>75.2</t>
  </si>
  <si>
    <t>50.9</t>
  </si>
  <si>
    <t>0.13</t>
  </si>
  <si>
    <t>50.2</t>
  </si>
  <si>
    <t>89.3</t>
  </si>
  <si>
    <t>77.3</t>
  </si>
  <si>
    <t>48.9</t>
  </si>
  <si>
    <t>52.4</t>
  </si>
  <si>
    <t>54.0</t>
  </si>
  <si>
    <t>90.8</t>
  </si>
  <si>
    <t>78.6</t>
  </si>
  <si>
    <t>49.4</t>
  </si>
  <si>
    <t>51.1</t>
  </si>
  <si>
    <t>86.8</t>
  </si>
  <si>
    <t>91.9</t>
  </si>
  <si>
    <t>45.1</t>
  </si>
  <si>
    <t>0.04</t>
  </si>
  <si>
    <t>44.7</t>
  </si>
  <si>
    <t>99.1</t>
  </si>
  <si>
    <t>85.4</t>
  </si>
  <si>
    <t>43.3</t>
  </si>
  <si>
    <t>0.09</t>
  </si>
  <si>
    <t>101.6</t>
  </si>
  <si>
    <t>77.1</t>
  </si>
  <si>
    <t>46.1</t>
  </si>
  <si>
    <t>47.9</t>
  </si>
  <si>
    <t>49.3</t>
  </si>
  <si>
    <t>88.1</t>
  </si>
  <si>
    <t>88.3</t>
  </si>
  <si>
    <t>49.8</t>
  </si>
  <si>
    <t>60.2</t>
  </si>
  <si>
    <t>95.7</t>
  </si>
  <si>
    <t>83.6</t>
  </si>
  <si>
    <t>54.3</t>
  </si>
  <si>
    <t>55.0</t>
  </si>
  <si>
    <t>95.2</t>
  </si>
  <si>
    <t>87.3</t>
  </si>
  <si>
    <t>47.3</t>
  </si>
  <si>
    <t>53.1</t>
  </si>
  <si>
    <t>55.7</t>
  </si>
  <si>
    <t>98.7</t>
  </si>
  <si>
    <t>81.8</t>
  </si>
  <si>
    <t>44.5</t>
  </si>
  <si>
    <t>53.4</t>
  </si>
  <si>
    <t>93.1</t>
  </si>
  <si>
    <t>47.8</t>
  </si>
  <si>
    <t>48.7</t>
  </si>
  <si>
    <t>70.1</t>
  </si>
  <si>
    <t>122.0</t>
  </si>
  <si>
    <t>94.9</t>
  </si>
  <si>
    <t>47.4</t>
  </si>
  <si>
    <t>53.7</t>
  </si>
  <si>
    <t>71.4</t>
  </si>
  <si>
    <t>124.0</t>
  </si>
  <si>
    <t>102.8</t>
  </si>
  <si>
    <t>60.8</t>
  </si>
  <si>
    <t>90.3</t>
  </si>
  <si>
    <t>46.6</t>
  </si>
  <si>
    <t>52.1</t>
  </si>
  <si>
    <t>74.8</t>
  </si>
  <si>
    <t>129.0</t>
  </si>
  <si>
    <t>98.0</t>
  </si>
  <si>
    <t>52.3</t>
  </si>
  <si>
    <t>60.7</t>
  </si>
  <si>
    <t>119.0</t>
  </si>
  <si>
    <t>80.7</t>
  </si>
  <si>
    <t>47.1</t>
  </si>
  <si>
    <t>56.9</t>
  </si>
  <si>
    <t>59.0</t>
  </si>
  <si>
    <t>97.1</t>
  </si>
  <si>
    <t>REF</t>
  </si>
  <si>
    <t>Ba</t>
  </si>
  <si>
    <t xml:space="preserve">Hg </t>
  </si>
  <si>
    <t>V</t>
  </si>
  <si>
    <t>B01</t>
  </si>
  <si>
    <t>B02</t>
  </si>
  <si>
    <t>B03</t>
  </si>
  <si>
    <t>B04</t>
  </si>
  <si>
    <t>B05</t>
  </si>
  <si>
    <t>B06</t>
  </si>
  <si>
    <t>B07</t>
  </si>
  <si>
    <t>B08</t>
  </si>
  <si>
    <t>B09</t>
  </si>
  <si>
    <t>B10</t>
  </si>
  <si>
    <t>B11</t>
  </si>
  <si>
    <t>B12</t>
  </si>
  <si>
    <t>B13</t>
  </si>
  <si>
    <t>B14</t>
  </si>
  <si>
    <t>B15</t>
  </si>
  <si>
    <t>B16</t>
  </si>
  <si>
    <t>B17</t>
  </si>
  <si>
    <t>P01</t>
  </si>
  <si>
    <t>P02</t>
  </si>
  <si>
    <t>P03</t>
  </si>
  <si>
    <t>P04</t>
  </si>
  <si>
    <t>P05</t>
  </si>
  <si>
    <t>P06</t>
  </si>
  <si>
    <t>P07</t>
  </si>
  <si>
    <t>P08</t>
  </si>
  <si>
    <t>P09</t>
  </si>
  <si>
    <t>P10</t>
  </si>
  <si>
    <t>P11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</si>
  <si>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</si>
  <si>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</si>
  <si>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</si>
  <si>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</si>
  <si>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</si>
  <si>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</si>
  <si>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</si>
  <si>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</si>
  <si>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</si>
  <si>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</si>
  <si>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</si>
  <si>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</si>
  <si>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</si>
  <si>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</si>
  <si>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</si>
  <si>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</si>
  <si>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</si>
  <si>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</si>
  <si>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C01</t>
  </si>
  <si>
    <t>C02</t>
  </si>
  <si>
    <t>C03</t>
  </si>
  <si>
    <t>C04</t>
  </si>
  <si>
    <t>C05</t>
  </si>
  <si>
    <t>C06</t>
  </si>
  <si>
    <t>PY1</t>
  </si>
  <si>
    <t>PY2</t>
  </si>
  <si>
    <t>PY3</t>
  </si>
  <si>
    <t>Baluard</t>
  </si>
  <si>
    <t>Portixol</t>
  </si>
  <si>
    <t>Torrent Gros</t>
  </si>
  <si>
    <t>Control</t>
  </si>
  <si>
    <t>Beaches</t>
  </si>
  <si>
    <t>Mallorca</t>
  </si>
  <si>
    <t>Playas</t>
  </si>
  <si>
    <t xml:space="preserve"> </t>
  </si>
  <si>
    <t>Taranto</t>
  </si>
  <si>
    <t>Mallorca MED</t>
  </si>
  <si>
    <t>Taranto max</t>
  </si>
  <si>
    <t>Taranto min</t>
  </si>
  <si>
    <t>Taranto med</t>
  </si>
  <si>
    <t>COD</t>
  </si>
  <si>
    <t>max</t>
  </si>
  <si>
    <t>med</t>
  </si>
  <si>
    <t>min</t>
  </si>
  <si>
    <t>ID</t>
  </si>
  <si>
    <t>x</t>
  </si>
  <si>
    <t>Creece</t>
  </si>
  <si>
    <t>Sicily</t>
  </si>
  <si>
    <t>Greece</t>
  </si>
  <si>
    <t>G10</t>
  </si>
  <si>
    <t>G11</t>
  </si>
  <si>
    <t>G12</t>
  </si>
  <si>
    <t>G01</t>
  </si>
  <si>
    <t>G02</t>
  </si>
  <si>
    <t>G03</t>
  </si>
  <si>
    <t>G04</t>
  </si>
  <si>
    <t>G05</t>
  </si>
  <si>
    <t>G06</t>
  </si>
  <si>
    <t>G07</t>
  </si>
  <si>
    <t>G08</t>
  </si>
  <si>
    <t>G09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</si>
  <si>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</si>
  <si>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</si>
  <si>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</si>
  <si>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</si>
  <si>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</si>
  <si>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</si>
  <si>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</si>
  <si>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</si>
  <si>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</si>
  <si>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</si>
  <si>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</si>
  <si>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</si>
  <si>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</si>
  <si>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G26</t>
  </si>
  <si>
    <t>G27</t>
  </si>
  <si>
    <t>G28</t>
  </si>
  <si>
    <t>G29</t>
  </si>
  <si>
    <t>G30</t>
  </si>
  <si>
    <t>G31</t>
  </si>
  <si>
    <t>G32</t>
  </si>
  <si>
    <t>G33</t>
  </si>
  <si>
    <t>G34</t>
  </si>
  <si>
    <t>G35</t>
  </si>
  <si>
    <t>G36</t>
  </si>
  <si>
    <t>G37</t>
  </si>
  <si>
    <t>G38</t>
  </si>
  <si>
    <t>G39</t>
  </si>
  <si>
    <t>G40</t>
  </si>
  <si>
    <t>G41</t>
  </si>
  <si>
    <t>G42</t>
  </si>
  <si>
    <t>G43</t>
  </si>
  <si>
    <t>G44</t>
  </si>
  <si>
    <t>G45</t>
  </si>
  <si>
    <t>G46</t>
  </si>
  <si>
    <t>G47</t>
  </si>
  <si>
    <t>G48</t>
  </si>
  <si>
    <t>G49</t>
  </si>
  <si>
    <t>G50</t>
  </si>
  <si>
    <t>G51</t>
  </si>
  <si>
    <t>G52</t>
  </si>
  <si>
    <t>G53</t>
  </si>
  <si>
    <t>G</t>
  </si>
  <si>
    <t>M</t>
  </si>
  <si>
    <t>B</t>
  </si>
  <si>
    <t>C</t>
  </si>
  <si>
    <t>PY</t>
  </si>
  <si>
    <t>P</t>
  </si>
  <si>
    <t>T</t>
  </si>
  <si>
    <t>S</t>
  </si>
  <si>
    <t>S01</t>
  </si>
  <si>
    <t>S02</t>
  </si>
  <si>
    <t>S03</t>
  </si>
  <si>
    <t>S04</t>
  </si>
  <si>
    <t>S05</t>
  </si>
  <si>
    <t>S06</t>
  </si>
  <si>
    <t>S07</t>
  </si>
  <si>
    <t>S08</t>
  </si>
  <si>
    <t>S09</t>
  </si>
  <si>
    <t>S10</t>
  </si>
  <si>
    <t>TA</t>
  </si>
  <si>
    <t>TA01</t>
  </si>
  <si>
    <t>TA02</t>
  </si>
  <si>
    <t>TA03</t>
  </si>
  <si>
    <t>TA04</t>
  </si>
  <si>
    <t>TA05</t>
  </si>
  <si>
    <t>TA06</t>
  </si>
  <si>
    <t>TA07</t>
  </si>
  <si>
    <t>TA08</t>
  </si>
  <si>
    <t>TA09</t>
  </si>
  <si>
    <t>TA10</t>
  </si>
  <si>
    <t>TA11</t>
  </si>
  <si>
    <t>TA12</t>
  </si>
  <si>
    <t>TA13</t>
  </si>
  <si>
    <t>TA14</t>
  </si>
  <si>
    <t>TA15</t>
  </si>
  <si>
    <t>TA16</t>
  </si>
  <si>
    <t>TA17</t>
  </si>
  <si>
    <t>TA18</t>
  </si>
  <si>
    <t>TA19</t>
  </si>
  <si>
    <t>CA01</t>
  </si>
  <si>
    <t>CA02</t>
  </si>
  <si>
    <t>CA03</t>
  </si>
  <si>
    <t>CA04</t>
  </si>
  <si>
    <t>CA05</t>
  </si>
  <si>
    <t>CA06</t>
  </si>
  <si>
    <t>CA07</t>
  </si>
  <si>
    <t>CA08</t>
  </si>
  <si>
    <t>CA09</t>
  </si>
  <si>
    <t>CA10</t>
  </si>
  <si>
    <t>CA11</t>
  </si>
  <si>
    <t>CA12</t>
  </si>
  <si>
    <t>CA13</t>
  </si>
  <si>
    <t>CA14</t>
  </si>
  <si>
    <t>CA15</t>
  </si>
  <si>
    <t>CA16</t>
  </si>
  <si>
    <t>CA17</t>
  </si>
  <si>
    <t>CA18</t>
  </si>
  <si>
    <t>CA19</t>
  </si>
  <si>
    <t>CA20</t>
  </si>
  <si>
    <t>CA21</t>
  </si>
  <si>
    <t>CA22</t>
  </si>
  <si>
    <t>CA23</t>
  </si>
  <si>
    <t>CA</t>
  </si>
  <si>
    <t>Mallorca MAX</t>
  </si>
  <si>
    <t>Taranto MAX</t>
  </si>
  <si>
    <t>Taranto MED</t>
  </si>
  <si>
    <t>Mallorca MIN</t>
  </si>
  <si>
    <t>Taranto MIN</t>
  </si>
  <si>
    <t>Limit M-A MAX</t>
  </si>
  <si>
    <t>Limit M-A</t>
  </si>
  <si>
    <t>Limit M-A MED</t>
  </si>
  <si>
    <t>Limit M-A MIN</t>
  </si>
  <si>
    <t>GreeceMAX</t>
  </si>
  <si>
    <t>GreeceMED</t>
  </si>
  <si>
    <t>GreeceMIN</t>
  </si>
  <si>
    <t>Sicily max</t>
  </si>
  <si>
    <t>Sicily med</t>
  </si>
  <si>
    <t>Sicily min</t>
  </si>
  <si>
    <t>Sicily MAX</t>
  </si>
  <si>
    <t>Sicily MED</t>
  </si>
  <si>
    <t>Sicily MIN</t>
  </si>
  <si>
    <t>Greece max</t>
  </si>
  <si>
    <t>Greece MAX</t>
  </si>
  <si>
    <t>Greece MED</t>
  </si>
  <si>
    <t>Greece MIN</t>
  </si>
  <si>
    <t>Greece 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</si>
</sst>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49" fontId="1" fillId="0" borderId="1" xfId="0" applyNumberFormat="1" applyFont="1" applyBorder="1"/>
    <xf numFmtId="0" fontId="1" fillId="0" borderId="1" xfId="0" applyFont="1" applyBorder="1"/>
    <xf numFmtId="0" fontId="1" fillId="0" borderId="0" xfId="0" applyFont="1" applyAlignment="1">
      <alignment horizontal="left"/>
    </xf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2" fontId="0" fillId="0" borderId="0" xfId="0" applyNumberFormat="1" applyAlignment="1">
      <alignment horizontal="left"/>
    </xf>
    <xf numFmtId="0" fontId="0" fillId="2" borderId="0" xfId="0" applyFill="1"/>
    <xf numFmtId="2" fontId="0" fillId="2" borderId="0" xfId="0" applyNumberFormat="1" applyFill="1"/>
    <xf numFmtId="0" fontId="0" fillId="3" borderId="0" xfId="0" applyFill="1"/>
    <xf numFmtId="2" fontId="0" fillId="3" borderId="0" xfId="0" applyNumberFormat="1" applyFill="1"/>
    <xf numFmtId="2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1.xml"/><Relationship Id="rId13" Type="http://schemas.openxmlformats.org/officeDocument/2006/relationships/chartsheet" Target="chartsheets/sheet6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hartsheet" Target="chartsheets/sheet5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9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hartsheet" Target="chartsheets/sheet4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8.xml"/><Relationship Id="rId10" Type="http://schemas.openxmlformats.org/officeDocument/2006/relationships/chartsheet" Target="chartsheets/sheet3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2.xml"/><Relationship Id="rId14" Type="http://schemas.openxmlformats.org/officeDocument/2006/relationships/chartsheet" Target="chartsheets/sheet7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Maximum values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974159116089156E-2"/>
          <c:y val="0.11885657556645643"/>
          <c:w val="0.87763561137964086"/>
          <c:h val="0.701659818224289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MmMD!$C$2</c:f>
              <c:strCache>
                <c:ptCount val="1"/>
                <c:pt idx="0">
                  <c:v>Limit M-A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MmMD!$D$1:$M$1</c:f>
              <c:strCache>
                <c:ptCount val="10"/>
                <c:pt idx="0">
                  <c:v>As</c:v>
                </c:pt>
                <c:pt idx="1">
                  <c:v>Ba</c:v>
                </c:pt>
                <c:pt idx="2">
                  <c:v>Cd</c:v>
                </c:pt>
                <c:pt idx="3">
                  <c:v>Cr</c:v>
                </c:pt>
                <c:pt idx="4">
                  <c:v>Cu</c:v>
                </c:pt>
                <c:pt idx="5">
                  <c:v>Hg </c:v>
                </c:pt>
                <c:pt idx="6">
                  <c:v>Ni</c:v>
                </c:pt>
                <c:pt idx="7">
                  <c:v>Pb</c:v>
                </c:pt>
                <c:pt idx="8">
                  <c:v>V</c:v>
                </c:pt>
                <c:pt idx="9">
                  <c:v>Zn</c:v>
                </c:pt>
              </c:strCache>
            </c:strRef>
          </c:cat>
          <c:val>
            <c:numRef>
              <c:f>MmMD!$D$2:$M$2</c:f>
              <c:numCache>
                <c:formatCode>0.00</c:formatCode>
                <c:ptCount val="10"/>
                <c:pt idx="0">
                  <c:v>16.899999999999999</c:v>
                </c:pt>
                <c:pt idx="2">
                  <c:v>0.41</c:v>
                </c:pt>
                <c:pt idx="4">
                  <c:v>90.82</c:v>
                </c:pt>
                <c:pt idx="5">
                  <c:v>0.62</c:v>
                </c:pt>
                <c:pt idx="6">
                  <c:v>58.52</c:v>
                </c:pt>
                <c:pt idx="7">
                  <c:v>70.599999999999994</c:v>
                </c:pt>
                <c:pt idx="9">
                  <c:v>162.69999999999999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B2-4DD8-8EC8-7F3DC0F01B49}"/>
            </c:ext>
          </c:extLst>
        </c:ser>
        <c:ser>
          <c:idx val="1"/>
          <c:order val="1"/>
          <c:tx>
            <c:strRef>
              <c:f>MmMD!$C$3</c:f>
              <c:strCache>
                <c:ptCount val="1"/>
                <c:pt idx="0">
                  <c:v>Creece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MmMD!$D$1:$M$1</c:f>
              <c:strCache>
                <c:ptCount val="10"/>
                <c:pt idx="0">
                  <c:v>As</c:v>
                </c:pt>
                <c:pt idx="1">
                  <c:v>Ba</c:v>
                </c:pt>
                <c:pt idx="2">
                  <c:v>Cd</c:v>
                </c:pt>
                <c:pt idx="3">
                  <c:v>Cr</c:v>
                </c:pt>
                <c:pt idx="4">
                  <c:v>Cu</c:v>
                </c:pt>
                <c:pt idx="5">
                  <c:v>Hg </c:v>
                </c:pt>
                <c:pt idx="6">
                  <c:v>Ni</c:v>
                </c:pt>
                <c:pt idx="7">
                  <c:v>Pb</c:v>
                </c:pt>
                <c:pt idx="8">
                  <c:v>V</c:v>
                </c:pt>
                <c:pt idx="9">
                  <c:v>Zn</c:v>
                </c:pt>
              </c:strCache>
            </c:strRef>
          </c:cat>
          <c:val>
            <c:numRef>
              <c:f>MmMD!$D$3:$M$3</c:f>
              <c:numCache>
                <c:formatCode>General</c:formatCode>
                <c:ptCount val="10"/>
                <c:pt idx="0" formatCode="0.00">
                  <c:v>27.2</c:v>
                </c:pt>
                <c:pt idx="2" formatCode="0.00">
                  <c:v>1.8</c:v>
                </c:pt>
                <c:pt idx="3" formatCode="0.00">
                  <c:v>390</c:v>
                </c:pt>
                <c:pt idx="4" formatCode="0.00">
                  <c:v>72</c:v>
                </c:pt>
                <c:pt idx="5" formatCode="0.00">
                  <c:v>0.11</c:v>
                </c:pt>
                <c:pt idx="6" formatCode="0.00">
                  <c:v>446</c:v>
                </c:pt>
                <c:pt idx="7" formatCode="0.00">
                  <c:v>134</c:v>
                </c:pt>
                <c:pt idx="9" formatCode="0.00">
                  <c:v>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B2-4DD8-8EC8-7F3DC0F01B49}"/>
            </c:ext>
          </c:extLst>
        </c:ser>
        <c:ser>
          <c:idx val="2"/>
          <c:order val="2"/>
          <c:tx>
            <c:strRef>
              <c:f>MmMD!$C$4</c:f>
              <c:strCache>
                <c:ptCount val="1"/>
                <c:pt idx="0">
                  <c:v>Mallorca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MmMD!$D$1:$M$1</c:f>
              <c:strCache>
                <c:ptCount val="10"/>
                <c:pt idx="0">
                  <c:v>As</c:v>
                </c:pt>
                <c:pt idx="1">
                  <c:v>Ba</c:v>
                </c:pt>
                <c:pt idx="2">
                  <c:v>Cd</c:v>
                </c:pt>
                <c:pt idx="3">
                  <c:v>Cr</c:v>
                </c:pt>
                <c:pt idx="4">
                  <c:v>Cu</c:v>
                </c:pt>
                <c:pt idx="5">
                  <c:v>Hg </c:v>
                </c:pt>
                <c:pt idx="6">
                  <c:v>Ni</c:v>
                </c:pt>
                <c:pt idx="7">
                  <c:v>Pb</c:v>
                </c:pt>
                <c:pt idx="8">
                  <c:v>V</c:v>
                </c:pt>
                <c:pt idx="9">
                  <c:v>Zn</c:v>
                </c:pt>
              </c:strCache>
            </c:strRef>
          </c:cat>
          <c:val>
            <c:numRef>
              <c:f>MmMD!$D$4:$M$4</c:f>
              <c:numCache>
                <c:formatCode>0.00</c:formatCode>
                <c:ptCount val="10"/>
                <c:pt idx="0">
                  <c:v>10.910147533248063</c:v>
                </c:pt>
                <c:pt idx="1">
                  <c:v>176.05019551094526</c:v>
                </c:pt>
                <c:pt idx="2">
                  <c:v>10.397352999134764</c:v>
                </c:pt>
                <c:pt idx="3">
                  <c:v>49.491233367909487</c:v>
                </c:pt>
                <c:pt idx="4">
                  <c:v>219.46046093251616</c:v>
                </c:pt>
                <c:pt idx="5">
                  <c:v>8.6566516741629211</c:v>
                </c:pt>
                <c:pt idx="6">
                  <c:v>13.434632858701852</c:v>
                </c:pt>
                <c:pt idx="7">
                  <c:v>393.47599849884892</c:v>
                </c:pt>
                <c:pt idx="8">
                  <c:v>23.375270014254884</c:v>
                </c:pt>
                <c:pt idx="9">
                  <c:v>317.71540727529549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B2-4DD8-8EC8-7F3DC0F01B49}"/>
            </c:ext>
          </c:extLst>
        </c:ser>
        <c:ser>
          <c:idx val="3"/>
          <c:order val="3"/>
          <c:tx>
            <c:strRef>
              <c:f>MmMD!$C$5</c:f>
              <c:strCache>
                <c:ptCount val="1"/>
                <c:pt idx="0">
                  <c:v>Sicily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MmMD!$D$1:$M$1</c:f>
              <c:strCache>
                <c:ptCount val="10"/>
                <c:pt idx="0">
                  <c:v>As</c:v>
                </c:pt>
                <c:pt idx="1">
                  <c:v>Ba</c:v>
                </c:pt>
                <c:pt idx="2">
                  <c:v>Cd</c:v>
                </c:pt>
                <c:pt idx="3">
                  <c:v>Cr</c:v>
                </c:pt>
                <c:pt idx="4">
                  <c:v>Cu</c:v>
                </c:pt>
                <c:pt idx="5">
                  <c:v>Hg </c:v>
                </c:pt>
                <c:pt idx="6">
                  <c:v>Ni</c:v>
                </c:pt>
                <c:pt idx="7">
                  <c:v>Pb</c:v>
                </c:pt>
                <c:pt idx="8">
                  <c:v>V</c:v>
                </c:pt>
                <c:pt idx="9">
                  <c:v>Zn</c:v>
                </c:pt>
              </c:strCache>
            </c:strRef>
          </c:cat>
          <c:val>
            <c:numRef>
              <c:f>MmMD!$D$5:$M$5</c:f>
              <c:numCache>
                <c:formatCode>0.00</c:formatCode>
                <c:ptCount val="10"/>
                <c:pt idx="1">
                  <c:v>679.90800000000002</c:v>
                </c:pt>
                <c:pt idx="5">
                  <c:v>71.983749504558077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B2-4DD8-8EC8-7F3DC0F01B49}"/>
            </c:ext>
          </c:extLst>
        </c:ser>
        <c:ser>
          <c:idx val="4"/>
          <c:order val="4"/>
          <c:tx>
            <c:strRef>
              <c:f>MmMD!$C$6</c:f>
              <c:strCache>
                <c:ptCount val="1"/>
                <c:pt idx="0">
                  <c:v>Taranto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MmMD!$D$1:$M$1</c:f>
              <c:strCache>
                <c:ptCount val="10"/>
                <c:pt idx="0">
                  <c:v>As</c:v>
                </c:pt>
                <c:pt idx="1">
                  <c:v>Ba</c:v>
                </c:pt>
                <c:pt idx="2">
                  <c:v>Cd</c:v>
                </c:pt>
                <c:pt idx="3">
                  <c:v>Cr</c:v>
                </c:pt>
                <c:pt idx="4">
                  <c:v>Cu</c:v>
                </c:pt>
                <c:pt idx="5">
                  <c:v>Hg </c:v>
                </c:pt>
                <c:pt idx="6">
                  <c:v>Ni</c:v>
                </c:pt>
                <c:pt idx="7">
                  <c:v>Pb</c:v>
                </c:pt>
                <c:pt idx="8">
                  <c:v>V</c:v>
                </c:pt>
                <c:pt idx="9">
                  <c:v>Zn</c:v>
                </c:pt>
              </c:strCache>
            </c:strRef>
          </c:cat>
          <c:val>
            <c:numRef>
              <c:f>MmMD!$D$6:$M$6</c:f>
              <c:numCache>
                <c:formatCode>0.00</c:formatCode>
                <c:ptCount val="10"/>
                <c:pt idx="3">
                  <c:v>102.8</c:v>
                </c:pt>
                <c:pt idx="4">
                  <c:v>52.3</c:v>
                </c:pt>
                <c:pt idx="5">
                  <c:v>0.41</c:v>
                </c:pt>
                <c:pt idx="6">
                  <c:v>60.8</c:v>
                </c:pt>
                <c:pt idx="7">
                  <c:v>74.8</c:v>
                </c:pt>
                <c:pt idx="9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B2-4DD8-8EC8-7F3DC0F01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0547055"/>
        <c:axId val="820544559"/>
      </c:barChart>
      <c:catAx>
        <c:axId val="820547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20544559"/>
        <c:crosses val="autoZero"/>
        <c:auto val="1"/>
        <c:lblAlgn val="ctr"/>
        <c:lblOffset val="100"/>
        <c:noMultiLvlLbl val="0"/>
      </c:catAx>
      <c:valAx>
        <c:axId val="820544559"/>
        <c:scaling>
          <c:orientation val="minMax"/>
          <c:max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205470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621871594935311"/>
          <c:y val="0.88936267827214921"/>
          <c:w val="0.86528711192396979"/>
          <c:h val="5.51147265518616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/>
      </a:pPr>
      <a:endParaRPr lang="es-E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Medium values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974159116089156E-2"/>
          <c:y val="0.11885657556645643"/>
          <c:w val="0.87763561137964086"/>
          <c:h val="0.701659818224289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MmMD!$C$7</c:f>
              <c:strCache>
                <c:ptCount val="1"/>
                <c:pt idx="0">
                  <c:v>Limit M-A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MmMD!$D$1:$M$1</c:f>
              <c:strCache>
                <c:ptCount val="10"/>
                <c:pt idx="0">
                  <c:v>As</c:v>
                </c:pt>
                <c:pt idx="1">
                  <c:v>Ba</c:v>
                </c:pt>
                <c:pt idx="2">
                  <c:v>Cd</c:v>
                </c:pt>
                <c:pt idx="3">
                  <c:v>Cr</c:v>
                </c:pt>
                <c:pt idx="4">
                  <c:v>Cu</c:v>
                </c:pt>
                <c:pt idx="5">
                  <c:v>Hg </c:v>
                </c:pt>
                <c:pt idx="6">
                  <c:v>Ni</c:v>
                </c:pt>
                <c:pt idx="7">
                  <c:v>Pb</c:v>
                </c:pt>
                <c:pt idx="8">
                  <c:v>V</c:v>
                </c:pt>
                <c:pt idx="9">
                  <c:v>Zn</c:v>
                </c:pt>
              </c:strCache>
            </c:strRef>
          </c:cat>
          <c:val>
            <c:numRef>
              <c:f>MmMD!$D$7:$M$7</c:f>
              <c:numCache>
                <c:formatCode>0.00</c:formatCode>
                <c:ptCount val="10"/>
                <c:pt idx="0">
                  <c:v>10.41</c:v>
                </c:pt>
                <c:pt idx="2">
                  <c:v>0.22</c:v>
                </c:pt>
                <c:pt idx="4">
                  <c:v>43.17</c:v>
                </c:pt>
                <c:pt idx="5">
                  <c:v>0.16</c:v>
                </c:pt>
                <c:pt idx="6">
                  <c:v>22.89</c:v>
                </c:pt>
                <c:pt idx="7">
                  <c:v>28.43</c:v>
                </c:pt>
                <c:pt idx="9">
                  <c:v>88.86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F2-4AE8-88AB-8B36B48242A5}"/>
            </c:ext>
          </c:extLst>
        </c:ser>
        <c:ser>
          <c:idx val="1"/>
          <c:order val="1"/>
          <c:tx>
            <c:strRef>
              <c:f>MmMD!$C$8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MmMD!$D$1:$M$1</c:f>
              <c:strCache>
                <c:ptCount val="10"/>
                <c:pt idx="0">
                  <c:v>As</c:v>
                </c:pt>
                <c:pt idx="1">
                  <c:v>Ba</c:v>
                </c:pt>
                <c:pt idx="2">
                  <c:v>Cd</c:v>
                </c:pt>
                <c:pt idx="3">
                  <c:v>Cr</c:v>
                </c:pt>
                <c:pt idx="4">
                  <c:v>Cu</c:v>
                </c:pt>
                <c:pt idx="5">
                  <c:v>Hg </c:v>
                </c:pt>
                <c:pt idx="6">
                  <c:v>Ni</c:v>
                </c:pt>
                <c:pt idx="7">
                  <c:v>Pb</c:v>
                </c:pt>
                <c:pt idx="8">
                  <c:v>V</c:v>
                </c:pt>
                <c:pt idx="9">
                  <c:v>Zn</c:v>
                </c:pt>
              </c:strCache>
            </c:strRef>
          </c:cat>
          <c:val>
            <c:numRef>
              <c:f>MmMD!$D$8:$M$8</c:f>
              <c:numCache>
                <c:formatCode>General</c:formatCode>
                <c:ptCount val="10"/>
                <c:pt idx="0" formatCode="0.00">
                  <c:v>17.618275862068966</c:v>
                </c:pt>
                <c:pt idx="2" formatCode="0.00">
                  <c:v>0.36784615384615382</c:v>
                </c:pt>
                <c:pt idx="3" formatCode="0.00">
                  <c:v>162.47894736842105</c:v>
                </c:pt>
                <c:pt idx="4" formatCode="0.00">
                  <c:v>31.270249999999997</c:v>
                </c:pt>
                <c:pt idx="5" formatCode="0.00">
                  <c:v>7.1000000000000008E-2</c:v>
                </c:pt>
                <c:pt idx="6" formatCode="0.00">
                  <c:v>101.89189189189187</c:v>
                </c:pt>
                <c:pt idx="7" formatCode="0.00">
                  <c:v>36.609302325581396</c:v>
                </c:pt>
                <c:pt idx="9" formatCode="0.00">
                  <c:v>89.95116279069768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F2-4AE8-88AB-8B36B48242A5}"/>
            </c:ext>
          </c:extLst>
        </c:ser>
        <c:ser>
          <c:idx val="2"/>
          <c:order val="2"/>
          <c:tx>
            <c:strRef>
              <c:f>MmMD!$C$9</c:f>
              <c:strCache>
                <c:ptCount val="1"/>
                <c:pt idx="0">
                  <c:v>Mallorca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MmMD!$D$1:$M$1</c:f>
              <c:strCache>
                <c:ptCount val="10"/>
                <c:pt idx="0">
                  <c:v>As</c:v>
                </c:pt>
                <c:pt idx="1">
                  <c:v>Ba</c:v>
                </c:pt>
                <c:pt idx="2">
                  <c:v>Cd</c:v>
                </c:pt>
                <c:pt idx="3">
                  <c:v>Cr</c:v>
                </c:pt>
                <c:pt idx="4">
                  <c:v>Cu</c:v>
                </c:pt>
                <c:pt idx="5">
                  <c:v>Hg </c:v>
                </c:pt>
                <c:pt idx="6">
                  <c:v>Ni</c:v>
                </c:pt>
                <c:pt idx="7">
                  <c:v>Pb</c:v>
                </c:pt>
                <c:pt idx="8">
                  <c:v>V</c:v>
                </c:pt>
                <c:pt idx="9">
                  <c:v>Zn</c:v>
                </c:pt>
              </c:strCache>
            </c:strRef>
          </c:cat>
          <c:val>
            <c:numRef>
              <c:f>MmMD!$D$9:$M$9</c:f>
              <c:numCache>
                <c:formatCode>0.00</c:formatCode>
                <c:ptCount val="10"/>
                <c:pt idx="0">
                  <c:v>5.413990070740522</c:v>
                </c:pt>
                <c:pt idx="1">
                  <c:v>37.015086294191335</c:v>
                </c:pt>
                <c:pt idx="2">
                  <c:v>1.1308264360242937</c:v>
                </c:pt>
                <c:pt idx="3">
                  <c:v>13.367328664336068</c:v>
                </c:pt>
                <c:pt idx="4">
                  <c:v>13.63242848973738</c:v>
                </c:pt>
                <c:pt idx="5">
                  <c:v>0.33090421050617008</c:v>
                </c:pt>
                <c:pt idx="6">
                  <c:v>3.2592648202768988</c:v>
                </c:pt>
                <c:pt idx="7">
                  <c:v>33.774280136277227</c:v>
                </c:pt>
                <c:pt idx="8">
                  <c:v>12.751519890556867</c:v>
                </c:pt>
                <c:pt idx="9">
                  <c:v>35.643023075371914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F2-4AE8-88AB-8B36B48242A5}"/>
            </c:ext>
          </c:extLst>
        </c:ser>
        <c:ser>
          <c:idx val="3"/>
          <c:order val="3"/>
          <c:tx>
            <c:strRef>
              <c:f>MmMD!$C$10</c:f>
              <c:strCache>
                <c:ptCount val="1"/>
                <c:pt idx="0">
                  <c:v>Sicily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MmMD!$D$1:$M$1</c:f>
              <c:strCache>
                <c:ptCount val="10"/>
                <c:pt idx="0">
                  <c:v>As</c:v>
                </c:pt>
                <c:pt idx="1">
                  <c:v>Ba</c:v>
                </c:pt>
                <c:pt idx="2">
                  <c:v>Cd</c:v>
                </c:pt>
                <c:pt idx="3">
                  <c:v>Cr</c:v>
                </c:pt>
                <c:pt idx="4">
                  <c:v>Cu</c:v>
                </c:pt>
                <c:pt idx="5">
                  <c:v>Hg </c:v>
                </c:pt>
                <c:pt idx="6">
                  <c:v>Ni</c:v>
                </c:pt>
                <c:pt idx="7">
                  <c:v>Pb</c:v>
                </c:pt>
                <c:pt idx="8">
                  <c:v>V</c:v>
                </c:pt>
                <c:pt idx="9">
                  <c:v>Zn</c:v>
                </c:pt>
              </c:strCache>
            </c:strRef>
          </c:cat>
          <c:val>
            <c:numRef>
              <c:f>MmMD!$D$10:$M$10</c:f>
              <c:numCache>
                <c:formatCode>0.00</c:formatCode>
                <c:ptCount val="10"/>
                <c:pt idx="1">
                  <c:v>308.81841600000001</c:v>
                </c:pt>
                <c:pt idx="5">
                  <c:v>18.93614137828239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F2-4AE8-88AB-8B36B48242A5}"/>
            </c:ext>
          </c:extLst>
        </c:ser>
        <c:ser>
          <c:idx val="4"/>
          <c:order val="4"/>
          <c:tx>
            <c:strRef>
              <c:f>MmMD!$C$11</c:f>
              <c:strCache>
                <c:ptCount val="1"/>
                <c:pt idx="0">
                  <c:v>Taranto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MmMD!$D$1:$M$1</c:f>
              <c:strCache>
                <c:ptCount val="10"/>
                <c:pt idx="0">
                  <c:v>As</c:v>
                </c:pt>
                <c:pt idx="1">
                  <c:v>Ba</c:v>
                </c:pt>
                <c:pt idx="2">
                  <c:v>Cd</c:v>
                </c:pt>
                <c:pt idx="3">
                  <c:v>Cr</c:v>
                </c:pt>
                <c:pt idx="4">
                  <c:v>Cu</c:v>
                </c:pt>
                <c:pt idx="5">
                  <c:v>Hg </c:v>
                </c:pt>
                <c:pt idx="6">
                  <c:v>Ni</c:v>
                </c:pt>
                <c:pt idx="7">
                  <c:v>Pb</c:v>
                </c:pt>
                <c:pt idx="8">
                  <c:v>V</c:v>
                </c:pt>
                <c:pt idx="9">
                  <c:v>Zn</c:v>
                </c:pt>
              </c:strCache>
            </c:strRef>
          </c:cat>
          <c:val>
            <c:numRef>
              <c:f>MmMD!$D$11:$M$11</c:f>
              <c:numCache>
                <c:formatCode>0.00</c:formatCode>
                <c:ptCount val="10"/>
                <c:pt idx="3">
                  <c:v>85.868421052631575</c:v>
                </c:pt>
                <c:pt idx="4">
                  <c:v>47.38421052631579</c:v>
                </c:pt>
                <c:pt idx="5">
                  <c:v>0.12263157894736842</c:v>
                </c:pt>
                <c:pt idx="6">
                  <c:v>53.284210526315789</c:v>
                </c:pt>
                <c:pt idx="7">
                  <c:v>57.826315789473689</c:v>
                </c:pt>
                <c:pt idx="9">
                  <c:v>102.32631578947368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F2-4AE8-88AB-8B36B4824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0547055"/>
        <c:axId val="820544559"/>
      </c:barChart>
      <c:catAx>
        <c:axId val="820547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20544559"/>
        <c:crosses val="autoZero"/>
        <c:auto val="1"/>
        <c:lblAlgn val="ctr"/>
        <c:lblOffset val="100"/>
        <c:noMultiLvlLbl val="0"/>
      </c:catAx>
      <c:valAx>
        <c:axId val="820544559"/>
        <c:scaling>
          <c:orientation val="minMax"/>
          <c:max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205470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0462278846893285E-2"/>
          <c:y val="0.88936267827214921"/>
          <c:w val="0.88159851065370343"/>
          <c:h val="5.51147265518616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/>
      </a:pPr>
      <a:endParaRPr lang="es-E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Minimum values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974159116089156E-2"/>
          <c:y val="0.11885657556645643"/>
          <c:w val="0.87763561137964086"/>
          <c:h val="0.701659818224289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MmMD!$C$12</c:f>
              <c:strCache>
                <c:ptCount val="1"/>
                <c:pt idx="0">
                  <c:v>Limit M-A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MmMD!$D$1:$M$1</c:f>
              <c:strCache>
                <c:ptCount val="10"/>
                <c:pt idx="0">
                  <c:v>As</c:v>
                </c:pt>
                <c:pt idx="1">
                  <c:v>Ba</c:v>
                </c:pt>
                <c:pt idx="2">
                  <c:v>Cd</c:v>
                </c:pt>
                <c:pt idx="3">
                  <c:v>Cr</c:v>
                </c:pt>
                <c:pt idx="4">
                  <c:v>Cu</c:v>
                </c:pt>
                <c:pt idx="5">
                  <c:v>Hg </c:v>
                </c:pt>
                <c:pt idx="6">
                  <c:v>Ni</c:v>
                </c:pt>
                <c:pt idx="7">
                  <c:v>Pb</c:v>
                </c:pt>
                <c:pt idx="8">
                  <c:v>V</c:v>
                </c:pt>
                <c:pt idx="9">
                  <c:v>Zn</c:v>
                </c:pt>
              </c:strCache>
            </c:strRef>
          </c:cat>
          <c:val>
            <c:numRef>
              <c:f>MmMD!$D$12:$M$12</c:f>
              <c:numCache>
                <c:formatCode>0.00</c:formatCode>
                <c:ptCount val="10"/>
                <c:pt idx="0">
                  <c:v>3.92</c:v>
                </c:pt>
                <c:pt idx="2">
                  <c:v>0.08</c:v>
                </c:pt>
                <c:pt idx="4">
                  <c:v>12.9</c:v>
                </c:pt>
                <c:pt idx="5">
                  <c:v>0.03</c:v>
                </c:pt>
                <c:pt idx="6">
                  <c:v>4.6399999999999997</c:v>
                </c:pt>
                <c:pt idx="7">
                  <c:v>9.83</c:v>
                </c:pt>
                <c:pt idx="9">
                  <c:v>31.7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E9-4A51-A118-29C22230FCD6}"/>
            </c:ext>
          </c:extLst>
        </c:ser>
        <c:ser>
          <c:idx val="1"/>
          <c:order val="1"/>
          <c:tx>
            <c:strRef>
              <c:f>MmMD!$C$13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MmMD!$D$1:$M$1</c:f>
              <c:strCache>
                <c:ptCount val="10"/>
                <c:pt idx="0">
                  <c:v>As</c:v>
                </c:pt>
                <c:pt idx="1">
                  <c:v>Ba</c:v>
                </c:pt>
                <c:pt idx="2">
                  <c:v>Cd</c:v>
                </c:pt>
                <c:pt idx="3">
                  <c:v>Cr</c:v>
                </c:pt>
                <c:pt idx="4">
                  <c:v>Cu</c:v>
                </c:pt>
                <c:pt idx="5">
                  <c:v>Hg </c:v>
                </c:pt>
                <c:pt idx="6">
                  <c:v>Ni</c:v>
                </c:pt>
                <c:pt idx="7">
                  <c:v>Pb</c:v>
                </c:pt>
                <c:pt idx="8">
                  <c:v>V</c:v>
                </c:pt>
                <c:pt idx="9">
                  <c:v>Zn</c:v>
                </c:pt>
              </c:strCache>
            </c:strRef>
          </c:cat>
          <c:val>
            <c:numRef>
              <c:f>MmMD!$D$13:$M$13</c:f>
              <c:numCache>
                <c:formatCode>General</c:formatCode>
                <c:ptCount val="10"/>
                <c:pt idx="0" formatCode="0.00">
                  <c:v>4</c:v>
                </c:pt>
                <c:pt idx="2" formatCode="0.00">
                  <c:v>0.06</c:v>
                </c:pt>
                <c:pt idx="3" formatCode="0.00">
                  <c:v>34.799999999999997</c:v>
                </c:pt>
                <c:pt idx="4" formatCode="0.00">
                  <c:v>1E-3</c:v>
                </c:pt>
                <c:pt idx="5" formatCode="0.00">
                  <c:v>1.7999999999999999E-2</c:v>
                </c:pt>
                <c:pt idx="6" formatCode="0.00">
                  <c:v>6</c:v>
                </c:pt>
                <c:pt idx="7" formatCode="0.00">
                  <c:v>6</c:v>
                </c:pt>
                <c:pt idx="9" formatCode="0.0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E9-4A51-A118-29C22230FCD6}"/>
            </c:ext>
          </c:extLst>
        </c:ser>
        <c:ser>
          <c:idx val="2"/>
          <c:order val="2"/>
          <c:tx>
            <c:strRef>
              <c:f>MmMD!$C$14</c:f>
              <c:strCache>
                <c:ptCount val="1"/>
                <c:pt idx="0">
                  <c:v>Mallorca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MmMD!$D$1:$M$1</c:f>
              <c:strCache>
                <c:ptCount val="10"/>
                <c:pt idx="0">
                  <c:v>As</c:v>
                </c:pt>
                <c:pt idx="1">
                  <c:v>Ba</c:v>
                </c:pt>
                <c:pt idx="2">
                  <c:v>Cd</c:v>
                </c:pt>
                <c:pt idx="3">
                  <c:v>Cr</c:v>
                </c:pt>
                <c:pt idx="4">
                  <c:v>Cu</c:v>
                </c:pt>
                <c:pt idx="5">
                  <c:v>Hg </c:v>
                </c:pt>
                <c:pt idx="6">
                  <c:v>Ni</c:v>
                </c:pt>
                <c:pt idx="7">
                  <c:v>Pb</c:v>
                </c:pt>
                <c:pt idx="8">
                  <c:v>V</c:v>
                </c:pt>
                <c:pt idx="9">
                  <c:v>Zn</c:v>
                </c:pt>
              </c:strCache>
            </c:strRef>
          </c:cat>
          <c:val>
            <c:numRef>
              <c:f>MmMD!$D$14:$M$14</c:f>
              <c:numCache>
                <c:formatCode>0.00</c:formatCode>
                <c:ptCount val="10"/>
                <c:pt idx="0">
                  <c:v>1.5057470642888602</c:v>
                </c:pt>
                <c:pt idx="1">
                  <c:v>12.758473486105702</c:v>
                </c:pt>
                <c:pt idx="2">
                  <c:v>0.5</c:v>
                </c:pt>
                <c:pt idx="3">
                  <c:v>6.4955392577842881</c:v>
                </c:pt>
                <c:pt idx="4">
                  <c:v>0.97779827887345117</c:v>
                </c:pt>
                <c:pt idx="5">
                  <c:v>0.05</c:v>
                </c:pt>
                <c:pt idx="6">
                  <c:v>1.0758383022986941</c:v>
                </c:pt>
                <c:pt idx="7">
                  <c:v>6.079499057328392</c:v>
                </c:pt>
                <c:pt idx="8">
                  <c:v>6.7392561753586628</c:v>
                </c:pt>
                <c:pt idx="9">
                  <c:v>7.2239605027226794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E9-4A51-A118-29C22230FCD6}"/>
            </c:ext>
          </c:extLst>
        </c:ser>
        <c:ser>
          <c:idx val="3"/>
          <c:order val="3"/>
          <c:tx>
            <c:strRef>
              <c:f>MmMD!$C$15</c:f>
              <c:strCache>
                <c:ptCount val="1"/>
                <c:pt idx="0">
                  <c:v>Sicily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MmMD!$D$1:$M$1</c:f>
              <c:strCache>
                <c:ptCount val="10"/>
                <c:pt idx="0">
                  <c:v>As</c:v>
                </c:pt>
                <c:pt idx="1">
                  <c:v>Ba</c:v>
                </c:pt>
                <c:pt idx="2">
                  <c:v>Cd</c:v>
                </c:pt>
                <c:pt idx="3">
                  <c:v>Cr</c:v>
                </c:pt>
                <c:pt idx="4">
                  <c:v>Cu</c:v>
                </c:pt>
                <c:pt idx="5">
                  <c:v>Hg </c:v>
                </c:pt>
                <c:pt idx="6">
                  <c:v>Ni</c:v>
                </c:pt>
                <c:pt idx="7">
                  <c:v>Pb</c:v>
                </c:pt>
                <c:pt idx="8">
                  <c:v>V</c:v>
                </c:pt>
                <c:pt idx="9">
                  <c:v>Zn</c:v>
                </c:pt>
              </c:strCache>
            </c:strRef>
          </c:cat>
          <c:val>
            <c:numRef>
              <c:f>MmMD!$D$15:$M$15</c:f>
              <c:numCache>
                <c:formatCode>0.00</c:formatCode>
                <c:ptCount val="10"/>
                <c:pt idx="1">
                  <c:v>74.348640000000003</c:v>
                </c:pt>
                <c:pt idx="5">
                  <c:v>1.7005784959106325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E9-4A51-A118-29C22230FCD6}"/>
            </c:ext>
          </c:extLst>
        </c:ser>
        <c:ser>
          <c:idx val="4"/>
          <c:order val="4"/>
          <c:tx>
            <c:strRef>
              <c:f>MmMD!$C$16</c:f>
              <c:strCache>
                <c:ptCount val="1"/>
                <c:pt idx="0">
                  <c:v>Taranto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MmMD!$D$1:$M$1</c:f>
              <c:strCache>
                <c:ptCount val="10"/>
                <c:pt idx="0">
                  <c:v>As</c:v>
                </c:pt>
                <c:pt idx="1">
                  <c:v>Ba</c:v>
                </c:pt>
                <c:pt idx="2">
                  <c:v>Cd</c:v>
                </c:pt>
                <c:pt idx="3">
                  <c:v>Cr</c:v>
                </c:pt>
                <c:pt idx="4">
                  <c:v>Cu</c:v>
                </c:pt>
                <c:pt idx="5">
                  <c:v>Hg </c:v>
                </c:pt>
                <c:pt idx="6">
                  <c:v>Ni</c:v>
                </c:pt>
                <c:pt idx="7">
                  <c:v>Pb</c:v>
                </c:pt>
                <c:pt idx="8">
                  <c:v>V</c:v>
                </c:pt>
                <c:pt idx="9">
                  <c:v>Zn</c:v>
                </c:pt>
              </c:strCache>
            </c:strRef>
          </c:cat>
          <c:val>
            <c:numRef>
              <c:f>MmMD!$D$16:$M$16</c:f>
              <c:numCache>
                <c:formatCode>0.00</c:formatCode>
                <c:ptCount val="10"/>
                <c:pt idx="3">
                  <c:v>75.2</c:v>
                </c:pt>
                <c:pt idx="4">
                  <c:v>42.4</c:v>
                </c:pt>
                <c:pt idx="5">
                  <c:v>0.04</c:v>
                </c:pt>
                <c:pt idx="6">
                  <c:v>47.9</c:v>
                </c:pt>
                <c:pt idx="7">
                  <c:v>44.7</c:v>
                </c:pt>
                <c:pt idx="9">
                  <c:v>86.8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E9-4A51-A118-29C22230F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0547055"/>
        <c:axId val="820544559"/>
      </c:barChart>
      <c:catAx>
        <c:axId val="820547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20544559"/>
        <c:crosses val="autoZero"/>
        <c:auto val="1"/>
        <c:lblAlgn val="ctr"/>
        <c:lblOffset val="100"/>
        <c:noMultiLvlLbl val="0"/>
      </c:catAx>
      <c:valAx>
        <c:axId val="820544559"/>
        <c:scaling>
          <c:orientation val="minMax"/>
          <c:max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205470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065690305297686"/>
          <c:y val="0.88936267827214921"/>
          <c:w val="0.87955958581248683"/>
          <c:h val="5.51147265518616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/>
      </a:pPr>
      <a:endParaRPr lang="es-E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64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Max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64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MmMD!$D$1</c:f>
              <c:strCache>
                <c:ptCount val="1"/>
                <c:pt idx="0">
                  <c:v>As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</c:spPr>
          <c:invertIfNegative val="0"/>
          <c:cat>
            <c:strRef>
              <c:f>MmMD!$C$2:$C$6</c:f>
              <c:strCache>
                <c:ptCount val="5"/>
                <c:pt idx="0">
                  <c:v>Limit M-A</c:v>
                </c:pt>
                <c:pt idx="1">
                  <c:v>Creece</c:v>
                </c:pt>
                <c:pt idx="2">
                  <c:v>Mallorca</c:v>
                </c:pt>
                <c:pt idx="3">
                  <c:v>Sicily</c:v>
                </c:pt>
                <c:pt idx="4">
                  <c:v>Taranto</c:v>
                </c:pt>
              </c:strCache>
            </c:strRef>
          </c:cat>
          <c:val>
            <c:numRef>
              <c:f>MmMD!$D$2:$D$6</c:f>
              <c:numCache>
                <c:formatCode>0.00</c:formatCode>
                <c:ptCount val="5"/>
                <c:pt idx="0">
                  <c:v>16.899999999999999</c:v>
                </c:pt>
                <c:pt idx="1">
                  <c:v>27.2</c:v>
                </c:pt>
                <c:pt idx="2">
                  <c:v>10.910147533248063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75-4047-B8A7-7852002804B8}"/>
            </c:ext>
          </c:extLst>
        </c:ser>
        <c:ser>
          <c:idx val="1"/>
          <c:order val="1"/>
          <c:tx>
            <c:strRef>
              <c:f>MmMD!$E$1</c:f>
              <c:strCache>
                <c:ptCount val="1"/>
                <c:pt idx="0">
                  <c:v>Ba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strRef>
              <c:f>MmMD!$C$2:$C$6</c:f>
              <c:strCache>
                <c:ptCount val="5"/>
                <c:pt idx="0">
                  <c:v>Limit M-A</c:v>
                </c:pt>
                <c:pt idx="1">
                  <c:v>Creece</c:v>
                </c:pt>
                <c:pt idx="2">
                  <c:v>Mallorca</c:v>
                </c:pt>
                <c:pt idx="3">
                  <c:v>Sicily</c:v>
                </c:pt>
                <c:pt idx="4">
                  <c:v>Taranto</c:v>
                </c:pt>
              </c:strCache>
            </c:strRef>
          </c:cat>
          <c:val>
            <c:numRef>
              <c:f>MmMD!$E$2:$E$6</c:f>
              <c:numCache>
                <c:formatCode>General</c:formatCode>
                <c:ptCount val="5"/>
                <c:pt idx="2" formatCode="0.00">
                  <c:v>176.05019551094526</c:v>
                </c:pt>
                <c:pt idx="3" formatCode="0.00">
                  <c:v>679.90800000000002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75-4047-B8A7-7852002804B8}"/>
            </c:ext>
          </c:extLst>
        </c:ser>
        <c:ser>
          <c:idx val="2"/>
          <c:order val="2"/>
          <c:tx>
            <c:strRef>
              <c:f>MmMD!$F$1</c:f>
              <c:strCache>
                <c:ptCount val="1"/>
                <c:pt idx="0">
                  <c:v>Cd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3"/>
              </a:solidFill>
            </a:ln>
            <a:effectLst/>
          </c:spPr>
          <c:invertIfNegative val="0"/>
          <c:cat>
            <c:strRef>
              <c:f>MmMD!$C$2:$C$6</c:f>
              <c:strCache>
                <c:ptCount val="5"/>
                <c:pt idx="0">
                  <c:v>Limit M-A</c:v>
                </c:pt>
                <c:pt idx="1">
                  <c:v>Creece</c:v>
                </c:pt>
                <c:pt idx="2">
                  <c:v>Mallorca</c:v>
                </c:pt>
                <c:pt idx="3">
                  <c:v>Sicily</c:v>
                </c:pt>
                <c:pt idx="4">
                  <c:v>Taranto</c:v>
                </c:pt>
              </c:strCache>
            </c:strRef>
          </c:cat>
          <c:val>
            <c:numRef>
              <c:f>MmMD!$F$2:$F$6</c:f>
              <c:numCache>
                <c:formatCode>0.00</c:formatCode>
                <c:ptCount val="5"/>
                <c:pt idx="0">
                  <c:v>0.41</c:v>
                </c:pt>
                <c:pt idx="1">
                  <c:v>1.8</c:v>
                </c:pt>
                <c:pt idx="2">
                  <c:v>10.397352999134764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75-4047-B8A7-7852002804B8}"/>
            </c:ext>
          </c:extLst>
        </c:ser>
        <c:ser>
          <c:idx val="3"/>
          <c:order val="3"/>
          <c:tx>
            <c:strRef>
              <c:f>MmMD!$G$1</c:f>
              <c:strCache>
                <c:ptCount val="1"/>
                <c:pt idx="0">
                  <c:v>Cr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accent4"/>
              </a:solidFill>
            </a:ln>
            <a:effectLst/>
          </c:spPr>
          <c:invertIfNegative val="0"/>
          <c:cat>
            <c:strRef>
              <c:f>MmMD!$C$2:$C$6</c:f>
              <c:strCache>
                <c:ptCount val="5"/>
                <c:pt idx="0">
                  <c:v>Limit M-A</c:v>
                </c:pt>
                <c:pt idx="1">
                  <c:v>Creece</c:v>
                </c:pt>
                <c:pt idx="2">
                  <c:v>Mallorca</c:v>
                </c:pt>
                <c:pt idx="3">
                  <c:v>Sicily</c:v>
                </c:pt>
                <c:pt idx="4">
                  <c:v>Taranto</c:v>
                </c:pt>
              </c:strCache>
            </c:strRef>
          </c:cat>
          <c:val>
            <c:numRef>
              <c:f>MmMD!$G$2:$G$6</c:f>
              <c:numCache>
                <c:formatCode>0.00</c:formatCode>
                <c:ptCount val="5"/>
                <c:pt idx="1">
                  <c:v>390</c:v>
                </c:pt>
                <c:pt idx="2">
                  <c:v>49.491233367909487</c:v>
                </c:pt>
                <c:pt idx="4">
                  <c:v>102.8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75-4047-B8A7-7852002804B8}"/>
            </c:ext>
          </c:extLst>
        </c:ser>
        <c:ser>
          <c:idx val="4"/>
          <c:order val="4"/>
          <c:tx>
            <c:strRef>
              <c:f>MmMD!$H$1</c:f>
              <c:strCache>
                <c:ptCount val="1"/>
                <c:pt idx="0">
                  <c:v>Cu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accent5"/>
              </a:solidFill>
            </a:ln>
            <a:effectLst/>
          </c:spPr>
          <c:invertIfNegative val="0"/>
          <c:cat>
            <c:strRef>
              <c:f>MmMD!$C$2:$C$6</c:f>
              <c:strCache>
                <c:ptCount val="5"/>
                <c:pt idx="0">
                  <c:v>Limit M-A</c:v>
                </c:pt>
                <c:pt idx="1">
                  <c:v>Creece</c:v>
                </c:pt>
                <c:pt idx="2">
                  <c:v>Mallorca</c:v>
                </c:pt>
                <c:pt idx="3">
                  <c:v>Sicily</c:v>
                </c:pt>
                <c:pt idx="4">
                  <c:v>Taranto</c:v>
                </c:pt>
              </c:strCache>
            </c:strRef>
          </c:cat>
          <c:val>
            <c:numRef>
              <c:f>MmMD!$H$2:$H$6</c:f>
              <c:numCache>
                <c:formatCode>0.00</c:formatCode>
                <c:ptCount val="5"/>
                <c:pt idx="0">
                  <c:v>90.82</c:v>
                </c:pt>
                <c:pt idx="1">
                  <c:v>72</c:v>
                </c:pt>
                <c:pt idx="2">
                  <c:v>219.46046093251616</c:v>
                </c:pt>
                <c:pt idx="4">
                  <c:v>52.3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775-4047-B8A7-7852002804B8}"/>
            </c:ext>
          </c:extLst>
        </c:ser>
        <c:ser>
          <c:idx val="5"/>
          <c:order val="5"/>
          <c:tx>
            <c:strRef>
              <c:f>MmMD!$I$1</c:f>
              <c:strCache>
                <c:ptCount val="1"/>
                <c:pt idx="0">
                  <c:v>Hg 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accent6"/>
              </a:solidFill>
            </a:ln>
            <a:effectLst/>
          </c:spPr>
          <c:invertIfNegative val="0"/>
          <c:cat>
            <c:strRef>
              <c:f>MmMD!$C$2:$C$6</c:f>
              <c:strCache>
                <c:ptCount val="5"/>
                <c:pt idx="0">
                  <c:v>Limit M-A</c:v>
                </c:pt>
                <c:pt idx="1">
                  <c:v>Creece</c:v>
                </c:pt>
                <c:pt idx="2">
                  <c:v>Mallorca</c:v>
                </c:pt>
                <c:pt idx="3">
                  <c:v>Sicily</c:v>
                </c:pt>
                <c:pt idx="4">
                  <c:v>Taranto</c:v>
                </c:pt>
              </c:strCache>
            </c:strRef>
          </c:cat>
          <c:val>
            <c:numRef>
              <c:f>MmMD!$I$2:$I$6</c:f>
              <c:numCache>
                <c:formatCode>0.00</c:formatCode>
                <c:ptCount val="5"/>
                <c:pt idx="0">
                  <c:v>0.62</c:v>
                </c:pt>
                <c:pt idx="1">
                  <c:v>0.11</c:v>
                </c:pt>
                <c:pt idx="2">
                  <c:v>8.6566516741629211</c:v>
                </c:pt>
                <c:pt idx="3">
                  <c:v>71.983749504558077</c:v>
                </c:pt>
                <c:pt idx="4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75-4047-B8A7-7852002804B8}"/>
            </c:ext>
          </c:extLst>
        </c:ser>
        <c:ser>
          <c:idx val="6"/>
          <c:order val="6"/>
          <c:tx>
            <c:strRef>
              <c:f>MmMD!$J$1</c:f>
              <c:strCache>
                <c:ptCount val="1"/>
                <c:pt idx="0">
                  <c:v>Ni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solidFill>
                <a:schemeClr val="accent1">
                  <a:lumMod val="60000"/>
                </a:schemeClr>
              </a:solidFill>
            </a:ln>
            <a:effectLst/>
          </c:spPr>
          <c:invertIfNegative val="0"/>
          <c:cat>
            <c:strRef>
              <c:f>MmMD!$C$2:$C$6</c:f>
              <c:strCache>
                <c:ptCount val="5"/>
                <c:pt idx="0">
                  <c:v>Limit M-A</c:v>
                </c:pt>
                <c:pt idx="1">
                  <c:v>Creece</c:v>
                </c:pt>
                <c:pt idx="2">
                  <c:v>Mallorca</c:v>
                </c:pt>
                <c:pt idx="3">
                  <c:v>Sicily</c:v>
                </c:pt>
                <c:pt idx="4">
                  <c:v>Taranto</c:v>
                </c:pt>
              </c:strCache>
            </c:strRef>
          </c:cat>
          <c:val>
            <c:numRef>
              <c:f>MmMD!$J$2:$J$6</c:f>
              <c:numCache>
                <c:formatCode>0.00</c:formatCode>
                <c:ptCount val="5"/>
                <c:pt idx="0">
                  <c:v>58.52</c:v>
                </c:pt>
                <c:pt idx="1">
                  <c:v>446</c:v>
                </c:pt>
                <c:pt idx="2">
                  <c:v>13.434632858701852</c:v>
                </c:pt>
                <c:pt idx="4">
                  <c:v>60.8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775-4047-B8A7-7852002804B8}"/>
            </c:ext>
          </c:extLst>
        </c:ser>
        <c:ser>
          <c:idx val="7"/>
          <c:order val="7"/>
          <c:tx>
            <c:strRef>
              <c:f>MmMD!$K$1</c:f>
              <c:strCache>
                <c:ptCount val="1"/>
                <c:pt idx="0">
                  <c:v>Pb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solidFill>
                <a:schemeClr val="accent2">
                  <a:lumMod val="60000"/>
                </a:schemeClr>
              </a:solidFill>
            </a:ln>
            <a:effectLst/>
          </c:spPr>
          <c:invertIfNegative val="0"/>
          <c:cat>
            <c:strRef>
              <c:f>MmMD!$C$2:$C$6</c:f>
              <c:strCache>
                <c:ptCount val="5"/>
                <c:pt idx="0">
                  <c:v>Limit M-A</c:v>
                </c:pt>
                <c:pt idx="1">
                  <c:v>Creece</c:v>
                </c:pt>
                <c:pt idx="2">
                  <c:v>Mallorca</c:v>
                </c:pt>
                <c:pt idx="3">
                  <c:v>Sicily</c:v>
                </c:pt>
                <c:pt idx="4">
                  <c:v>Taranto</c:v>
                </c:pt>
              </c:strCache>
            </c:strRef>
          </c:cat>
          <c:val>
            <c:numRef>
              <c:f>MmMD!$K$2:$K$6</c:f>
              <c:numCache>
                <c:formatCode>0.00</c:formatCode>
                <c:ptCount val="5"/>
                <c:pt idx="0">
                  <c:v>70.599999999999994</c:v>
                </c:pt>
                <c:pt idx="1">
                  <c:v>134</c:v>
                </c:pt>
                <c:pt idx="2">
                  <c:v>393.47599849884892</c:v>
                </c:pt>
                <c:pt idx="4">
                  <c:v>74.8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775-4047-B8A7-7852002804B8}"/>
            </c:ext>
          </c:extLst>
        </c:ser>
        <c:ser>
          <c:idx val="8"/>
          <c:order val="8"/>
          <c:tx>
            <c:strRef>
              <c:f>MmMD!$L$1</c:f>
              <c:strCache>
                <c:ptCount val="1"/>
                <c:pt idx="0">
                  <c:v>V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solidFill>
                <a:schemeClr val="accent3">
                  <a:lumMod val="60000"/>
                </a:schemeClr>
              </a:solidFill>
            </a:ln>
            <a:effectLst/>
          </c:spPr>
          <c:invertIfNegative val="0"/>
          <c:cat>
            <c:strRef>
              <c:f>MmMD!$C$2:$C$6</c:f>
              <c:strCache>
                <c:ptCount val="5"/>
                <c:pt idx="0">
                  <c:v>Limit M-A</c:v>
                </c:pt>
                <c:pt idx="1">
                  <c:v>Creece</c:v>
                </c:pt>
                <c:pt idx="2">
                  <c:v>Mallorca</c:v>
                </c:pt>
                <c:pt idx="3">
                  <c:v>Sicily</c:v>
                </c:pt>
                <c:pt idx="4">
                  <c:v>Taranto</c:v>
                </c:pt>
              </c:strCache>
            </c:strRef>
          </c:cat>
          <c:val>
            <c:numRef>
              <c:f>MmMD!$L$2:$L$4</c:f>
              <c:numCache>
                <c:formatCode>General</c:formatCode>
                <c:ptCount val="3"/>
                <c:pt idx="2" formatCode="0.00">
                  <c:v>23.375270014254884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775-4047-B8A7-7852002804B8}"/>
            </c:ext>
          </c:extLst>
        </c:ser>
        <c:ser>
          <c:idx val="9"/>
          <c:order val="9"/>
          <c:tx>
            <c:strRef>
              <c:f>MmMD!$M$1</c:f>
              <c:strCache>
                <c:ptCount val="1"/>
                <c:pt idx="0">
                  <c:v>Zn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solidFill>
                <a:schemeClr val="accent4">
                  <a:lumMod val="60000"/>
                </a:schemeClr>
              </a:solidFill>
            </a:ln>
            <a:effectLst/>
          </c:spPr>
          <c:invertIfNegative val="0"/>
          <c:cat>
            <c:strRef>
              <c:f>MmMD!$C$2:$C$6</c:f>
              <c:strCache>
                <c:ptCount val="5"/>
                <c:pt idx="0">
                  <c:v>Limit M-A</c:v>
                </c:pt>
                <c:pt idx="1">
                  <c:v>Creece</c:v>
                </c:pt>
                <c:pt idx="2">
                  <c:v>Mallorca</c:v>
                </c:pt>
                <c:pt idx="3">
                  <c:v>Sicily</c:v>
                </c:pt>
                <c:pt idx="4">
                  <c:v>Taranto</c:v>
                </c:pt>
              </c:strCache>
            </c:strRef>
          </c:cat>
          <c:val>
            <c:numRef>
              <c:f>MmMD!$M$2:$M$4</c:f>
              <c:numCache>
                <c:formatCode>0.00</c:formatCode>
                <c:ptCount val="3"/>
                <c:pt idx="0">
                  <c:v>162.69999999999999</c:v>
                </c:pt>
                <c:pt idx="1">
                  <c:v>311</c:v>
                </c:pt>
                <c:pt idx="2">
                  <c:v>317.71540727529549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775-4047-B8A7-785200280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938737903"/>
        <c:axId val="938738319"/>
      </c:barChart>
      <c:catAx>
        <c:axId val="9387379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2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38738319"/>
        <c:crosses val="autoZero"/>
        <c:auto val="1"/>
        <c:lblAlgn val="ctr"/>
        <c:lblOffset val="100"/>
        <c:noMultiLvlLbl val="0"/>
      </c:catAx>
      <c:valAx>
        <c:axId val="9387383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2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387379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2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200"/>
      </a:pPr>
      <a:endParaRPr lang="es-E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64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Med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64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MmMD!$D$1</c:f>
              <c:strCache>
                <c:ptCount val="1"/>
                <c:pt idx="0">
                  <c:v>As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</c:spPr>
          <c:invertIfNegative val="0"/>
          <c:cat>
            <c:strRef>
              <c:f>MmMD!$C$7:$C$11</c:f>
              <c:strCache>
                <c:ptCount val="5"/>
                <c:pt idx="0">
                  <c:v>Limit M-A</c:v>
                </c:pt>
                <c:pt idx="1">
                  <c:v>Greece</c:v>
                </c:pt>
                <c:pt idx="2">
                  <c:v>Mallorca</c:v>
                </c:pt>
                <c:pt idx="3">
                  <c:v>Sicily</c:v>
                </c:pt>
                <c:pt idx="4">
                  <c:v>Taranto</c:v>
                </c:pt>
              </c:strCache>
            </c:strRef>
          </c:cat>
          <c:val>
            <c:numRef>
              <c:f>MmMD!$D$7:$D$11</c:f>
              <c:numCache>
                <c:formatCode>0.00</c:formatCode>
                <c:ptCount val="5"/>
                <c:pt idx="0">
                  <c:v>10.41</c:v>
                </c:pt>
                <c:pt idx="1">
                  <c:v>17.618275862068966</c:v>
                </c:pt>
                <c:pt idx="2">
                  <c:v>5.413990070740522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3F-4F27-A61D-A2CADD723FD3}"/>
            </c:ext>
          </c:extLst>
        </c:ser>
        <c:ser>
          <c:idx val="1"/>
          <c:order val="1"/>
          <c:tx>
            <c:strRef>
              <c:f>MmMD!$E$1</c:f>
              <c:strCache>
                <c:ptCount val="1"/>
                <c:pt idx="0">
                  <c:v>Ba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strRef>
              <c:f>MmMD!$C$7:$C$11</c:f>
              <c:strCache>
                <c:ptCount val="5"/>
                <c:pt idx="0">
                  <c:v>Limit M-A</c:v>
                </c:pt>
                <c:pt idx="1">
                  <c:v>Greece</c:v>
                </c:pt>
                <c:pt idx="2">
                  <c:v>Mallorca</c:v>
                </c:pt>
                <c:pt idx="3">
                  <c:v>Sicily</c:v>
                </c:pt>
                <c:pt idx="4">
                  <c:v>Taranto</c:v>
                </c:pt>
              </c:strCache>
            </c:strRef>
          </c:cat>
          <c:val>
            <c:numRef>
              <c:f>MmMD!$E$7:$E$11</c:f>
              <c:numCache>
                <c:formatCode>General</c:formatCode>
                <c:ptCount val="5"/>
                <c:pt idx="2" formatCode="0.00">
                  <c:v>37.015086294191335</c:v>
                </c:pt>
                <c:pt idx="3" formatCode="0.00">
                  <c:v>308.81841600000001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3F-4F27-A61D-A2CADD723FD3}"/>
            </c:ext>
          </c:extLst>
        </c:ser>
        <c:ser>
          <c:idx val="2"/>
          <c:order val="2"/>
          <c:tx>
            <c:strRef>
              <c:f>MmMD!$F$1</c:f>
              <c:strCache>
                <c:ptCount val="1"/>
                <c:pt idx="0">
                  <c:v>Cd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3"/>
              </a:solidFill>
            </a:ln>
            <a:effectLst/>
          </c:spPr>
          <c:invertIfNegative val="0"/>
          <c:cat>
            <c:strRef>
              <c:f>MmMD!$C$7:$C$11</c:f>
              <c:strCache>
                <c:ptCount val="5"/>
                <c:pt idx="0">
                  <c:v>Limit M-A</c:v>
                </c:pt>
                <c:pt idx="1">
                  <c:v>Greece</c:v>
                </c:pt>
                <c:pt idx="2">
                  <c:v>Mallorca</c:v>
                </c:pt>
                <c:pt idx="3">
                  <c:v>Sicily</c:v>
                </c:pt>
                <c:pt idx="4">
                  <c:v>Taranto</c:v>
                </c:pt>
              </c:strCache>
            </c:strRef>
          </c:cat>
          <c:val>
            <c:numRef>
              <c:f>MmMD!$F$7:$F$11</c:f>
              <c:numCache>
                <c:formatCode>0.00</c:formatCode>
                <c:ptCount val="5"/>
                <c:pt idx="0">
                  <c:v>0.22</c:v>
                </c:pt>
                <c:pt idx="1">
                  <c:v>0.36784615384615382</c:v>
                </c:pt>
                <c:pt idx="2">
                  <c:v>1.1308264360242937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3F-4F27-A61D-A2CADD723FD3}"/>
            </c:ext>
          </c:extLst>
        </c:ser>
        <c:ser>
          <c:idx val="3"/>
          <c:order val="3"/>
          <c:tx>
            <c:strRef>
              <c:f>MmMD!$G$1</c:f>
              <c:strCache>
                <c:ptCount val="1"/>
                <c:pt idx="0">
                  <c:v>Cr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accent4"/>
              </a:solidFill>
            </a:ln>
            <a:effectLst/>
          </c:spPr>
          <c:invertIfNegative val="0"/>
          <c:cat>
            <c:strRef>
              <c:f>MmMD!$C$7:$C$11</c:f>
              <c:strCache>
                <c:ptCount val="5"/>
                <c:pt idx="0">
                  <c:v>Limit M-A</c:v>
                </c:pt>
                <c:pt idx="1">
                  <c:v>Greece</c:v>
                </c:pt>
                <c:pt idx="2">
                  <c:v>Mallorca</c:v>
                </c:pt>
                <c:pt idx="3">
                  <c:v>Sicily</c:v>
                </c:pt>
                <c:pt idx="4">
                  <c:v>Taranto</c:v>
                </c:pt>
              </c:strCache>
            </c:strRef>
          </c:cat>
          <c:val>
            <c:numRef>
              <c:f>MmMD!$G$7:$G$11</c:f>
              <c:numCache>
                <c:formatCode>0.00</c:formatCode>
                <c:ptCount val="5"/>
                <c:pt idx="1">
                  <c:v>162.47894736842105</c:v>
                </c:pt>
                <c:pt idx="2">
                  <c:v>13.367328664336068</c:v>
                </c:pt>
                <c:pt idx="4">
                  <c:v>85.868421052631575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3F-4F27-A61D-A2CADD723FD3}"/>
            </c:ext>
          </c:extLst>
        </c:ser>
        <c:ser>
          <c:idx val="4"/>
          <c:order val="4"/>
          <c:tx>
            <c:strRef>
              <c:f>MmMD!$H$1</c:f>
              <c:strCache>
                <c:ptCount val="1"/>
                <c:pt idx="0">
                  <c:v>Cu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accent5"/>
              </a:solidFill>
            </a:ln>
            <a:effectLst/>
          </c:spPr>
          <c:invertIfNegative val="0"/>
          <c:cat>
            <c:strRef>
              <c:f>MmMD!$C$7:$C$11</c:f>
              <c:strCache>
                <c:ptCount val="5"/>
                <c:pt idx="0">
                  <c:v>Limit M-A</c:v>
                </c:pt>
                <c:pt idx="1">
                  <c:v>Greece</c:v>
                </c:pt>
                <c:pt idx="2">
                  <c:v>Mallorca</c:v>
                </c:pt>
                <c:pt idx="3">
                  <c:v>Sicily</c:v>
                </c:pt>
                <c:pt idx="4">
                  <c:v>Taranto</c:v>
                </c:pt>
              </c:strCache>
            </c:strRef>
          </c:cat>
          <c:val>
            <c:numRef>
              <c:f>MmMD!$H$7:$H$11</c:f>
              <c:numCache>
                <c:formatCode>0.00</c:formatCode>
                <c:ptCount val="5"/>
                <c:pt idx="0">
                  <c:v>43.17</c:v>
                </c:pt>
                <c:pt idx="1">
                  <c:v>31.270249999999997</c:v>
                </c:pt>
                <c:pt idx="2">
                  <c:v>13.63242848973738</c:v>
                </c:pt>
                <c:pt idx="4">
                  <c:v>47.38421052631579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3F-4F27-A61D-A2CADD723FD3}"/>
            </c:ext>
          </c:extLst>
        </c:ser>
        <c:ser>
          <c:idx val="5"/>
          <c:order val="5"/>
          <c:tx>
            <c:strRef>
              <c:f>MmMD!$I$1</c:f>
              <c:strCache>
                <c:ptCount val="1"/>
                <c:pt idx="0">
                  <c:v>Hg 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accent6"/>
              </a:solidFill>
            </a:ln>
            <a:effectLst/>
          </c:spPr>
          <c:invertIfNegative val="0"/>
          <c:cat>
            <c:strRef>
              <c:f>MmMD!$C$7:$C$11</c:f>
              <c:strCache>
                <c:ptCount val="5"/>
                <c:pt idx="0">
                  <c:v>Limit M-A</c:v>
                </c:pt>
                <c:pt idx="1">
                  <c:v>Greece</c:v>
                </c:pt>
                <c:pt idx="2">
                  <c:v>Mallorca</c:v>
                </c:pt>
                <c:pt idx="3">
                  <c:v>Sicily</c:v>
                </c:pt>
                <c:pt idx="4">
                  <c:v>Taranto</c:v>
                </c:pt>
              </c:strCache>
            </c:strRef>
          </c:cat>
          <c:val>
            <c:numRef>
              <c:f>MmMD!$I$7:$I$11</c:f>
              <c:numCache>
                <c:formatCode>0.00</c:formatCode>
                <c:ptCount val="5"/>
                <c:pt idx="0">
                  <c:v>0.16</c:v>
                </c:pt>
                <c:pt idx="1">
                  <c:v>7.1000000000000008E-2</c:v>
                </c:pt>
                <c:pt idx="2">
                  <c:v>0.33090421050617008</c:v>
                </c:pt>
                <c:pt idx="3">
                  <c:v>18.93614137828239</c:v>
                </c:pt>
                <c:pt idx="4">
                  <c:v>0.12263157894736842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3F-4F27-A61D-A2CADD723FD3}"/>
            </c:ext>
          </c:extLst>
        </c:ser>
        <c:ser>
          <c:idx val="6"/>
          <c:order val="6"/>
          <c:tx>
            <c:strRef>
              <c:f>MmMD!$J$1</c:f>
              <c:strCache>
                <c:ptCount val="1"/>
                <c:pt idx="0">
                  <c:v>Ni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solidFill>
                <a:schemeClr val="accent1">
                  <a:lumMod val="60000"/>
                </a:schemeClr>
              </a:solidFill>
            </a:ln>
            <a:effectLst/>
          </c:spPr>
          <c:invertIfNegative val="0"/>
          <c:cat>
            <c:strRef>
              <c:f>MmMD!$C$7:$C$11</c:f>
              <c:strCache>
                <c:ptCount val="5"/>
                <c:pt idx="0">
                  <c:v>Limit M-A</c:v>
                </c:pt>
                <c:pt idx="1">
                  <c:v>Greece</c:v>
                </c:pt>
                <c:pt idx="2">
                  <c:v>Mallorca</c:v>
                </c:pt>
                <c:pt idx="3">
                  <c:v>Sicily</c:v>
                </c:pt>
                <c:pt idx="4">
                  <c:v>Taranto</c:v>
                </c:pt>
              </c:strCache>
            </c:strRef>
          </c:cat>
          <c:val>
            <c:numRef>
              <c:f>MmMD!$J$7:$J$11</c:f>
              <c:numCache>
                <c:formatCode>0.00</c:formatCode>
                <c:ptCount val="5"/>
                <c:pt idx="0">
                  <c:v>22.89</c:v>
                </c:pt>
                <c:pt idx="1">
                  <c:v>101.89189189189187</c:v>
                </c:pt>
                <c:pt idx="2">
                  <c:v>3.2592648202768988</c:v>
                </c:pt>
                <c:pt idx="4">
                  <c:v>53.284210526315789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3F-4F27-A61D-A2CADD723FD3}"/>
            </c:ext>
          </c:extLst>
        </c:ser>
        <c:ser>
          <c:idx val="7"/>
          <c:order val="7"/>
          <c:tx>
            <c:strRef>
              <c:f>MmMD!$K$1</c:f>
              <c:strCache>
                <c:ptCount val="1"/>
                <c:pt idx="0">
                  <c:v>Pb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solidFill>
                <a:schemeClr val="accent2">
                  <a:lumMod val="60000"/>
                </a:schemeClr>
              </a:solidFill>
            </a:ln>
            <a:effectLst/>
          </c:spPr>
          <c:invertIfNegative val="0"/>
          <c:cat>
            <c:strRef>
              <c:f>MmMD!$C$7:$C$11</c:f>
              <c:strCache>
                <c:ptCount val="5"/>
                <c:pt idx="0">
                  <c:v>Limit M-A</c:v>
                </c:pt>
                <c:pt idx="1">
                  <c:v>Greece</c:v>
                </c:pt>
                <c:pt idx="2">
                  <c:v>Mallorca</c:v>
                </c:pt>
                <c:pt idx="3">
                  <c:v>Sicily</c:v>
                </c:pt>
                <c:pt idx="4">
                  <c:v>Taranto</c:v>
                </c:pt>
              </c:strCache>
            </c:strRef>
          </c:cat>
          <c:val>
            <c:numRef>
              <c:f>MmMD!$K$7:$K$11</c:f>
              <c:numCache>
                <c:formatCode>0.00</c:formatCode>
                <c:ptCount val="5"/>
                <c:pt idx="0">
                  <c:v>28.43</c:v>
                </c:pt>
                <c:pt idx="1">
                  <c:v>36.609302325581396</c:v>
                </c:pt>
                <c:pt idx="2">
                  <c:v>33.774280136277227</c:v>
                </c:pt>
                <c:pt idx="4">
                  <c:v>57.826315789473689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3F-4F27-A61D-A2CADD723FD3}"/>
            </c:ext>
          </c:extLst>
        </c:ser>
        <c:ser>
          <c:idx val="8"/>
          <c:order val="8"/>
          <c:tx>
            <c:strRef>
              <c:f>MmMD!$L$1</c:f>
              <c:strCache>
                <c:ptCount val="1"/>
                <c:pt idx="0">
                  <c:v>V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solidFill>
                <a:schemeClr val="accent3">
                  <a:lumMod val="60000"/>
                </a:schemeClr>
              </a:solidFill>
            </a:ln>
            <a:effectLst/>
          </c:spPr>
          <c:invertIfNegative val="0"/>
          <c:cat>
            <c:strRef>
              <c:f>MmMD!$C$7:$C$11</c:f>
              <c:strCache>
                <c:ptCount val="5"/>
                <c:pt idx="0">
                  <c:v>Limit M-A</c:v>
                </c:pt>
                <c:pt idx="1">
                  <c:v>Greece</c:v>
                </c:pt>
                <c:pt idx="2">
                  <c:v>Mallorca</c:v>
                </c:pt>
                <c:pt idx="3">
                  <c:v>Sicily</c:v>
                </c:pt>
                <c:pt idx="4">
                  <c:v>Taranto</c:v>
                </c:pt>
              </c:strCache>
            </c:strRef>
          </c:cat>
          <c:val>
            <c:numRef>
              <c:f>MmMD!$L$8:$L$11</c:f>
              <c:numCache>
                <c:formatCode>0.00</c:formatCode>
                <c:ptCount val="4"/>
                <c:pt idx="1">
                  <c:v>12.751519890556867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F3F-4F27-A61D-A2CADD723FD3}"/>
            </c:ext>
          </c:extLst>
        </c:ser>
        <c:ser>
          <c:idx val="9"/>
          <c:order val="9"/>
          <c:tx>
            <c:strRef>
              <c:f>MmMD!$M$1</c:f>
              <c:strCache>
                <c:ptCount val="1"/>
                <c:pt idx="0">
                  <c:v>Zn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solidFill>
                <a:schemeClr val="accent4">
                  <a:lumMod val="60000"/>
                </a:schemeClr>
              </a:solidFill>
            </a:ln>
            <a:effectLst/>
          </c:spPr>
          <c:invertIfNegative val="0"/>
          <c:cat>
            <c:strRef>
              <c:f>MmMD!$C$7:$C$11</c:f>
              <c:strCache>
                <c:ptCount val="5"/>
                <c:pt idx="0">
                  <c:v>Limit M-A</c:v>
                </c:pt>
                <c:pt idx="1">
                  <c:v>Greece</c:v>
                </c:pt>
                <c:pt idx="2">
                  <c:v>Mallorca</c:v>
                </c:pt>
                <c:pt idx="3">
                  <c:v>Sicily</c:v>
                </c:pt>
                <c:pt idx="4">
                  <c:v>Taranto</c:v>
                </c:pt>
              </c:strCache>
            </c:strRef>
          </c:cat>
          <c:val>
            <c:numRef>
              <c:f>MmMD!$M$8:$M$11</c:f>
              <c:numCache>
                <c:formatCode>0.00</c:formatCode>
                <c:ptCount val="4"/>
                <c:pt idx="0">
                  <c:v>89.95116279069768</c:v>
                </c:pt>
                <c:pt idx="1">
                  <c:v>35.643023075371914</c:v>
                </c:pt>
                <c:pt idx="3">
                  <c:v>102.32631578947368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F3F-4F27-A61D-A2CADD723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938737903"/>
        <c:axId val="938738319"/>
      </c:barChart>
      <c:catAx>
        <c:axId val="9387379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2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38738319"/>
        <c:crosses val="autoZero"/>
        <c:auto val="1"/>
        <c:lblAlgn val="ctr"/>
        <c:lblOffset val="100"/>
        <c:noMultiLvlLbl val="0"/>
      </c:catAx>
      <c:valAx>
        <c:axId val="9387383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2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387379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2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200"/>
      </a:pPr>
      <a:endParaRPr lang="es-E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64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Min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64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MmMD!$D$1</c:f>
              <c:strCache>
                <c:ptCount val="1"/>
                <c:pt idx="0">
                  <c:v>As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</c:spPr>
          <c:invertIfNegative val="0"/>
          <c:cat>
            <c:strRef>
              <c:f>MmMD!$C$12:$C$16</c:f>
              <c:strCache>
                <c:ptCount val="5"/>
                <c:pt idx="0">
                  <c:v>Limit M-A</c:v>
                </c:pt>
                <c:pt idx="1">
                  <c:v>Greece</c:v>
                </c:pt>
                <c:pt idx="2">
                  <c:v>Mallorca</c:v>
                </c:pt>
                <c:pt idx="3">
                  <c:v>Sicily</c:v>
                </c:pt>
                <c:pt idx="4">
                  <c:v>Taranto</c:v>
                </c:pt>
              </c:strCache>
            </c:strRef>
          </c:cat>
          <c:val>
            <c:numRef>
              <c:f>MmMD!$D$12:$D$16</c:f>
              <c:numCache>
                <c:formatCode>0.00</c:formatCode>
                <c:ptCount val="5"/>
                <c:pt idx="0">
                  <c:v>3.92</c:v>
                </c:pt>
                <c:pt idx="1">
                  <c:v>4</c:v>
                </c:pt>
                <c:pt idx="2">
                  <c:v>1.5057470642888602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6E-4854-B808-7CAC056BA415}"/>
            </c:ext>
          </c:extLst>
        </c:ser>
        <c:ser>
          <c:idx val="1"/>
          <c:order val="1"/>
          <c:tx>
            <c:strRef>
              <c:f>MmMD!$E$1</c:f>
              <c:strCache>
                <c:ptCount val="1"/>
                <c:pt idx="0">
                  <c:v>Ba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strRef>
              <c:f>MmMD!$C$12:$C$16</c:f>
              <c:strCache>
                <c:ptCount val="5"/>
                <c:pt idx="0">
                  <c:v>Limit M-A</c:v>
                </c:pt>
                <c:pt idx="1">
                  <c:v>Greece</c:v>
                </c:pt>
                <c:pt idx="2">
                  <c:v>Mallorca</c:v>
                </c:pt>
                <c:pt idx="3">
                  <c:v>Sicily</c:v>
                </c:pt>
                <c:pt idx="4">
                  <c:v>Taranto</c:v>
                </c:pt>
              </c:strCache>
            </c:strRef>
          </c:cat>
          <c:val>
            <c:numRef>
              <c:f>MmMD!$E$12:$E$16</c:f>
              <c:numCache>
                <c:formatCode>General</c:formatCode>
                <c:ptCount val="5"/>
                <c:pt idx="2" formatCode="0.00">
                  <c:v>12.758473486105702</c:v>
                </c:pt>
                <c:pt idx="3" formatCode="0.00">
                  <c:v>74.348640000000003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6E-4854-B808-7CAC056BA415}"/>
            </c:ext>
          </c:extLst>
        </c:ser>
        <c:ser>
          <c:idx val="2"/>
          <c:order val="2"/>
          <c:tx>
            <c:strRef>
              <c:f>MmMD!$F$1</c:f>
              <c:strCache>
                <c:ptCount val="1"/>
                <c:pt idx="0">
                  <c:v>Cd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3"/>
              </a:solidFill>
            </a:ln>
            <a:effectLst/>
          </c:spPr>
          <c:invertIfNegative val="0"/>
          <c:cat>
            <c:strRef>
              <c:f>MmMD!$C$12:$C$16</c:f>
              <c:strCache>
                <c:ptCount val="5"/>
                <c:pt idx="0">
                  <c:v>Limit M-A</c:v>
                </c:pt>
                <c:pt idx="1">
                  <c:v>Greece</c:v>
                </c:pt>
                <c:pt idx="2">
                  <c:v>Mallorca</c:v>
                </c:pt>
                <c:pt idx="3">
                  <c:v>Sicily</c:v>
                </c:pt>
                <c:pt idx="4">
                  <c:v>Taranto</c:v>
                </c:pt>
              </c:strCache>
            </c:strRef>
          </c:cat>
          <c:val>
            <c:numRef>
              <c:f>MmMD!$F$12:$F$16</c:f>
              <c:numCache>
                <c:formatCode>0.00</c:formatCode>
                <c:ptCount val="5"/>
                <c:pt idx="0">
                  <c:v>0.08</c:v>
                </c:pt>
                <c:pt idx="1">
                  <c:v>0.06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6E-4854-B808-7CAC056BA415}"/>
            </c:ext>
          </c:extLst>
        </c:ser>
        <c:ser>
          <c:idx val="3"/>
          <c:order val="3"/>
          <c:tx>
            <c:strRef>
              <c:f>MmMD!$G$1</c:f>
              <c:strCache>
                <c:ptCount val="1"/>
                <c:pt idx="0">
                  <c:v>Cr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accent4"/>
              </a:solidFill>
            </a:ln>
            <a:effectLst/>
          </c:spPr>
          <c:invertIfNegative val="0"/>
          <c:cat>
            <c:strRef>
              <c:f>MmMD!$C$12:$C$16</c:f>
              <c:strCache>
                <c:ptCount val="5"/>
                <c:pt idx="0">
                  <c:v>Limit M-A</c:v>
                </c:pt>
                <c:pt idx="1">
                  <c:v>Greece</c:v>
                </c:pt>
                <c:pt idx="2">
                  <c:v>Mallorca</c:v>
                </c:pt>
                <c:pt idx="3">
                  <c:v>Sicily</c:v>
                </c:pt>
                <c:pt idx="4">
                  <c:v>Taranto</c:v>
                </c:pt>
              </c:strCache>
            </c:strRef>
          </c:cat>
          <c:val>
            <c:numRef>
              <c:f>MmMD!$G$12:$G$16</c:f>
              <c:numCache>
                <c:formatCode>0.00</c:formatCode>
                <c:ptCount val="5"/>
                <c:pt idx="1">
                  <c:v>34.799999999999997</c:v>
                </c:pt>
                <c:pt idx="2">
                  <c:v>6.4955392577842881</c:v>
                </c:pt>
                <c:pt idx="4">
                  <c:v>75.2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6E-4854-B808-7CAC056BA415}"/>
            </c:ext>
          </c:extLst>
        </c:ser>
        <c:ser>
          <c:idx val="4"/>
          <c:order val="4"/>
          <c:tx>
            <c:strRef>
              <c:f>MmMD!$H$1</c:f>
              <c:strCache>
                <c:ptCount val="1"/>
                <c:pt idx="0">
                  <c:v>Cu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accent5"/>
              </a:solidFill>
            </a:ln>
            <a:effectLst/>
          </c:spPr>
          <c:invertIfNegative val="0"/>
          <c:cat>
            <c:strRef>
              <c:f>MmMD!$C$12:$C$16</c:f>
              <c:strCache>
                <c:ptCount val="5"/>
                <c:pt idx="0">
                  <c:v>Limit M-A</c:v>
                </c:pt>
                <c:pt idx="1">
                  <c:v>Greece</c:v>
                </c:pt>
                <c:pt idx="2">
                  <c:v>Mallorca</c:v>
                </c:pt>
                <c:pt idx="3">
                  <c:v>Sicily</c:v>
                </c:pt>
                <c:pt idx="4">
                  <c:v>Taranto</c:v>
                </c:pt>
              </c:strCache>
            </c:strRef>
          </c:cat>
          <c:val>
            <c:numRef>
              <c:f>MmMD!$H$12:$H$16</c:f>
              <c:numCache>
                <c:formatCode>0.00</c:formatCode>
                <c:ptCount val="5"/>
                <c:pt idx="0">
                  <c:v>12.9</c:v>
                </c:pt>
                <c:pt idx="1">
                  <c:v>1E-3</c:v>
                </c:pt>
                <c:pt idx="2">
                  <c:v>0.97779827887345117</c:v>
                </c:pt>
                <c:pt idx="4">
                  <c:v>42.4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C6E-4854-B808-7CAC056BA415}"/>
            </c:ext>
          </c:extLst>
        </c:ser>
        <c:ser>
          <c:idx val="5"/>
          <c:order val="5"/>
          <c:tx>
            <c:strRef>
              <c:f>MmMD!$I$1</c:f>
              <c:strCache>
                <c:ptCount val="1"/>
                <c:pt idx="0">
                  <c:v>Hg 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accent6"/>
              </a:solidFill>
            </a:ln>
            <a:effectLst/>
          </c:spPr>
          <c:invertIfNegative val="0"/>
          <c:cat>
            <c:strRef>
              <c:f>MmMD!$C$12:$C$16</c:f>
              <c:strCache>
                <c:ptCount val="5"/>
                <c:pt idx="0">
                  <c:v>Limit M-A</c:v>
                </c:pt>
                <c:pt idx="1">
                  <c:v>Greece</c:v>
                </c:pt>
                <c:pt idx="2">
                  <c:v>Mallorca</c:v>
                </c:pt>
                <c:pt idx="3">
                  <c:v>Sicily</c:v>
                </c:pt>
                <c:pt idx="4">
                  <c:v>Taranto</c:v>
                </c:pt>
              </c:strCache>
            </c:strRef>
          </c:cat>
          <c:val>
            <c:numRef>
              <c:f>MmMD!$I$12:$I$16</c:f>
              <c:numCache>
                <c:formatCode>0.00</c:formatCode>
                <c:ptCount val="5"/>
                <c:pt idx="0">
                  <c:v>0.03</c:v>
                </c:pt>
                <c:pt idx="1">
                  <c:v>1.7999999999999999E-2</c:v>
                </c:pt>
                <c:pt idx="2">
                  <c:v>0.05</c:v>
                </c:pt>
                <c:pt idx="3">
                  <c:v>1.7005784959106325</c:v>
                </c:pt>
                <c:pt idx="4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C6E-4854-B808-7CAC056BA415}"/>
            </c:ext>
          </c:extLst>
        </c:ser>
        <c:ser>
          <c:idx val="6"/>
          <c:order val="6"/>
          <c:tx>
            <c:strRef>
              <c:f>MmMD!$J$1</c:f>
              <c:strCache>
                <c:ptCount val="1"/>
                <c:pt idx="0">
                  <c:v>Ni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solidFill>
                <a:schemeClr val="accent1">
                  <a:lumMod val="60000"/>
                </a:schemeClr>
              </a:solidFill>
            </a:ln>
            <a:effectLst/>
          </c:spPr>
          <c:invertIfNegative val="0"/>
          <c:cat>
            <c:strRef>
              <c:f>MmMD!$C$12:$C$16</c:f>
              <c:strCache>
                <c:ptCount val="5"/>
                <c:pt idx="0">
                  <c:v>Limit M-A</c:v>
                </c:pt>
                <c:pt idx="1">
                  <c:v>Greece</c:v>
                </c:pt>
                <c:pt idx="2">
                  <c:v>Mallorca</c:v>
                </c:pt>
                <c:pt idx="3">
                  <c:v>Sicily</c:v>
                </c:pt>
                <c:pt idx="4">
                  <c:v>Taranto</c:v>
                </c:pt>
              </c:strCache>
            </c:strRef>
          </c:cat>
          <c:val>
            <c:numRef>
              <c:f>MmMD!$J$12:$J$16</c:f>
              <c:numCache>
                <c:formatCode>0.00</c:formatCode>
                <c:ptCount val="5"/>
                <c:pt idx="0">
                  <c:v>4.6399999999999997</c:v>
                </c:pt>
                <c:pt idx="1">
                  <c:v>6</c:v>
                </c:pt>
                <c:pt idx="2">
                  <c:v>1.0758383022986941</c:v>
                </c:pt>
                <c:pt idx="4">
                  <c:v>47.9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C6E-4854-B808-7CAC056BA415}"/>
            </c:ext>
          </c:extLst>
        </c:ser>
        <c:ser>
          <c:idx val="7"/>
          <c:order val="7"/>
          <c:tx>
            <c:strRef>
              <c:f>MmMD!$K$1</c:f>
              <c:strCache>
                <c:ptCount val="1"/>
                <c:pt idx="0">
                  <c:v>Pb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solidFill>
                <a:schemeClr val="accent2">
                  <a:lumMod val="60000"/>
                </a:schemeClr>
              </a:solidFill>
            </a:ln>
            <a:effectLst/>
          </c:spPr>
          <c:invertIfNegative val="0"/>
          <c:cat>
            <c:strRef>
              <c:f>MmMD!$C$12:$C$16</c:f>
              <c:strCache>
                <c:ptCount val="5"/>
                <c:pt idx="0">
                  <c:v>Limit M-A</c:v>
                </c:pt>
                <c:pt idx="1">
                  <c:v>Greece</c:v>
                </c:pt>
                <c:pt idx="2">
                  <c:v>Mallorca</c:v>
                </c:pt>
                <c:pt idx="3">
                  <c:v>Sicily</c:v>
                </c:pt>
                <c:pt idx="4">
                  <c:v>Taranto</c:v>
                </c:pt>
              </c:strCache>
            </c:strRef>
          </c:cat>
          <c:val>
            <c:numRef>
              <c:f>MmMD!$K$12:$K$16</c:f>
              <c:numCache>
                <c:formatCode>0.00</c:formatCode>
                <c:ptCount val="5"/>
                <c:pt idx="0">
                  <c:v>9.83</c:v>
                </c:pt>
                <c:pt idx="1">
                  <c:v>6</c:v>
                </c:pt>
                <c:pt idx="2">
                  <c:v>6.079499057328392</c:v>
                </c:pt>
                <c:pt idx="4">
                  <c:v>44.7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C6E-4854-B808-7CAC056BA415}"/>
            </c:ext>
          </c:extLst>
        </c:ser>
        <c:ser>
          <c:idx val="8"/>
          <c:order val="8"/>
          <c:tx>
            <c:strRef>
              <c:f>MmMD!$L$1</c:f>
              <c:strCache>
                <c:ptCount val="1"/>
                <c:pt idx="0">
                  <c:v>V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solidFill>
                <a:schemeClr val="accent3">
                  <a:lumMod val="60000"/>
                </a:schemeClr>
              </a:solidFill>
            </a:ln>
            <a:effectLst/>
          </c:spPr>
          <c:invertIfNegative val="0"/>
          <c:cat>
            <c:strRef>
              <c:f>MmMD!$C$12:$C$16</c:f>
              <c:strCache>
                <c:ptCount val="5"/>
                <c:pt idx="0">
                  <c:v>Limit M-A</c:v>
                </c:pt>
                <c:pt idx="1">
                  <c:v>Greece</c:v>
                </c:pt>
                <c:pt idx="2">
                  <c:v>Mallorca</c:v>
                </c:pt>
                <c:pt idx="3">
                  <c:v>Sicily</c:v>
                </c:pt>
                <c:pt idx="4">
                  <c:v>Taranto</c:v>
                </c:pt>
              </c:strCache>
            </c:strRef>
          </c:cat>
          <c:val>
            <c:numRef>
              <c:f>MmMD!$L$12:$L$16</c:f>
              <c:numCache>
                <c:formatCode>General</c:formatCode>
                <c:ptCount val="5"/>
                <c:pt idx="2" formatCode="0.00">
                  <c:v>6.7392561753586628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C6E-4854-B808-7CAC056BA415}"/>
            </c:ext>
          </c:extLst>
        </c:ser>
        <c:ser>
          <c:idx val="9"/>
          <c:order val="9"/>
          <c:tx>
            <c:strRef>
              <c:f>MmMD!$M$1</c:f>
              <c:strCache>
                <c:ptCount val="1"/>
                <c:pt idx="0">
                  <c:v>Zn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solidFill>
                <a:schemeClr val="accent4">
                  <a:lumMod val="60000"/>
                </a:schemeClr>
              </a:solidFill>
            </a:ln>
            <a:effectLst/>
          </c:spPr>
          <c:invertIfNegative val="0"/>
          <c:cat>
            <c:strRef>
              <c:f>MmMD!$C$12:$C$16</c:f>
              <c:strCache>
                <c:ptCount val="5"/>
                <c:pt idx="0">
                  <c:v>Limit M-A</c:v>
                </c:pt>
                <c:pt idx="1">
                  <c:v>Greece</c:v>
                </c:pt>
                <c:pt idx="2">
                  <c:v>Mallorca</c:v>
                </c:pt>
                <c:pt idx="3">
                  <c:v>Sicily</c:v>
                </c:pt>
                <c:pt idx="4">
                  <c:v>Taranto</c:v>
                </c:pt>
              </c:strCache>
            </c:strRef>
          </c:cat>
          <c:val>
            <c:numRef>
              <c:f>MmMD!$M$12:$M$16</c:f>
              <c:numCache>
                <c:formatCode>0.00</c:formatCode>
                <c:ptCount val="5"/>
                <c:pt idx="0">
                  <c:v>31.7</c:v>
                </c:pt>
                <c:pt idx="1">
                  <c:v>13</c:v>
                </c:pt>
                <c:pt idx="2">
                  <c:v>7.2239605027226794</c:v>
                </c:pt>
                <c:pt idx="4">
                  <c:v>86.8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C6E-4854-B808-7CAC056BA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938737903"/>
        <c:axId val="938738319"/>
      </c:barChart>
      <c:catAx>
        <c:axId val="9387379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2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38738319"/>
        <c:crosses val="autoZero"/>
        <c:auto val="1"/>
        <c:lblAlgn val="ctr"/>
        <c:lblOffset val="100"/>
        <c:noMultiLvlLbl val="0"/>
      </c:catAx>
      <c:valAx>
        <c:axId val="9387383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2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387379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22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200"/>
      </a:pPr>
      <a:endParaRPr lang="es-ES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Max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MmMD!$C$2</c:f>
              <c:strCache>
                <c:ptCount val="1"/>
                <c:pt idx="0">
                  <c:v>Limit M-A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MmMD!$D$1:$M$1</c:f>
              <c:strCache>
                <c:ptCount val="10"/>
                <c:pt idx="0">
                  <c:v>As</c:v>
                </c:pt>
                <c:pt idx="1">
                  <c:v>Ba</c:v>
                </c:pt>
                <c:pt idx="2">
                  <c:v>Cd</c:v>
                </c:pt>
                <c:pt idx="3">
                  <c:v>Cr</c:v>
                </c:pt>
                <c:pt idx="4">
                  <c:v>Cu</c:v>
                </c:pt>
                <c:pt idx="5">
                  <c:v>Hg </c:v>
                </c:pt>
                <c:pt idx="6">
                  <c:v>Ni</c:v>
                </c:pt>
                <c:pt idx="7">
                  <c:v>Pb</c:v>
                </c:pt>
                <c:pt idx="8">
                  <c:v>V</c:v>
                </c:pt>
                <c:pt idx="9">
                  <c:v>Zn</c:v>
                </c:pt>
              </c:strCache>
            </c:strRef>
          </c:cat>
          <c:val>
            <c:numRef>
              <c:f>MmMD!$D$2:$M$2</c:f>
              <c:numCache>
                <c:formatCode>0.00</c:formatCode>
                <c:ptCount val="10"/>
                <c:pt idx="0">
                  <c:v>16.899999999999999</c:v>
                </c:pt>
                <c:pt idx="2">
                  <c:v>0.41</c:v>
                </c:pt>
                <c:pt idx="4">
                  <c:v>90.82</c:v>
                </c:pt>
                <c:pt idx="5">
                  <c:v>0.62</c:v>
                </c:pt>
                <c:pt idx="6">
                  <c:v>58.52</c:v>
                </c:pt>
                <c:pt idx="7">
                  <c:v>70.599999999999994</c:v>
                </c:pt>
                <c:pt idx="9">
                  <c:v>162.69999999999999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5F-457E-B601-C530501BA7A5}"/>
            </c:ext>
          </c:extLst>
        </c:ser>
        <c:ser>
          <c:idx val="1"/>
          <c:order val="1"/>
          <c:tx>
            <c:strRef>
              <c:f>MmMD!$C$3</c:f>
              <c:strCache>
                <c:ptCount val="1"/>
                <c:pt idx="0">
                  <c:v>Creece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MmMD!$D$1:$M$1</c:f>
              <c:strCache>
                <c:ptCount val="10"/>
                <c:pt idx="0">
                  <c:v>As</c:v>
                </c:pt>
                <c:pt idx="1">
                  <c:v>Ba</c:v>
                </c:pt>
                <c:pt idx="2">
                  <c:v>Cd</c:v>
                </c:pt>
                <c:pt idx="3">
                  <c:v>Cr</c:v>
                </c:pt>
                <c:pt idx="4">
                  <c:v>Cu</c:v>
                </c:pt>
                <c:pt idx="5">
                  <c:v>Hg </c:v>
                </c:pt>
                <c:pt idx="6">
                  <c:v>Ni</c:v>
                </c:pt>
                <c:pt idx="7">
                  <c:v>Pb</c:v>
                </c:pt>
                <c:pt idx="8">
                  <c:v>V</c:v>
                </c:pt>
                <c:pt idx="9">
                  <c:v>Zn</c:v>
                </c:pt>
              </c:strCache>
            </c:strRef>
          </c:cat>
          <c:val>
            <c:numRef>
              <c:f>MmMD!$D$3:$M$3</c:f>
              <c:numCache>
                <c:formatCode>General</c:formatCode>
                <c:ptCount val="10"/>
                <c:pt idx="0" formatCode="0.00">
                  <c:v>27.2</c:v>
                </c:pt>
                <c:pt idx="2" formatCode="0.00">
                  <c:v>1.8</c:v>
                </c:pt>
                <c:pt idx="3" formatCode="0.00">
                  <c:v>390</c:v>
                </c:pt>
                <c:pt idx="4" formatCode="0.00">
                  <c:v>72</c:v>
                </c:pt>
                <c:pt idx="5" formatCode="0.00">
                  <c:v>0.11</c:v>
                </c:pt>
                <c:pt idx="6" formatCode="0.00">
                  <c:v>446</c:v>
                </c:pt>
                <c:pt idx="7" formatCode="0.00">
                  <c:v>134</c:v>
                </c:pt>
                <c:pt idx="9" formatCode="0.00">
                  <c:v>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5F-457E-B601-C530501BA7A5}"/>
            </c:ext>
          </c:extLst>
        </c:ser>
        <c:ser>
          <c:idx val="2"/>
          <c:order val="2"/>
          <c:tx>
            <c:strRef>
              <c:f>MmMD!$C$4</c:f>
              <c:strCache>
                <c:ptCount val="1"/>
                <c:pt idx="0">
                  <c:v>Mallorca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MmMD!$D$1:$M$1</c:f>
              <c:strCache>
                <c:ptCount val="10"/>
                <c:pt idx="0">
                  <c:v>As</c:v>
                </c:pt>
                <c:pt idx="1">
                  <c:v>Ba</c:v>
                </c:pt>
                <c:pt idx="2">
                  <c:v>Cd</c:v>
                </c:pt>
                <c:pt idx="3">
                  <c:v>Cr</c:v>
                </c:pt>
                <c:pt idx="4">
                  <c:v>Cu</c:v>
                </c:pt>
                <c:pt idx="5">
                  <c:v>Hg </c:v>
                </c:pt>
                <c:pt idx="6">
                  <c:v>Ni</c:v>
                </c:pt>
                <c:pt idx="7">
                  <c:v>Pb</c:v>
                </c:pt>
                <c:pt idx="8">
                  <c:v>V</c:v>
                </c:pt>
                <c:pt idx="9">
                  <c:v>Zn</c:v>
                </c:pt>
              </c:strCache>
            </c:strRef>
          </c:cat>
          <c:val>
            <c:numRef>
              <c:f>MmMD!$D$4:$M$4</c:f>
              <c:numCache>
                <c:formatCode>0.00</c:formatCode>
                <c:ptCount val="10"/>
                <c:pt idx="0">
                  <c:v>10.910147533248063</c:v>
                </c:pt>
                <c:pt idx="1">
                  <c:v>176.05019551094526</c:v>
                </c:pt>
                <c:pt idx="2">
                  <c:v>10.397352999134764</c:v>
                </c:pt>
                <c:pt idx="3">
                  <c:v>49.491233367909487</c:v>
                </c:pt>
                <c:pt idx="4">
                  <c:v>219.46046093251616</c:v>
                </c:pt>
                <c:pt idx="5">
                  <c:v>8.6566516741629211</c:v>
                </c:pt>
                <c:pt idx="6">
                  <c:v>13.434632858701852</c:v>
                </c:pt>
                <c:pt idx="7">
                  <c:v>393.47599849884892</c:v>
                </c:pt>
                <c:pt idx="8">
                  <c:v>23.375270014254884</c:v>
                </c:pt>
                <c:pt idx="9">
                  <c:v>317.71540727529549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5F-457E-B601-C530501BA7A5}"/>
            </c:ext>
          </c:extLst>
        </c:ser>
        <c:ser>
          <c:idx val="3"/>
          <c:order val="3"/>
          <c:tx>
            <c:strRef>
              <c:f>MmMD!$C$5</c:f>
              <c:strCache>
                <c:ptCount val="1"/>
                <c:pt idx="0">
                  <c:v>Sicily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MmMD!$D$1:$M$1</c:f>
              <c:strCache>
                <c:ptCount val="10"/>
                <c:pt idx="0">
                  <c:v>As</c:v>
                </c:pt>
                <c:pt idx="1">
                  <c:v>Ba</c:v>
                </c:pt>
                <c:pt idx="2">
                  <c:v>Cd</c:v>
                </c:pt>
                <c:pt idx="3">
                  <c:v>Cr</c:v>
                </c:pt>
                <c:pt idx="4">
                  <c:v>Cu</c:v>
                </c:pt>
                <c:pt idx="5">
                  <c:v>Hg </c:v>
                </c:pt>
                <c:pt idx="6">
                  <c:v>Ni</c:v>
                </c:pt>
                <c:pt idx="7">
                  <c:v>Pb</c:v>
                </c:pt>
                <c:pt idx="8">
                  <c:v>V</c:v>
                </c:pt>
                <c:pt idx="9">
                  <c:v>Zn</c:v>
                </c:pt>
              </c:strCache>
            </c:strRef>
          </c:cat>
          <c:val>
            <c:numRef>
              <c:f>MmMD!$D$5:$M$5</c:f>
              <c:numCache>
                <c:formatCode>0.00</c:formatCode>
                <c:ptCount val="10"/>
                <c:pt idx="1">
                  <c:v>679.90800000000002</c:v>
                </c:pt>
                <c:pt idx="5">
                  <c:v>71.983749504558077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5F-457E-B601-C530501BA7A5}"/>
            </c:ext>
          </c:extLst>
        </c:ser>
        <c:ser>
          <c:idx val="4"/>
          <c:order val="4"/>
          <c:tx>
            <c:strRef>
              <c:f>MmMD!$C$6</c:f>
              <c:strCache>
                <c:ptCount val="1"/>
                <c:pt idx="0">
                  <c:v>Taranto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MmMD!$D$1:$M$1</c:f>
              <c:strCache>
                <c:ptCount val="10"/>
                <c:pt idx="0">
                  <c:v>As</c:v>
                </c:pt>
                <c:pt idx="1">
                  <c:v>Ba</c:v>
                </c:pt>
                <c:pt idx="2">
                  <c:v>Cd</c:v>
                </c:pt>
                <c:pt idx="3">
                  <c:v>Cr</c:v>
                </c:pt>
                <c:pt idx="4">
                  <c:v>Cu</c:v>
                </c:pt>
                <c:pt idx="5">
                  <c:v>Hg </c:v>
                </c:pt>
                <c:pt idx="6">
                  <c:v>Ni</c:v>
                </c:pt>
                <c:pt idx="7">
                  <c:v>Pb</c:v>
                </c:pt>
                <c:pt idx="8">
                  <c:v>V</c:v>
                </c:pt>
                <c:pt idx="9">
                  <c:v>Zn</c:v>
                </c:pt>
              </c:strCache>
            </c:strRef>
          </c:cat>
          <c:val>
            <c:numRef>
              <c:f>MmMD!$D$6:$M$6</c:f>
              <c:numCache>
                <c:formatCode>0.00</c:formatCode>
                <c:ptCount val="10"/>
                <c:pt idx="3">
                  <c:v>102.8</c:v>
                </c:pt>
                <c:pt idx="4">
                  <c:v>52.3</c:v>
                </c:pt>
                <c:pt idx="5">
                  <c:v>0.41</c:v>
                </c:pt>
                <c:pt idx="6">
                  <c:v>60.8</c:v>
                </c:pt>
                <c:pt idx="7">
                  <c:v>74.8</c:v>
                </c:pt>
                <c:pt idx="9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A5F-457E-B601-C530501BA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box"/>
        <c:axId val="938737903"/>
        <c:axId val="938738319"/>
        <c:axId val="428063375"/>
      </c:bar3DChart>
      <c:catAx>
        <c:axId val="938737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38738319"/>
        <c:crosses val="autoZero"/>
        <c:auto val="1"/>
        <c:lblAlgn val="ctr"/>
        <c:lblOffset val="100"/>
        <c:noMultiLvlLbl val="0"/>
      </c:catAx>
      <c:valAx>
        <c:axId val="938738319"/>
        <c:scaling>
          <c:orientation val="minMax"/>
          <c:max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38737903"/>
        <c:crosses val="autoZero"/>
        <c:crossBetween val="between"/>
      </c:valAx>
      <c:serAx>
        <c:axId val="428063375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38738319"/>
        <c:crosses val="autoZero"/>
      </c:ser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20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/>
      </a:pPr>
      <a:endParaRPr lang="es-ES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2400" b="0" i="0" u="none" strike="noStrike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Med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2400" b="0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MmMD!$C$7</c:f>
              <c:strCache>
                <c:ptCount val="1"/>
                <c:pt idx="0">
                  <c:v>Limit M-A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MmMD!$D$1:$M$1</c:f>
              <c:strCache>
                <c:ptCount val="10"/>
                <c:pt idx="0">
                  <c:v>As</c:v>
                </c:pt>
                <c:pt idx="1">
                  <c:v>Ba</c:v>
                </c:pt>
                <c:pt idx="2">
                  <c:v>Cd</c:v>
                </c:pt>
                <c:pt idx="3">
                  <c:v>Cr</c:v>
                </c:pt>
                <c:pt idx="4">
                  <c:v>Cu</c:v>
                </c:pt>
                <c:pt idx="5">
                  <c:v>Hg </c:v>
                </c:pt>
                <c:pt idx="6">
                  <c:v>Ni</c:v>
                </c:pt>
                <c:pt idx="7">
                  <c:v>Pb</c:v>
                </c:pt>
                <c:pt idx="8">
                  <c:v>V</c:v>
                </c:pt>
                <c:pt idx="9">
                  <c:v>Zn</c:v>
                </c:pt>
              </c:strCache>
            </c:strRef>
          </c:cat>
          <c:val>
            <c:numRef>
              <c:f>MmMD!$D$7:$M$7</c:f>
              <c:numCache>
                <c:formatCode>0.00</c:formatCode>
                <c:ptCount val="10"/>
                <c:pt idx="0">
                  <c:v>10.41</c:v>
                </c:pt>
                <c:pt idx="2">
                  <c:v>0.22</c:v>
                </c:pt>
                <c:pt idx="4">
                  <c:v>43.17</c:v>
                </c:pt>
                <c:pt idx="5">
                  <c:v>0.16</c:v>
                </c:pt>
                <c:pt idx="6">
                  <c:v>22.89</c:v>
                </c:pt>
                <c:pt idx="7">
                  <c:v>28.43</c:v>
                </c:pt>
                <c:pt idx="9">
                  <c:v>88.86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3F-4399-A7F6-85A9C4BD177E}"/>
            </c:ext>
          </c:extLst>
        </c:ser>
        <c:ser>
          <c:idx val="1"/>
          <c:order val="1"/>
          <c:tx>
            <c:strRef>
              <c:f>MmMD!$C$8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MmMD!$D$1:$M$1</c:f>
              <c:strCache>
                <c:ptCount val="10"/>
                <c:pt idx="0">
                  <c:v>As</c:v>
                </c:pt>
                <c:pt idx="1">
                  <c:v>Ba</c:v>
                </c:pt>
                <c:pt idx="2">
                  <c:v>Cd</c:v>
                </c:pt>
                <c:pt idx="3">
                  <c:v>Cr</c:v>
                </c:pt>
                <c:pt idx="4">
                  <c:v>Cu</c:v>
                </c:pt>
                <c:pt idx="5">
                  <c:v>Hg </c:v>
                </c:pt>
                <c:pt idx="6">
                  <c:v>Ni</c:v>
                </c:pt>
                <c:pt idx="7">
                  <c:v>Pb</c:v>
                </c:pt>
                <c:pt idx="8">
                  <c:v>V</c:v>
                </c:pt>
                <c:pt idx="9">
                  <c:v>Zn</c:v>
                </c:pt>
              </c:strCache>
            </c:strRef>
          </c:cat>
          <c:val>
            <c:numRef>
              <c:f>MmMD!$D$8:$M$8</c:f>
              <c:numCache>
                <c:formatCode>General</c:formatCode>
                <c:ptCount val="10"/>
                <c:pt idx="0" formatCode="0.00">
                  <c:v>17.618275862068966</c:v>
                </c:pt>
                <c:pt idx="2" formatCode="0.00">
                  <c:v>0.36784615384615382</c:v>
                </c:pt>
                <c:pt idx="3" formatCode="0.00">
                  <c:v>162.47894736842105</c:v>
                </c:pt>
                <c:pt idx="4" formatCode="0.00">
                  <c:v>31.270249999999997</c:v>
                </c:pt>
                <c:pt idx="5" formatCode="0.00">
                  <c:v>7.1000000000000008E-2</c:v>
                </c:pt>
                <c:pt idx="6" formatCode="0.00">
                  <c:v>101.89189189189187</c:v>
                </c:pt>
                <c:pt idx="7" formatCode="0.00">
                  <c:v>36.609302325581396</c:v>
                </c:pt>
                <c:pt idx="9" formatCode="0.00">
                  <c:v>89.95116279069768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3F-4399-A7F6-85A9C4BD177E}"/>
            </c:ext>
          </c:extLst>
        </c:ser>
        <c:ser>
          <c:idx val="2"/>
          <c:order val="2"/>
          <c:tx>
            <c:strRef>
              <c:f>MmMD!$C$9</c:f>
              <c:strCache>
                <c:ptCount val="1"/>
                <c:pt idx="0">
                  <c:v>Mallorca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MmMD!$D$1:$M$1</c:f>
              <c:strCache>
                <c:ptCount val="10"/>
                <c:pt idx="0">
                  <c:v>As</c:v>
                </c:pt>
                <c:pt idx="1">
                  <c:v>Ba</c:v>
                </c:pt>
                <c:pt idx="2">
                  <c:v>Cd</c:v>
                </c:pt>
                <c:pt idx="3">
                  <c:v>Cr</c:v>
                </c:pt>
                <c:pt idx="4">
                  <c:v>Cu</c:v>
                </c:pt>
                <c:pt idx="5">
                  <c:v>Hg </c:v>
                </c:pt>
                <c:pt idx="6">
                  <c:v>Ni</c:v>
                </c:pt>
                <c:pt idx="7">
                  <c:v>Pb</c:v>
                </c:pt>
                <c:pt idx="8">
                  <c:v>V</c:v>
                </c:pt>
                <c:pt idx="9">
                  <c:v>Zn</c:v>
                </c:pt>
              </c:strCache>
            </c:strRef>
          </c:cat>
          <c:val>
            <c:numRef>
              <c:f>MmMD!$D$9:$M$9</c:f>
              <c:numCache>
                <c:formatCode>0.00</c:formatCode>
                <c:ptCount val="10"/>
                <c:pt idx="0">
                  <c:v>5.413990070740522</c:v>
                </c:pt>
                <c:pt idx="1">
                  <c:v>37.015086294191335</c:v>
                </c:pt>
                <c:pt idx="2">
                  <c:v>1.1308264360242937</c:v>
                </c:pt>
                <c:pt idx="3">
                  <c:v>13.367328664336068</c:v>
                </c:pt>
                <c:pt idx="4">
                  <c:v>13.63242848973738</c:v>
                </c:pt>
                <c:pt idx="5">
                  <c:v>0.33090421050617008</c:v>
                </c:pt>
                <c:pt idx="6">
                  <c:v>3.2592648202768988</c:v>
                </c:pt>
                <c:pt idx="7">
                  <c:v>33.774280136277227</c:v>
                </c:pt>
                <c:pt idx="8">
                  <c:v>12.751519890556867</c:v>
                </c:pt>
                <c:pt idx="9">
                  <c:v>35.643023075371914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3F-4399-A7F6-85A9C4BD177E}"/>
            </c:ext>
          </c:extLst>
        </c:ser>
        <c:ser>
          <c:idx val="3"/>
          <c:order val="3"/>
          <c:tx>
            <c:strRef>
              <c:f>MmMD!$C$10</c:f>
              <c:strCache>
                <c:ptCount val="1"/>
                <c:pt idx="0">
                  <c:v>Sicily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MmMD!$D$1:$M$1</c:f>
              <c:strCache>
                <c:ptCount val="10"/>
                <c:pt idx="0">
                  <c:v>As</c:v>
                </c:pt>
                <c:pt idx="1">
                  <c:v>Ba</c:v>
                </c:pt>
                <c:pt idx="2">
                  <c:v>Cd</c:v>
                </c:pt>
                <c:pt idx="3">
                  <c:v>Cr</c:v>
                </c:pt>
                <c:pt idx="4">
                  <c:v>Cu</c:v>
                </c:pt>
                <c:pt idx="5">
                  <c:v>Hg </c:v>
                </c:pt>
                <c:pt idx="6">
                  <c:v>Ni</c:v>
                </c:pt>
                <c:pt idx="7">
                  <c:v>Pb</c:v>
                </c:pt>
                <c:pt idx="8">
                  <c:v>V</c:v>
                </c:pt>
                <c:pt idx="9">
                  <c:v>Zn</c:v>
                </c:pt>
              </c:strCache>
            </c:strRef>
          </c:cat>
          <c:val>
            <c:numRef>
              <c:f>MmMD!$D$10:$M$10</c:f>
              <c:numCache>
                <c:formatCode>0.00</c:formatCode>
                <c:ptCount val="10"/>
                <c:pt idx="1">
                  <c:v>308.81841600000001</c:v>
                </c:pt>
                <c:pt idx="5">
                  <c:v>18.93614137828239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3F-4399-A7F6-85A9C4BD177E}"/>
            </c:ext>
          </c:extLst>
        </c:ser>
        <c:ser>
          <c:idx val="4"/>
          <c:order val="4"/>
          <c:tx>
            <c:strRef>
              <c:f>MmMD!$C$11</c:f>
              <c:strCache>
                <c:ptCount val="1"/>
                <c:pt idx="0">
                  <c:v>Taranto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MmMD!$D$1:$M$1</c:f>
              <c:strCache>
                <c:ptCount val="10"/>
                <c:pt idx="0">
                  <c:v>As</c:v>
                </c:pt>
                <c:pt idx="1">
                  <c:v>Ba</c:v>
                </c:pt>
                <c:pt idx="2">
                  <c:v>Cd</c:v>
                </c:pt>
                <c:pt idx="3">
                  <c:v>Cr</c:v>
                </c:pt>
                <c:pt idx="4">
                  <c:v>Cu</c:v>
                </c:pt>
                <c:pt idx="5">
                  <c:v>Hg </c:v>
                </c:pt>
                <c:pt idx="6">
                  <c:v>Ni</c:v>
                </c:pt>
                <c:pt idx="7">
                  <c:v>Pb</c:v>
                </c:pt>
                <c:pt idx="8">
                  <c:v>V</c:v>
                </c:pt>
                <c:pt idx="9">
                  <c:v>Zn</c:v>
                </c:pt>
              </c:strCache>
            </c:strRef>
          </c:cat>
          <c:val>
            <c:numRef>
              <c:f>MmMD!$D$11:$M$11</c:f>
              <c:numCache>
                <c:formatCode>0.00</c:formatCode>
                <c:ptCount val="10"/>
                <c:pt idx="3">
                  <c:v>85.868421052631575</c:v>
                </c:pt>
                <c:pt idx="4">
                  <c:v>47.38421052631579</c:v>
                </c:pt>
                <c:pt idx="5">
                  <c:v>0.12263157894736842</c:v>
                </c:pt>
                <c:pt idx="6">
                  <c:v>53.284210526315789</c:v>
                </c:pt>
                <c:pt idx="7">
                  <c:v>57.826315789473689</c:v>
                </c:pt>
                <c:pt idx="9">
                  <c:v>102.32631578947368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3F-4399-A7F6-85A9C4BD1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box"/>
        <c:axId val="938737903"/>
        <c:axId val="938738319"/>
        <c:axId val="643746319"/>
      </c:bar3DChart>
      <c:catAx>
        <c:axId val="938737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2000" b="0" i="0" u="none" strike="noStrike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38738319"/>
        <c:crosses val="autoZero"/>
        <c:auto val="1"/>
        <c:lblAlgn val="ctr"/>
        <c:lblOffset val="100"/>
        <c:noMultiLvlLbl val="0"/>
      </c:catAx>
      <c:valAx>
        <c:axId val="938738319"/>
        <c:scaling>
          <c:orientation val="minMax"/>
          <c:max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2000" b="0" i="0" u="none" strike="noStrike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38737903"/>
        <c:crosses val="autoZero"/>
        <c:crossBetween val="between"/>
      </c:valAx>
      <c:serAx>
        <c:axId val="643746319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2000" b="0" i="0" u="none" strike="noStrike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38738319"/>
        <c:crosses val="autoZero"/>
      </c:ser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lang="en-US" sz="2000" b="0" i="0" u="none" strike="noStrike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 sz="2000" b="0" i="0" u="none" strike="noStrike" baseline="0">
          <a:solidFill>
            <a:schemeClr val="tx1"/>
          </a:solidFill>
          <a:latin typeface="+mn-lt"/>
          <a:ea typeface="+mn-ea"/>
          <a:cs typeface="+mn-cs"/>
        </a:defRPr>
      </a:pPr>
      <a:endParaRPr lang="es-ES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36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Min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36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MmMD!$C$12</c:f>
              <c:strCache>
                <c:ptCount val="1"/>
                <c:pt idx="0">
                  <c:v>Limit M-A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MmMD!$D$1:$M$1</c:f>
              <c:strCache>
                <c:ptCount val="10"/>
                <c:pt idx="0">
                  <c:v>As</c:v>
                </c:pt>
                <c:pt idx="1">
                  <c:v>Ba</c:v>
                </c:pt>
                <c:pt idx="2">
                  <c:v>Cd</c:v>
                </c:pt>
                <c:pt idx="3">
                  <c:v>Cr</c:v>
                </c:pt>
                <c:pt idx="4">
                  <c:v>Cu</c:v>
                </c:pt>
                <c:pt idx="5">
                  <c:v>Hg </c:v>
                </c:pt>
                <c:pt idx="6">
                  <c:v>Ni</c:v>
                </c:pt>
                <c:pt idx="7">
                  <c:v>Pb</c:v>
                </c:pt>
                <c:pt idx="8">
                  <c:v>V</c:v>
                </c:pt>
                <c:pt idx="9">
                  <c:v>Zn</c:v>
                </c:pt>
              </c:strCache>
            </c:strRef>
          </c:cat>
          <c:val>
            <c:numRef>
              <c:f>MmMD!$D$12:$M$12</c:f>
              <c:numCache>
                <c:formatCode>0.00</c:formatCode>
                <c:ptCount val="10"/>
                <c:pt idx="0">
                  <c:v>3.92</c:v>
                </c:pt>
                <c:pt idx="2">
                  <c:v>0.08</c:v>
                </c:pt>
                <c:pt idx="4">
                  <c:v>12.9</c:v>
                </c:pt>
                <c:pt idx="5">
                  <c:v>0.03</c:v>
                </c:pt>
                <c:pt idx="6">
                  <c:v>4.6399999999999997</c:v>
                </c:pt>
                <c:pt idx="7">
                  <c:v>9.83</c:v>
                </c:pt>
                <c:pt idx="9">
                  <c:v>31.7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9C-45ED-A0D6-F7838AAA4991}"/>
            </c:ext>
          </c:extLst>
        </c:ser>
        <c:ser>
          <c:idx val="1"/>
          <c:order val="1"/>
          <c:tx>
            <c:strRef>
              <c:f>MmMD!$C$13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MmMD!$D$1:$M$1</c:f>
              <c:strCache>
                <c:ptCount val="10"/>
                <c:pt idx="0">
                  <c:v>As</c:v>
                </c:pt>
                <c:pt idx="1">
                  <c:v>Ba</c:v>
                </c:pt>
                <c:pt idx="2">
                  <c:v>Cd</c:v>
                </c:pt>
                <c:pt idx="3">
                  <c:v>Cr</c:v>
                </c:pt>
                <c:pt idx="4">
                  <c:v>Cu</c:v>
                </c:pt>
                <c:pt idx="5">
                  <c:v>Hg </c:v>
                </c:pt>
                <c:pt idx="6">
                  <c:v>Ni</c:v>
                </c:pt>
                <c:pt idx="7">
                  <c:v>Pb</c:v>
                </c:pt>
                <c:pt idx="8">
                  <c:v>V</c:v>
                </c:pt>
                <c:pt idx="9">
                  <c:v>Zn</c:v>
                </c:pt>
              </c:strCache>
            </c:strRef>
          </c:cat>
          <c:val>
            <c:numRef>
              <c:f>MmMD!$D$13:$M$13</c:f>
              <c:numCache>
                <c:formatCode>General</c:formatCode>
                <c:ptCount val="10"/>
                <c:pt idx="0" formatCode="0.00">
                  <c:v>4</c:v>
                </c:pt>
                <c:pt idx="2" formatCode="0.00">
                  <c:v>0.06</c:v>
                </c:pt>
                <c:pt idx="3" formatCode="0.00">
                  <c:v>34.799999999999997</c:v>
                </c:pt>
                <c:pt idx="4" formatCode="0.00">
                  <c:v>1E-3</c:v>
                </c:pt>
                <c:pt idx="5" formatCode="0.00">
                  <c:v>1.7999999999999999E-2</c:v>
                </c:pt>
                <c:pt idx="6" formatCode="0.00">
                  <c:v>6</c:v>
                </c:pt>
                <c:pt idx="7" formatCode="0.00">
                  <c:v>6</c:v>
                </c:pt>
                <c:pt idx="9" formatCode="0.0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9C-45ED-A0D6-F7838AAA4991}"/>
            </c:ext>
          </c:extLst>
        </c:ser>
        <c:ser>
          <c:idx val="2"/>
          <c:order val="2"/>
          <c:tx>
            <c:strRef>
              <c:f>MmMD!$C$14</c:f>
              <c:strCache>
                <c:ptCount val="1"/>
                <c:pt idx="0">
                  <c:v>Mallorca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MmMD!$D$1:$M$1</c:f>
              <c:strCache>
                <c:ptCount val="10"/>
                <c:pt idx="0">
                  <c:v>As</c:v>
                </c:pt>
                <c:pt idx="1">
                  <c:v>Ba</c:v>
                </c:pt>
                <c:pt idx="2">
                  <c:v>Cd</c:v>
                </c:pt>
                <c:pt idx="3">
                  <c:v>Cr</c:v>
                </c:pt>
                <c:pt idx="4">
                  <c:v>Cu</c:v>
                </c:pt>
                <c:pt idx="5">
                  <c:v>Hg </c:v>
                </c:pt>
                <c:pt idx="6">
                  <c:v>Ni</c:v>
                </c:pt>
                <c:pt idx="7">
                  <c:v>Pb</c:v>
                </c:pt>
                <c:pt idx="8">
                  <c:v>V</c:v>
                </c:pt>
                <c:pt idx="9">
                  <c:v>Zn</c:v>
                </c:pt>
              </c:strCache>
            </c:strRef>
          </c:cat>
          <c:val>
            <c:numRef>
              <c:f>MmMD!$D$14:$M$14</c:f>
              <c:numCache>
                <c:formatCode>0.00</c:formatCode>
                <c:ptCount val="10"/>
                <c:pt idx="0">
                  <c:v>1.5057470642888602</c:v>
                </c:pt>
                <c:pt idx="1">
                  <c:v>12.758473486105702</c:v>
                </c:pt>
                <c:pt idx="2">
                  <c:v>0.5</c:v>
                </c:pt>
                <c:pt idx="3">
                  <c:v>6.4955392577842881</c:v>
                </c:pt>
                <c:pt idx="4">
                  <c:v>0.97779827887345117</c:v>
                </c:pt>
                <c:pt idx="5">
                  <c:v>0.05</c:v>
                </c:pt>
                <c:pt idx="6">
                  <c:v>1.0758383022986941</c:v>
                </c:pt>
                <c:pt idx="7">
                  <c:v>6.079499057328392</c:v>
                </c:pt>
                <c:pt idx="8">
                  <c:v>6.7392561753586628</c:v>
                </c:pt>
                <c:pt idx="9">
                  <c:v>7.2239605027226794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9C-45ED-A0D6-F7838AAA4991}"/>
            </c:ext>
          </c:extLst>
        </c:ser>
        <c:ser>
          <c:idx val="3"/>
          <c:order val="3"/>
          <c:tx>
            <c:strRef>
              <c:f>MmMD!$C$15</c:f>
              <c:strCache>
                <c:ptCount val="1"/>
                <c:pt idx="0">
                  <c:v>Sicily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MmMD!$D$1:$M$1</c:f>
              <c:strCache>
                <c:ptCount val="10"/>
                <c:pt idx="0">
                  <c:v>As</c:v>
                </c:pt>
                <c:pt idx="1">
                  <c:v>Ba</c:v>
                </c:pt>
                <c:pt idx="2">
                  <c:v>Cd</c:v>
                </c:pt>
                <c:pt idx="3">
                  <c:v>Cr</c:v>
                </c:pt>
                <c:pt idx="4">
                  <c:v>Cu</c:v>
                </c:pt>
                <c:pt idx="5">
                  <c:v>Hg </c:v>
                </c:pt>
                <c:pt idx="6">
                  <c:v>Ni</c:v>
                </c:pt>
                <c:pt idx="7">
                  <c:v>Pb</c:v>
                </c:pt>
                <c:pt idx="8">
                  <c:v>V</c:v>
                </c:pt>
                <c:pt idx="9">
                  <c:v>Zn</c:v>
                </c:pt>
              </c:strCache>
            </c:strRef>
          </c:cat>
          <c:val>
            <c:numRef>
              <c:f>MmMD!$D$15:$M$15</c:f>
              <c:numCache>
                <c:formatCode>0.00</c:formatCode>
                <c:ptCount val="10"/>
                <c:pt idx="1">
                  <c:v>74.348640000000003</c:v>
                </c:pt>
                <c:pt idx="5">
                  <c:v>1.7005784959106325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9C-45ED-A0D6-F7838AAA4991}"/>
            </c:ext>
          </c:extLst>
        </c:ser>
        <c:ser>
          <c:idx val="4"/>
          <c:order val="4"/>
          <c:tx>
            <c:strRef>
              <c:f>MmMD!$C$16</c:f>
              <c:strCache>
                <c:ptCount val="1"/>
                <c:pt idx="0">
                  <c:v>Taranto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MmMD!$D$1:$M$1</c:f>
              <c:strCache>
                <c:ptCount val="10"/>
                <c:pt idx="0">
                  <c:v>As</c:v>
                </c:pt>
                <c:pt idx="1">
                  <c:v>Ba</c:v>
                </c:pt>
                <c:pt idx="2">
                  <c:v>Cd</c:v>
                </c:pt>
                <c:pt idx="3">
                  <c:v>Cr</c:v>
                </c:pt>
                <c:pt idx="4">
                  <c:v>Cu</c:v>
                </c:pt>
                <c:pt idx="5">
                  <c:v>Hg </c:v>
                </c:pt>
                <c:pt idx="6">
                  <c:v>Ni</c:v>
                </c:pt>
                <c:pt idx="7">
                  <c:v>Pb</c:v>
                </c:pt>
                <c:pt idx="8">
                  <c:v>V</c:v>
                </c:pt>
                <c:pt idx="9">
                  <c:v>Zn</c:v>
                </c:pt>
              </c:strCache>
            </c:strRef>
          </c:cat>
          <c:val>
            <c:numRef>
              <c:f>MmMD!$D$16:$M$16</c:f>
              <c:numCache>
                <c:formatCode>0.00</c:formatCode>
                <c:ptCount val="10"/>
                <c:pt idx="3">
                  <c:v>75.2</c:v>
                </c:pt>
                <c:pt idx="4">
                  <c:v>42.4</c:v>
                </c:pt>
                <c:pt idx="5">
                  <c:v>0.04</c:v>
                </c:pt>
                <c:pt idx="6">
                  <c:v>47.9</c:v>
                </c:pt>
                <c:pt idx="7">
                  <c:v>44.7</c:v>
                </c:pt>
                <c:pt idx="9">
                  <c:v>86.8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9C-45ED-A0D6-F7838AAA4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box"/>
        <c:axId val="938737903"/>
        <c:axId val="938738319"/>
        <c:axId val="941410159"/>
      </c:bar3DChart>
      <c:catAx>
        <c:axId val="938737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38738319"/>
        <c:crosses val="autoZero"/>
        <c:auto val="1"/>
        <c:lblAlgn val="ctr"/>
        <c:lblOffset val="100"/>
        <c:noMultiLvlLbl val="0"/>
      </c:catAx>
      <c:valAx>
        <c:axId val="938738319"/>
        <c:scaling>
          <c:orientation val="minMax"/>
          <c:max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38737903"/>
        <c:crosses val="autoZero"/>
        <c:crossBetween val="between"/>
      </c:valAx>
      <c:serAx>
        <c:axId val="941410159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38738319"/>
        <c:crosses val="autoZero"/>
      </c:ser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28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800"/>
      </a:pPr>
      <a:endParaRPr lang="es-E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323DA6B-F5AF-48B0-A795-5F43BE6604B3}">
  <sheetPr/>
  <sheetViews>
    <sheetView zoomScale="63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5EC4625-4A29-4361-95B6-2E4080C9D83B}">
  <sheetPr/>
  <sheetViews>
    <sheetView zoomScale="63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89C517B-8FC9-47D5-B193-33A2601A5198}">
  <sheetPr/>
  <sheetViews>
    <sheetView zoomScale="63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68EA574-56EC-44C6-98B0-2173370C49A4}">
  <sheetPr/>
  <sheetViews>
    <sheetView zoomScale="63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D00A69F-35FB-4878-8C51-A370AF54ACAD}">
  <sheetPr/>
  <sheetViews>
    <sheetView zoomScale="63" workbookViewId="0" zoomToFit="1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3CFC2D8-9E3E-4A00-B163-DEE862CA44A0}">
  <sheetPr/>
  <sheetViews>
    <sheetView zoomScale="63" workbookViewId="0" zoomToFit="1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40770B9-AE1A-4BF1-979A-E2704BB950CE}">
  <sheetPr/>
  <sheetViews>
    <sheetView zoomScale="63" workbookViewId="0" zoomToFit="1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129E015-B497-4AEF-8CD6-1DBFBA141EA6}">
  <sheetPr/>
  <sheetViews>
    <sheetView zoomScale="63" workbookViewId="0" zoomToFit="1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AE47093-E1D4-40F0-B7DA-D4AAF604251B}">
  <sheetPr/>
  <sheetViews>
    <sheetView zoomScale="63" workbookViewId="0" zoomToFit="1"/>
  </sheetViews>
  <pageMargins left="0.7" right="0.7" top="0.75" bottom="0.75" header="0.3" footer="0.3"/>
  <drawing r:id="rId1"/>
</chartsheet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-1287</xdr:rowOff>
        </xdr:from>
        <xdr:to>
          <xdr:col>0</xdr:col>
          <xdr:colOff>0</xdr:colOff>
          <xdr:row>0</xdr:row>
          <xdr:rowOff>-1287</xdr:rowOff>
        </xdr:to>
        <xdr:grpSp>
          <xdr:nvGrpSpPr>
            <xdr:cNvPr id="11" name="Grupo 10">
              <a:extLst>
                <a:ext uri="{FF2B5EF4-FFF2-40B4-BE49-F238E27FC236}">
                  <a16:creationId xmlns:a16="http://schemas.microsoft.com/office/drawing/2014/main" id="{05734C6C-3983-3B3E-86A9-1CECBE525ECE}"/>
                </a:ext>
              </a:extLst>
            </xdr:cNvPr>
            <xdr:cNvGrpSpPr/>
          </xdr:nvGrpSpPr>
          <xdr:grpSpPr>
            <a:xfrm>
              <a:off x="0" y="-1287"/>
              <a:ext cx="0" cy="0"/>
              <a:chOff x="0" y="0"/>
              <a:chExt cx="0" cy="0"/>
            </a:xfrm>
          </xdr:grpSpPr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-2035</xdr:rowOff>
        </xdr:from>
        <xdr:to>
          <xdr:col>0</xdr:col>
          <xdr:colOff>0</xdr:colOff>
          <xdr:row>0</xdr:row>
          <xdr:rowOff>-2035</xdr:rowOff>
        </xdr:to>
        <xdr:grpSp>
          <xdr:nvGrpSpPr>
            <xdr:cNvPr id="17" name="Grupo 16">
              <a:extLst>
                <a:ext uri="{FF2B5EF4-FFF2-40B4-BE49-F238E27FC236}">
                  <a16:creationId xmlns:a16="http://schemas.microsoft.com/office/drawing/2014/main" id="{0D486083-1EEA-7F5B-6E3C-D3BB1A60A826}"/>
                </a:ext>
              </a:extLst>
            </xdr:cNvPr>
            <xdr:cNvGrpSpPr/>
          </xdr:nvGrpSpPr>
          <xdr:grpSpPr>
            <a:xfrm>
              <a:off x="0" y="-2035"/>
              <a:ext cx="0" cy="0"/>
              <a:chOff x="0" y="0"/>
              <a:chExt cx="0" cy="0"/>
            </a:xfrm>
          </xdr:grpSpPr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711200</xdr:colOff>
          <xdr:row>0</xdr:row>
          <xdr:rowOff>-54171</xdr:rowOff>
        </xdr:from>
        <xdr:to>
          <xdr:col>10</xdr:col>
          <xdr:colOff>711200</xdr:colOff>
          <xdr:row>0</xdr:row>
          <xdr:rowOff>-54171</xdr:rowOff>
        </xdr:to>
        <xdr:grpSp>
          <xdr:nvGrpSpPr>
            <xdr:cNvPr id="18" name="Grupo 17">
              <a:extLst>
                <a:ext uri="{FF2B5EF4-FFF2-40B4-BE49-F238E27FC236}">
                  <a16:creationId xmlns:a16="http://schemas.microsoft.com/office/drawing/2014/main" id="{35030049-6CE5-4EB3-8B80-7A1D5EADEEF0}"/>
                </a:ext>
              </a:extLst>
            </xdr:cNvPr>
            <xdr:cNvGrpSpPr/>
          </xdr:nvGrpSpPr>
          <xdr:grpSpPr>
            <a:xfrm>
              <a:off x="8331200" y="-54171"/>
              <a:ext cx="0" cy="0"/>
              <a:chOff x="0" y="0"/>
              <a:chExt cx="0" cy="0"/>
            </a:xfrm>
          </xdr:grpSpPr>
        </xdr:grp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303254" cy="607785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29BDE3-B8D1-9499-46B6-48951CB31D4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3254" cy="607785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F6378C6-F0D3-E635-E91E-7D3B8DBF8AD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3254" cy="607785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7EEC03D-4AA9-BE6E-F0CB-6C56FD2221A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303254" cy="607785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D932639-C11E-3BEF-9C1E-EC236790CA2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303254" cy="607785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3CA964-74EE-50D1-8A44-46395EACDE3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303254" cy="607785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671A4D3-7009-E770-4A44-2879C41F9EE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303254" cy="607785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2CFF174-4284-509A-AC39-3F9F467483A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303254" cy="607785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53C283B-46E6-9396-26C3-EEF5C9273A5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303254" cy="607785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F340975-F69A-70BE-365D-91D466C55B1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3BE64-8415-41BC-9F45-3DA5971DD74A}">
  <dimension ref="A1:M234"/>
  <sheetViews>
    <sheetView tabSelected="1" zoomScale="60" zoomScaleNormal="60" workbookViewId="0">
      <selection activeCell="I17" sqref="I17"/>
    </sheetView>
  </sheetViews>
  <sheetFormatPr baseColWidth="10" defaultRowHeight="14.5" x14ac:dyDescent="0.35"/>
  <cols>
    <col min="1" max="1" width="13" bestFit="1" customWidth="1"/>
  </cols>
  <sheetData>
    <row r="1" spans="1:13" x14ac:dyDescent="0.35">
      <c r="A1" t="s">
        <v>359</v>
      </c>
      <c r="B1" t="s">
        <v>435</v>
      </c>
      <c r="C1" t="s">
        <v>129</v>
      </c>
      <c r="D1" t="s">
        <v>6</v>
      </c>
      <c r="E1" t="s">
        <v>44</v>
      </c>
      <c r="F1" t="s">
        <v>360</v>
      </c>
      <c r="G1" t="s">
        <v>34</v>
      </c>
      <c r="H1" t="s">
        <v>234</v>
      </c>
      <c r="I1" t="s">
        <v>361</v>
      </c>
      <c r="J1" t="s">
        <v>17</v>
      </c>
      <c r="K1" t="s">
        <v>28</v>
      </c>
      <c r="L1" t="s">
        <v>362</v>
      </c>
      <c r="M1" t="s">
        <v>12</v>
      </c>
    </row>
    <row r="2" spans="1:13" x14ac:dyDescent="0.35">
      <c r="A2" t="s">
        <v>531</v>
      </c>
      <c r="B2">
        <v>1</v>
      </c>
      <c r="C2" t="s">
        <v>561</v>
      </c>
      <c r="D2">
        <v>70</v>
      </c>
    </row>
    <row r="3" spans="1:13" x14ac:dyDescent="0.35">
      <c r="A3" t="s">
        <v>532</v>
      </c>
      <c r="B3">
        <v>2</v>
      </c>
      <c r="C3" t="s">
        <v>561</v>
      </c>
      <c r="D3">
        <v>50</v>
      </c>
    </row>
    <row r="4" spans="1:13" x14ac:dyDescent="0.35">
      <c r="A4" t="s">
        <v>533</v>
      </c>
      <c r="B4">
        <v>3</v>
      </c>
      <c r="C4" t="s">
        <v>561</v>
      </c>
      <c r="D4">
        <v>92</v>
      </c>
    </row>
    <row r="5" spans="1:13" x14ac:dyDescent="0.35">
      <c r="A5" t="s">
        <v>534</v>
      </c>
      <c r="B5">
        <v>4</v>
      </c>
      <c r="C5" t="s">
        <v>561</v>
      </c>
      <c r="D5">
        <v>58</v>
      </c>
    </row>
    <row r="6" spans="1:13" x14ac:dyDescent="0.35">
      <c r="A6" t="s">
        <v>535</v>
      </c>
      <c r="B6">
        <v>5</v>
      </c>
      <c r="C6" t="s">
        <v>561</v>
      </c>
      <c r="D6">
        <v>61</v>
      </c>
    </row>
    <row r="7" spans="1:13" x14ac:dyDescent="0.35">
      <c r="A7" t="s">
        <v>536</v>
      </c>
      <c r="B7">
        <v>6</v>
      </c>
      <c r="C7" t="s">
        <v>561</v>
      </c>
      <c r="D7">
        <v>41</v>
      </c>
    </row>
    <row r="8" spans="1:13" x14ac:dyDescent="0.35">
      <c r="A8" t="s">
        <v>537</v>
      </c>
      <c r="B8">
        <v>7</v>
      </c>
      <c r="C8" t="s">
        <v>561</v>
      </c>
      <c r="D8">
        <v>58</v>
      </c>
    </row>
    <row r="9" spans="1:13" x14ac:dyDescent="0.35">
      <c r="A9" t="s">
        <v>538</v>
      </c>
      <c r="B9">
        <v>8</v>
      </c>
      <c r="C9" t="s">
        <v>561</v>
      </c>
      <c r="D9">
        <v>60</v>
      </c>
    </row>
    <row r="10" spans="1:13" x14ac:dyDescent="0.35">
      <c r="A10" t="s">
        <v>539</v>
      </c>
      <c r="B10">
        <v>9</v>
      </c>
      <c r="C10" t="s">
        <v>561</v>
      </c>
      <c r="D10">
        <v>52</v>
      </c>
    </row>
    <row r="11" spans="1:13" x14ac:dyDescent="0.35">
      <c r="A11" t="s">
        <v>540</v>
      </c>
      <c r="B11">
        <v>10</v>
      </c>
      <c r="C11" t="s">
        <v>561</v>
      </c>
      <c r="D11">
        <v>52</v>
      </c>
    </row>
    <row r="12" spans="1:13" x14ac:dyDescent="0.35">
      <c r="A12" t="s">
        <v>541</v>
      </c>
      <c r="B12">
        <v>11</v>
      </c>
      <c r="C12" t="s">
        <v>561</v>
      </c>
      <c r="D12">
        <v>41</v>
      </c>
    </row>
    <row r="13" spans="1:13" x14ac:dyDescent="0.35">
      <c r="A13" t="s">
        <v>542</v>
      </c>
      <c r="B13">
        <v>12</v>
      </c>
      <c r="C13" t="s">
        <v>561</v>
      </c>
      <c r="D13">
        <v>33</v>
      </c>
    </row>
    <row r="14" spans="1:13" x14ac:dyDescent="0.35">
      <c r="A14" t="s">
        <v>543</v>
      </c>
      <c r="B14">
        <v>13</v>
      </c>
      <c r="C14" t="s">
        <v>561</v>
      </c>
      <c r="D14">
        <v>28</v>
      </c>
    </row>
    <row r="15" spans="1:13" x14ac:dyDescent="0.35">
      <c r="A15" t="s">
        <v>544</v>
      </c>
      <c r="B15">
        <v>14</v>
      </c>
      <c r="C15" t="s">
        <v>561</v>
      </c>
      <c r="D15">
        <v>20</v>
      </c>
    </row>
    <row r="16" spans="1:13" x14ac:dyDescent="0.35">
      <c r="A16" t="s">
        <v>545</v>
      </c>
      <c r="B16">
        <v>15</v>
      </c>
      <c r="C16" t="s">
        <v>561</v>
      </c>
      <c r="D16">
        <v>21</v>
      </c>
    </row>
    <row r="17" spans="1:13" x14ac:dyDescent="0.35">
      <c r="A17" t="s">
        <v>546</v>
      </c>
      <c r="B17">
        <v>16</v>
      </c>
      <c r="C17" t="s">
        <v>561</v>
      </c>
      <c r="D17">
        <v>41</v>
      </c>
    </row>
    <row r="18" spans="1:13" x14ac:dyDescent="0.35">
      <c r="A18" t="s">
        <v>547</v>
      </c>
      <c r="B18">
        <v>17</v>
      </c>
      <c r="C18" t="s">
        <v>561</v>
      </c>
      <c r="D18">
        <v>39</v>
      </c>
    </row>
    <row r="19" spans="1:13" x14ac:dyDescent="0.35">
      <c r="A19" t="s">
        <v>548</v>
      </c>
      <c r="B19">
        <v>18</v>
      </c>
      <c r="C19" t="s">
        <v>561</v>
      </c>
      <c r="D19">
        <v>31</v>
      </c>
    </row>
    <row r="20" spans="1:13" x14ac:dyDescent="0.35">
      <c r="A20" t="s">
        <v>549</v>
      </c>
      <c r="B20">
        <v>19</v>
      </c>
      <c r="C20" t="s">
        <v>561</v>
      </c>
      <c r="D20">
        <v>40</v>
      </c>
    </row>
    <row r="21" spans="1:13" x14ac:dyDescent="0.35">
      <c r="A21" t="s">
        <v>550</v>
      </c>
      <c r="B21">
        <v>20</v>
      </c>
      <c r="C21" t="s">
        <v>561</v>
      </c>
      <c r="D21">
        <v>15</v>
      </c>
    </row>
    <row r="22" spans="1:13" x14ac:dyDescent="0.35">
      <c r="A22" t="s">
        <v>551</v>
      </c>
      <c r="B22">
        <v>21</v>
      </c>
      <c r="C22" t="s">
        <v>561</v>
      </c>
      <c r="D22">
        <v>27</v>
      </c>
    </row>
    <row r="23" spans="1:13" x14ac:dyDescent="0.35">
      <c r="A23" t="s">
        <v>552</v>
      </c>
      <c r="B23">
        <v>22</v>
      </c>
      <c r="C23" t="s">
        <v>561</v>
      </c>
      <c r="D23">
        <v>30</v>
      </c>
    </row>
    <row r="24" spans="1:13" x14ac:dyDescent="0.35">
      <c r="A24" t="s">
        <v>553</v>
      </c>
      <c r="B24">
        <v>23</v>
      </c>
      <c r="C24" t="s">
        <v>561</v>
      </c>
      <c r="D24">
        <v>11</v>
      </c>
    </row>
    <row r="25" spans="1:13" x14ac:dyDescent="0.35">
      <c r="A25" t="s">
        <v>501</v>
      </c>
      <c r="B25">
        <v>24</v>
      </c>
      <c r="C25" t="s">
        <v>438</v>
      </c>
      <c r="D25" s="6"/>
      <c r="E25" s="6"/>
      <c r="F25" s="6">
        <v>147.87960000000001</v>
      </c>
      <c r="G25" s="6"/>
      <c r="H25" s="6"/>
      <c r="I25" s="6">
        <v>5.03</v>
      </c>
      <c r="J25" s="6"/>
      <c r="K25" s="6"/>
      <c r="L25" s="6"/>
      <c r="M25" s="6"/>
    </row>
    <row r="26" spans="1:13" x14ac:dyDescent="0.35">
      <c r="A26" t="s">
        <v>502</v>
      </c>
      <c r="B26">
        <v>25</v>
      </c>
      <c r="C26" t="s">
        <v>438</v>
      </c>
      <c r="D26" s="6"/>
      <c r="E26" s="6"/>
      <c r="F26" s="6">
        <v>74.348640000000003</v>
      </c>
      <c r="G26" s="6"/>
      <c r="H26" s="6"/>
      <c r="I26" s="6">
        <v>1.7005784959106325</v>
      </c>
      <c r="J26" s="6"/>
      <c r="K26" s="6"/>
      <c r="L26" s="6"/>
      <c r="M26" s="6"/>
    </row>
    <row r="27" spans="1:13" x14ac:dyDescent="0.35">
      <c r="A27" t="s">
        <v>503</v>
      </c>
      <c r="B27">
        <v>26</v>
      </c>
      <c r="C27" t="s">
        <v>438</v>
      </c>
      <c r="D27" s="6"/>
      <c r="E27" s="6"/>
      <c r="F27" s="6">
        <v>75.072720000000004</v>
      </c>
      <c r="G27" s="6"/>
      <c r="H27" s="6"/>
      <c r="I27" s="6">
        <v>2.0383930338412828</v>
      </c>
      <c r="J27" s="6"/>
      <c r="K27" s="6"/>
      <c r="L27" s="6"/>
      <c r="M27" s="6"/>
    </row>
    <row r="28" spans="1:13" x14ac:dyDescent="0.35">
      <c r="A28" t="s">
        <v>504</v>
      </c>
      <c r="B28">
        <v>27</v>
      </c>
      <c r="C28" t="s">
        <v>438</v>
      </c>
      <c r="D28" s="6"/>
      <c r="E28" s="6"/>
      <c r="F28" s="6">
        <v>176.08799999999999</v>
      </c>
      <c r="G28" s="6"/>
      <c r="H28" s="6"/>
      <c r="I28" s="6">
        <v>7.7892438975987295</v>
      </c>
      <c r="J28" s="6"/>
      <c r="K28" s="6"/>
      <c r="L28" s="6"/>
      <c r="M28" s="6"/>
    </row>
    <row r="29" spans="1:13" x14ac:dyDescent="0.35">
      <c r="A29" t="s">
        <v>505</v>
      </c>
      <c r="B29">
        <v>28</v>
      </c>
      <c r="C29" t="s">
        <v>438</v>
      </c>
      <c r="D29" s="6"/>
      <c r="E29" s="6"/>
      <c r="F29" s="6">
        <v>132.2424</v>
      </c>
      <c r="G29" s="6"/>
      <c r="H29" s="6"/>
      <c r="I29" s="6">
        <v>6.8200836820083675</v>
      </c>
      <c r="J29" s="6"/>
      <c r="K29" s="6"/>
      <c r="L29" s="6"/>
      <c r="M29" s="6"/>
    </row>
    <row r="30" spans="1:13" x14ac:dyDescent="0.35">
      <c r="A30" t="s">
        <v>506</v>
      </c>
      <c r="B30">
        <v>29</v>
      </c>
      <c r="C30" t="s">
        <v>438</v>
      </c>
      <c r="D30" s="6"/>
      <c r="E30" s="6"/>
      <c r="F30" s="6">
        <v>159.75240000000002</v>
      </c>
      <c r="G30" s="6"/>
      <c r="H30" s="6"/>
      <c r="I30" s="6">
        <v>5.9729999999999999</v>
      </c>
      <c r="J30" s="6"/>
      <c r="K30" s="6"/>
      <c r="L30" s="6"/>
      <c r="M30" s="6"/>
    </row>
    <row r="31" spans="1:13" x14ac:dyDescent="0.35">
      <c r="A31" t="s">
        <v>507</v>
      </c>
      <c r="B31">
        <v>30</v>
      </c>
      <c r="C31" t="s">
        <v>438</v>
      </c>
      <c r="D31" s="6"/>
      <c r="E31" s="6"/>
      <c r="F31" s="6">
        <v>677.4036000000001</v>
      </c>
      <c r="G31" s="6"/>
      <c r="H31" s="6"/>
      <c r="I31" s="6">
        <v>14.403578528827039</v>
      </c>
      <c r="J31" s="6"/>
      <c r="K31" s="6"/>
      <c r="L31" s="6"/>
      <c r="M31" s="6"/>
    </row>
    <row r="32" spans="1:13" x14ac:dyDescent="0.35">
      <c r="A32" t="s">
        <v>508</v>
      </c>
      <c r="B32">
        <v>31</v>
      </c>
      <c r="C32" t="s">
        <v>438</v>
      </c>
      <c r="D32" s="6"/>
      <c r="E32" s="6"/>
      <c r="F32" s="6">
        <v>285.75</v>
      </c>
      <c r="G32" s="6"/>
      <c r="H32" s="6"/>
      <c r="I32" s="6">
        <v>10.737786640079761</v>
      </c>
      <c r="J32" s="6"/>
      <c r="K32" s="6"/>
      <c r="L32" s="6"/>
      <c r="M32" s="6"/>
    </row>
    <row r="33" spans="1:13" x14ac:dyDescent="0.35">
      <c r="A33" t="s">
        <v>509</v>
      </c>
      <c r="B33">
        <v>32</v>
      </c>
      <c r="C33" t="s">
        <v>438</v>
      </c>
      <c r="D33" s="6"/>
      <c r="E33" s="6"/>
      <c r="F33" s="6">
        <v>679.90800000000002</v>
      </c>
      <c r="G33" s="6"/>
      <c r="H33" s="6"/>
      <c r="I33" s="6">
        <v>71.983749504558077</v>
      </c>
      <c r="J33" s="6"/>
      <c r="K33" s="6"/>
      <c r="L33" s="6"/>
      <c r="M33" s="6"/>
    </row>
    <row r="34" spans="1:13" x14ac:dyDescent="0.35">
      <c r="A34" t="s">
        <v>510</v>
      </c>
      <c r="B34">
        <v>33</v>
      </c>
      <c r="C34" t="s">
        <v>438</v>
      </c>
      <c r="D34" s="6"/>
      <c r="E34" s="6"/>
      <c r="F34" s="6">
        <v>679.73879999999997</v>
      </c>
      <c r="G34" s="6"/>
      <c r="H34" s="6"/>
      <c r="I34" s="6">
        <v>62.884999999999998</v>
      </c>
      <c r="J34" s="6"/>
      <c r="K34" s="6"/>
      <c r="L34" s="6"/>
      <c r="M34" s="6"/>
    </row>
    <row r="35" spans="1:13" x14ac:dyDescent="0.35">
      <c r="A35" t="s">
        <v>391</v>
      </c>
      <c r="B35">
        <v>34</v>
      </c>
      <c r="C35" t="s">
        <v>423</v>
      </c>
      <c r="D35" s="6">
        <v>219.46046093251616</v>
      </c>
      <c r="E35" s="6">
        <v>4.3063236652872554</v>
      </c>
      <c r="F35" s="6">
        <v>44.686472352495095</v>
      </c>
      <c r="G35" s="6">
        <v>0.5</v>
      </c>
      <c r="H35" s="6">
        <v>18.89814916102204</v>
      </c>
      <c r="I35" s="6"/>
      <c r="J35" s="6">
        <v>5.8303176334575895</v>
      </c>
      <c r="K35" s="6">
        <v>23.3408155983448</v>
      </c>
      <c r="L35" s="6">
        <v>12.291268249408255</v>
      </c>
      <c r="M35" s="6">
        <v>115.57072917615012</v>
      </c>
    </row>
    <row r="36" spans="1:13" x14ac:dyDescent="0.35">
      <c r="A36" t="s">
        <v>392</v>
      </c>
      <c r="B36">
        <v>35</v>
      </c>
      <c r="C36" t="s">
        <v>423</v>
      </c>
      <c r="D36" s="6">
        <v>3.3112312998976292</v>
      </c>
      <c r="E36" s="6">
        <v>4.6302004858999908</v>
      </c>
      <c r="F36" s="6">
        <v>20.108287076001137</v>
      </c>
      <c r="G36" s="6">
        <v>0.5</v>
      </c>
      <c r="H36" s="6">
        <v>7.5882160065326083</v>
      </c>
      <c r="I36" s="6"/>
      <c r="J36" s="6">
        <v>3.1609921995602237</v>
      </c>
      <c r="K36" s="6">
        <v>14.308806876079577</v>
      </c>
      <c r="L36" s="6">
        <v>11.463835613743406</v>
      </c>
      <c r="M36" s="6">
        <v>13.957993074929153</v>
      </c>
    </row>
    <row r="37" spans="1:13" x14ac:dyDescent="0.35">
      <c r="A37" t="s">
        <v>393</v>
      </c>
      <c r="B37">
        <v>36</v>
      </c>
      <c r="C37" t="s">
        <v>423</v>
      </c>
      <c r="D37" s="6">
        <v>1.64</v>
      </c>
      <c r="E37" s="6">
        <v>8.31</v>
      </c>
      <c r="F37" s="6">
        <v>19.5</v>
      </c>
      <c r="G37" s="6">
        <v>0.61</v>
      </c>
      <c r="H37" s="6">
        <v>10.5</v>
      </c>
      <c r="I37" s="6"/>
      <c r="J37" s="6">
        <v>2.0499999999999998</v>
      </c>
      <c r="K37" s="6">
        <v>12</v>
      </c>
      <c r="L37" s="6">
        <v>16.3</v>
      </c>
      <c r="M37" s="6">
        <v>14.5</v>
      </c>
    </row>
    <row r="38" spans="1:13" x14ac:dyDescent="0.35">
      <c r="A38" t="s">
        <v>394</v>
      </c>
      <c r="B38">
        <v>37</v>
      </c>
      <c r="C38" t="s">
        <v>423</v>
      </c>
      <c r="D38" s="6">
        <v>3.26</v>
      </c>
      <c r="E38" s="6">
        <v>5.08</v>
      </c>
      <c r="F38" s="6">
        <v>17.7</v>
      </c>
      <c r="G38" s="6">
        <v>0.5</v>
      </c>
      <c r="H38" s="6">
        <v>10.4</v>
      </c>
      <c r="I38" s="6"/>
      <c r="J38" s="6">
        <v>1.42</v>
      </c>
      <c r="K38" s="6">
        <v>9.82</v>
      </c>
      <c r="L38" s="6">
        <v>12.9</v>
      </c>
      <c r="M38" s="6">
        <v>10.5</v>
      </c>
    </row>
    <row r="39" spans="1:13" x14ac:dyDescent="0.35">
      <c r="A39" t="s">
        <v>395</v>
      </c>
      <c r="B39">
        <v>38</v>
      </c>
      <c r="C39" t="s">
        <v>423</v>
      </c>
      <c r="D39" s="6">
        <v>24.2</v>
      </c>
      <c r="E39" s="6">
        <v>3.67</v>
      </c>
      <c r="F39" s="6">
        <v>15.7</v>
      </c>
      <c r="G39" s="6">
        <v>0.5</v>
      </c>
      <c r="H39" s="6">
        <v>7.17</v>
      </c>
      <c r="I39" s="6">
        <v>0.05</v>
      </c>
      <c r="J39" s="6">
        <v>3.38</v>
      </c>
      <c r="K39" s="6">
        <v>16.100000000000001</v>
      </c>
      <c r="L39" s="6">
        <v>10.3</v>
      </c>
      <c r="M39" s="6">
        <v>30.2</v>
      </c>
    </row>
    <row r="40" spans="1:13" x14ac:dyDescent="0.35">
      <c r="A40" t="s">
        <v>396</v>
      </c>
      <c r="B40">
        <v>39</v>
      </c>
      <c r="C40" t="s">
        <v>423</v>
      </c>
      <c r="D40" s="6">
        <v>7.03</v>
      </c>
      <c r="E40" s="6">
        <v>4.5999999999999996</v>
      </c>
      <c r="F40" s="6">
        <v>22</v>
      </c>
      <c r="G40" s="6">
        <v>0.5</v>
      </c>
      <c r="H40" s="6">
        <v>9.1199999999999992</v>
      </c>
      <c r="I40" s="6">
        <v>0.05</v>
      </c>
      <c r="J40" s="6">
        <v>3.51</v>
      </c>
      <c r="K40" s="6">
        <v>10.1</v>
      </c>
      <c r="L40" s="6">
        <v>12</v>
      </c>
      <c r="M40" s="6">
        <v>21.9</v>
      </c>
    </row>
    <row r="41" spans="1:13" x14ac:dyDescent="0.35">
      <c r="A41" t="s">
        <v>397</v>
      </c>
      <c r="B41">
        <v>40</v>
      </c>
      <c r="C41" t="s">
        <v>423</v>
      </c>
      <c r="D41" s="6">
        <v>2.2300869395002296</v>
      </c>
      <c r="E41" s="6">
        <v>5.203342773094394</v>
      </c>
      <c r="F41" s="6">
        <v>23.156970205743519</v>
      </c>
      <c r="G41" s="6">
        <v>0.5</v>
      </c>
      <c r="H41" s="6">
        <v>6.7662975771011968</v>
      </c>
      <c r="I41" s="6">
        <v>0.05</v>
      </c>
      <c r="J41" s="6">
        <v>1.2509990111877816</v>
      </c>
      <c r="K41" s="6">
        <v>8.1407591142867268</v>
      </c>
      <c r="L41" s="6">
        <v>11.516794760504395</v>
      </c>
      <c r="M41" s="6">
        <v>22.327752808507061</v>
      </c>
    </row>
    <row r="42" spans="1:13" x14ac:dyDescent="0.35">
      <c r="A42" t="s">
        <v>398</v>
      </c>
      <c r="B42">
        <v>41</v>
      </c>
      <c r="C42" t="s">
        <v>423</v>
      </c>
      <c r="D42" s="6">
        <v>1.8083829088048873</v>
      </c>
      <c r="E42" s="6">
        <v>7.7107126273183137</v>
      </c>
      <c r="F42" s="6">
        <v>17.939347793512198</v>
      </c>
      <c r="G42" s="6">
        <v>0.5</v>
      </c>
      <c r="H42" s="6">
        <v>9.1110118132870852</v>
      </c>
      <c r="I42" s="6">
        <v>0.05</v>
      </c>
      <c r="J42" s="6">
        <v>1.7597626336083847</v>
      </c>
      <c r="K42" s="6">
        <v>9.5346163941197712</v>
      </c>
      <c r="L42" s="6">
        <v>16.010861700911008</v>
      </c>
      <c r="M42" s="6">
        <v>13.6090968519367</v>
      </c>
    </row>
    <row r="43" spans="1:13" x14ac:dyDescent="0.35">
      <c r="A43" t="s">
        <v>399</v>
      </c>
      <c r="B43">
        <v>42</v>
      </c>
      <c r="C43" t="s">
        <v>423</v>
      </c>
      <c r="D43" s="6">
        <v>2.2036540243236522</v>
      </c>
      <c r="E43" s="6">
        <v>6.6772687806324038</v>
      </c>
      <c r="F43" s="6">
        <v>16.274804038798088</v>
      </c>
      <c r="G43" s="6">
        <v>0.5</v>
      </c>
      <c r="H43" s="6">
        <v>7.3215230562633833</v>
      </c>
      <c r="I43" s="6">
        <v>0.05</v>
      </c>
      <c r="J43" s="6">
        <v>1.0758383022986941</v>
      </c>
      <c r="K43" s="6">
        <v>8.0786429258633934</v>
      </c>
      <c r="L43" s="6">
        <v>14.116554706738054</v>
      </c>
      <c r="M43" s="6">
        <v>13.204238507473425</v>
      </c>
    </row>
    <row r="44" spans="1:13" x14ac:dyDescent="0.35">
      <c r="A44" t="s">
        <v>400</v>
      </c>
      <c r="B44">
        <v>43</v>
      </c>
      <c r="C44" t="s">
        <v>423</v>
      </c>
      <c r="D44" s="6">
        <v>2.6020407186177512</v>
      </c>
      <c r="E44" s="6">
        <v>4.0510040337344781</v>
      </c>
      <c r="F44" s="6">
        <v>107.40174621377082</v>
      </c>
      <c r="G44" s="6">
        <v>0.5</v>
      </c>
      <c r="H44" s="6">
        <v>11.95810761095767</v>
      </c>
      <c r="I44" s="6">
        <v>5.0184944516645007E-2</v>
      </c>
      <c r="J44" s="6">
        <v>1.9706354346488164</v>
      </c>
      <c r="K44" s="6">
        <v>12.288155822354589</v>
      </c>
      <c r="L44" s="6">
        <v>11.325176974716985</v>
      </c>
      <c r="M44" s="6">
        <v>13.309489364539859</v>
      </c>
    </row>
    <row r="45" spans="1:13" x14ac:dyDescent="0.35">
      <c r="A45" t="s">
        <v>401</v>
      </c>
      <c r="B45">
        <v>44</v>
      </c>
      <c r="C45" t="s">
        <v>423</v>
      </c>
      <c r="D45" s="6">
        <v>1.6532804955256222</v>
      </c>
      <c r="E45" s="6">
        <v>8.3604576370070589</v>
      </c>
      <c r="F45" s="6">
        <v>16.425701430768132</v>
      </c>
      <c r="G45" s="6">
        <v>0.5</v>
      </c>
      <c r="H45" s="6">
        <v>8.6462235878221101</v>
      </c>
      <c r="I45" s="6">
        <v>0.05</v>
      </c>
      <c r="J45" s="6">
        <v>1.6174654093005472</v>
      </c>
      <c r="K45" s="6">
        <v>9.6644033313185851</v>
      </c>
      <c r="L45" s="6">
        <v>16.781691310147757</v>
      </c>
      <c r="M45" s="6">
        <v>12.349555740226538</v>
      </c>
    </row>
    <row r="46" spans="1:13" x14ac:dyDescent="0.35">
      <c r="A46" t="s">
        <v>402</v>
      </c>
      <c r="B46">
        <v>45</v>
      </c>
      <c r="C46" t="s">
        <v>423</v>
      </c>
      <c r="D46" s="6">
        <v>2.4239591593112668</v>
      </c>
      <c r="E46" s="6">
        <v>7.1352173965567944</v>
      </c>
      <c r="F46" s="6">
        <v>49.106225034922005</v>
      </c>
      <c r="G46" s="6">
        <v>0.5</v>
      </c>
      <c r="H46" s="6">
        <v>14.043690407519991</v>
      </c>
      <c r="I46" s="6">
        <v>0.05</v>
      </c>
      <c r="J46" s="6">
        <v>2.40963993835918</v>
      </c>
      <c r="K46" s="6">
        <v>12.627164468506789</v>
      </c>
      <c r="L46" s="6">
        <v>16.84647311580439</v>
      </c>
      <c r="M46" s="6">
        <v>12.013770595584527</v>
      </c>
    </row>
    <row r="47" spans="1:13" x14ac:dyDescent="0.35">
      <c r="A47" t="s">
        <v>403</v>
      </c>
      <c r="B47">
        <v>46</v>
      </c>
      <c r="C47" t="s">
        <v>423</v>
      </c>
      <c r="D47" s="6">
        <v>4.084148731958674</v>
      </c>
      <c r="E47" s="6">
        <v>5.457260075522929</v>
      </c>
      <c r="F47" s="6">
        <v>31.429785299484497</v>
      </c>
      <c r="G47" s="6">
        <v>0.5</v>
      </c>
      <c r="H47" s="6">
        <v>15.149284884586191</v>
      </c>
      <c r="I47" s="6">
        <v>7.460253974602539E-2</v>
      </c>
      <c r="J47" s="6">
        <v>2.0760206862349113</v>
      </c>
      <c r="K47" s="6">
        <v>15.509215129019356</v>
      </c>
      <c r="L47" s="6">
        <v>13.705052228076195</v>
      </c>
      <c r="M47" s="6">
        <v>13.367130659618057</v>
      </c>
    </row>
    <row r="48" spans="1:13" x14ac:dyDescent="0.35">
      <c r="A48" t="s">
        <v>404</v>
      </c>
      <c r="B48">
        <v>47</v>
      </c>
      <c r="C48" t="s">
        <v>423</v>
      </c>
      <c r="D48" s="6">
        <v>4.0022847633486665</v>
      </c>
      <c r="E48" s="6">
        <v>8.4111187422787452</v>
      </c>
      <c r="F48" s="6">
        <v>30.866269192524303</v>
      </c>
      <c r="G48" s="6">
        <v>0.5</v>
      </c>
      <c r="H48" s="6">
        <v>13.408912168406546</v>
      </c>
      <c r="I48" s="6">
        <v>0.05</v>
      </c>
      <c r="J48" s="6">
        <v>2.1818831057876515</v>
      </c>
      <c r="K48" s="6">
        <v>12.684446764009259</v>
      </c>
      <c r="L48" s="6">
        <v>16.531681534459768</v>
      </c>
      <c r="M48" s="6">
        <v>16.578939441886824</v>
      </c>
    </row>
    <row r="49" spans="1:13" x14ac:dyDescent="0.35">
      <c r="A49" t="s">
        <v>405</v>
      </c>
      <c r="B49">
        <v>48</v>
      </c>
      <c r="C49" t="s">
        <v>423</v>
      </c>
      <c r="D49" s="6">
        <v>2.3170626133745054</v>
      </c>
      <c r="E49" s="6">
        <v>7.7899686329786428</v>
      </c>
      <c r="F49" s="6">
        <v>22.009087805211031</v>
      </c>
      <c r="G49" s="6">
        <v>0.5</v>
      </c>
      <c r="H49" s="6">
        <v>12.319341558564926</v>
      </c>
      <c r="I49" s="6">
        <v>0.05</v>
      </c>
      <c r="J49" s="6">
        <v>1.7353315493349819</v>
      </c>
      <c r="K49" s="6">
        <v>11.152098488616183</v>
      </c>
      <c r="L49" s="6">
        <v>14.622382688552772</v>
      </c>
      <c r="M49" s="6">
        <v>18.438880295407397</v>
      </c>
    </row>
    <row r="50" spans="1:13" x14ac:dyDescent="0.35">
      <c r="A50" t="s">
        <v>406</v>
      </c>
      <c r="B50">
        <v>49</v>
      </c>
      <c r="C50" t="s">
        <v>423</v>
      </c>
      <c r="D50" s="6">
        <v>1.4240626170278845</v>
      </c>
      <c r="E50" s="6">
        <v>7.7737519646067721</v>
      </c>
      <c r="F50" s="6">
        <v>21.637404003569802</v>
      </c>
      <c r="G50" s="6">
        <v>0.5</v>
      </c>
      <c r="H50" s="6">
        <v>9.828857182400089</v>
      </c>
      <c r="I50" s="6">
        <v>0.05</v>
      </c>
      <c r="J50" s="6">
        <v>1.4074990061951196</v>
      </c>
      <c r="K50" s="6">
        <v>9.8441178434541303</v>
      </c>
      <c r="L50" s="6">
        <v>14.281354770357602</v>
      </c>
      <c r="M50" s="6">
        <v>21.162625587461498</v>
      </c>
    </row>
    <row r="51" spans="1:13" x14ac:dyDescent="0.35">
      <c r="A51" t="s">
        <v>407</v>
      </c>
      <c r="B51">
        <v>50</v>
      </c>
      <c r="C51" t="s">
        <v>423</v>
      </c>
      <c r="D51" s="6">
        <v>3.2341716330915884</v>
      </c>
      <c r="E51" s="6">
        <v>6.3463669069710384</v>
      </c>
      <c r="F51" s="6">
        <v>26.945973356597683</v>
      </c>
      <c r="G51" s="6">
        <v>0.5</v>
      </c>
      <c r="H51" s="6">
        <v>15.194789240577771</v>
      </c>
      <c r="I51" s="6">
        <v>0.05</v>
      </c>
      <c r="J51" s="6">
        <v>4.4370373091102442</v>
      </c>
      <c r="K51" s="6">
        <v>12.132757540064679</v>
      </c>
      <c r="L51" s="6">
        <v>15.018865153696417</v>
      </c>
      <c r="M51" s="6">
        <v>12.170937736629881</v>
      </c>
    </row>
    <row r="52" spans="1:13" x14ac:dyDescent="0.35">
      <c r="A52" t="s">
        <v>408</v>
      </c>
      <c r="B52">
        <v>51</v>
      </c>
      <c r="C52" t="s">
        <v>423</v>
      </c>
      <c r="D52" s="6">
        <v>4.0252606484924893</v>
      </c>
      <c r="E52" s="6">
        <v>7.2392286614865959</v>
      </c>
      <c r="F52" s="6">
        <v>19.246511554518442</v>
      </c>
      <c r="G52" s="6">
        <v>0.5</v>
      </c>
      <c r="H52" s="6">
        <v>8.9236861873214224</v>
      </c>
      <c r="I52" s="6">
        <v>0.05</v>
      </c>
      <c r="J52" s="6">
        <v>1.3284194090411248</v>
      </c>
      <c r="K52" s="6">
        <v>9.7927398388391733</v>
      </c>
      <c r="L52" s="6">
        <v>15.118064549582678</v>
      </c>
      <c r="M52" s="6">
        <v>12.264703773109622</v>
      </c>
    </row>
    <row r="53" spans="1:13" x14ac:dyDescent="0.35">
      <c r="A53" t="s">
        <v>380</v>
      </c>
      <c r="B53">
        <v>52</v>
      </c>
      <c r="C53" t="s">
        <v>423</v>
      </c>
      <c r="D53" s="6">
        <v>2.07420123889163</v>
      </c>
      <c r="E53" s="6">
        <v>6.0204984442074618</v>
      </c>
      <c r="F53" s="6">
        <v>23.531992214029618</v>
      </c>
      <c r="G53" s="6">
        <v>0.72793610149223675</v>
      </c>
      <c r="H53" s="6">
        <v>10.204031571138815</v>
      </c>
      <c r="I53" s="6">
        <v>0.1</v>
      </c>
      <c r="J53" s="6">
        <v>1.8134972516406367</v>
      </c>
      <c r="K53" s="6">
        <v>11.57084181566405</v>
      </c>
      <c r="L53" s="6">
        <v>13.592594898800892</v>
      </c>
      <c r="M53" s="6">
        <v>14.1711368370899</v>
      </c>
    </row>
    <row r="54" spans="1:13" x14ac:dyDescent="0.35">
      <c r="A54" t="s">
        <v>381</v>
      </c>
      <c r="B54">
        <v>53</v>
      </c>
      <c r="C54" t="s">
        <v>423</v>
      </c>
      <c r="D54" s="6">
        <v>4.3397468940847981</v>
      </c>
      <c r="E54" s="6">
        <v>6.6345292348937059</v>
      </c>
      <c r="F54" s="6">
        <v>26.529924262228697</v>
      </c>
      <c r="G54" s="6">
        <v>0.5</v>
      </c>
      <c r="H54" s="6">
        <v>14.362520914962586</v>
      </c>
      <c r="I54" s="6">
        <v>0.1</v>
      </c>
      <c r="J54" s="6">
        <v>4.5450092813654246</v>
      </c>
      <c r="K54" s="6">
        <v>14.378863759365602</v>
      </c>
      <c r="L54" s="6">
        <v>20.753443301939839</v>
      </c>
      <c r="M54" s="6">
        <v>13.058780812889445</v>
      </c>
    </row>
    <row r="55" spans="1:13" x14ac:dyDescent="0.35">
      <c r="A55" t="s">
        <v>382</v>
      </c>
      <c r="B55">
        <v>54</v>
      </c>
      <c r="C55" t="s">
        <v>423</v>
      </c>
      <c r="D55" s="6">
        <v>2.1883453625791036</v>
      </c>
      <c r="E55" s="6">
        <v>6.4261632668424102</v>
      </c>
      <c r="F55" s="6">
        <v>19.99933973520848</v>
      </c>
      <c r="G55" s="6">
        <v>0.5</v>
      </c>
      <c r="H55" s="6">
        <v>9.0263457774821418</v>
      </c>
      <c r="I55" s="6">
        <v>0.1</v>
      </c>
      <c r="J55" s="6">
        <v>1.9552925841664004</v>
      </c>
      <c r="K55" s="6">
        <v>14.153091347318462</v>
      </c>
      <c r="L55" s="6">
        <v>13.228382773609459</v>
      </c>
      <c r="M55" s="6">
        <v>10.940032397436708</v>
      </c>
    </row>
    <row r="56" spans="1:13" x14ac:dyDescent="0.35">
      <c r="A56" t="s">
        <v>383</v>
      </c>
      <c r="B56">
        <v>55</v>
      </c>
      <c r="C56" t="s">
        <v>423</v>
      </c>
      <c r="D56" s="6">
        <v>4.9168093175412544</v>
      </c>
      <c r="E56" s="6">
        <v>5.2252708966223711</v>
      </c>
      <c r="F56" s="6">
        <v>21.706263919409366</v>
      </c>
      <c r="G56" s="6">
        <v>1.1033265648712318</v>
      </c>
      <c r="H56" s="6">
        <v>9.4153673443071568</v>
      </c>
      <c r="I56" s="6">
        <v>0.1</v>
      </c>
      <c r="J56" s="6">
        <v>2.0421445354738661</v>
      </c>
      <c r="K56" s="6">
        <v>12.244646827902301</v>
      </c>
      <c r="L56" s="6">
        <v>12.463664768589201</v>
      </c>
      <c r="M56" s="6">
        <v>14.481879195702486</v>
      </c>
    </row>
    <row r="57" spans="1:13" x14ac:dyDescent="0.35">
      <c r="A57" t="s">
        <v>384</v>
      </c>
      <c r="B57">
        <v>56</v>
      </c>
      <c r="C57" t="s">
        <v>423</v>
      </c>
      <c r="D57" s="6">
        <v>2.6544285218628274</v>
      </c>
      <c r="E57" s="6">
        <v>10.798356317378504</v>
      </c>
      <c r="F57" s="6">
        <v>26.546664697706504</v>
      </c>
      <c r="G57" s="6">
        <v>0.5</v>
      </c>
      <c r="H57" s="6">
        <v>10.799041768298181</v>
      </c>
      <c r="I57" s="6">
        <v>0.1</v>
      </c>
      <c r="J57" s="6">
        <v>5.6634687927654239</v>
      </c>
      <c r="K57" s="6">
        <v>13.486139683811475</v>
      </c>
      <c r="L57" s="6">
        <v>17.783285559598408</v>
      </c>
      <c r="M57" s="6">
        <v>15.085101690813483</v>
      </c>
    </row>
    <row r="58" spans="1:13" x14ac:dyDescent="0.35">
      <c r="A58" t="s">
        <v>385</v>
      </c>
      <c r="B58">
        <v>57</v>
      </c>
      <c r="C58" t="s">
        <v>423</v>
      </c>
      <c r="D58" s="6">
        <v>2.0523144635555788</v>
      </c>
      <c r="E58" s="6">
        <v>7.4306408180828489</v>
      </c>
      <c r="F58" s="6">
        <v>19.206942437155746</v>
      </c>
      <c r="G58" s="6">
        <v>0.5</v>
      </c>
      <c r="H58" s="6">
        <v>9.5627873980385587</v>
      </c>
      <c r="I58" s="6">
        <v>0.1</v>
      </c>
      <c r="J58" s="6">
        <v>2.1007263335775912</v>
      </c>
      <c r="K58" s="6">
        <v>12.429298124485324</v>
      </c>
      <c r="L58" s="6">
        <v>14.383917229273768</v>
      </c>
      <c r="M58" s="6">
        <v>14.604634581471563</v>
      </c>
    </row>
    <row r="59" spans="1:13" x14ac:dyDescent="0.35">
      <c r="A59" t="s">
        <v>386</v>
      </c>
      <c r="B59">
        <v>58</v>
      </c>
      <c r="C59" t="s">
        <v>423</v>
      </c>
      <c r="D59" s="6">
        <v>2.6142211388245533</v>
      </c>
      <c r="E59" s="6">
        <v>5.9950701399057698</v>
      </c>
      <c r="F59" s="6">
        <v>18.985859769401401</v>
      </c>
      <c r="G59" s="6">
        <v>0.5</v>
      </c>
      <c r="H59" s="6">
        <v>10.511330722580352</v>
      </c>
      <c r="I59" s="6">
        <v>0.1</v>
      </c>
      <c r="J59" s="6">
        <v>2.4596765579347317</v>
      </c>
      <c r="K59" s="6">
        <v>12.515426093191076</v>
      </c>
      <c r="L59" s="6">
        <v>16.425526440210568</v>
      </c>
      <c r="M59" s="6">
        <v>19.312415800679798</v>
      </c>
    </row>
    <row r="60" spans="1:13" x14ac:dyDescent="0.35">
      <c r="A60" t="s">
        <v>387</v>
      </c>
      <c r="B60">
        <v>59</v>
      </c>
      <c r="C60" t="s">
        <v>423</v>
      </c>
      <c r="D60" s="6">
        <v>2.2937272738405108</v>
      </c>
      <c r="E60" s="6">
        <v>7.1106219209599208</v>
      </c>
      <c r="F60" s="6">
        <v>20.360698363684392</v>
      </c>
      <c r="G60" s="6">
        <v>1.3454773069543688</v>
      </c>
      <c r="H60" s="6">
        <v>10.115672383735951</v>
      </c>
      <c r="I60" s="6">
        <v>0.1</v>
      </c>
      <c r="J60" s="6">
        <v>1.9941273580241246</v>
      </c>
      <c r="K60" s="6">
        <v>13.918733293598805</v>
      </c>
      <c r="L60" s="6">
        <v>15.055247578514546</v>
      </c>
      <c r="M60" s="6">
        <v>11.02315059661035</v>
      </c>
    </row>
    <row r="61" spans="1:13" x14ac:dyDescent="0.35">
      <c r="A61" t="s">
        <v>388</v>
      </c>
      <c r="B61">
        <v>60</v>
      </c>
      <c r="C61" t="s">
        <v>423</v>
      </c>
      <c r="D61" s="6">
        <v>2.0229041824828893</v>
      </c>
      <c r="E61" s="6">
        <v>8.1501434495687608</v>
      </c>
      <c r="F61" s="6">
        <v>20.331084981054918</v>
      </c>
      <c r="G61" s="6">
        <v>4.9340273512549269</v>
      </c>
      <c r="H61" s="6">
        <v>9.4252942284678447</v>
      </c>
      <c r="I61" s="6">
        <v>0.1</v>
      </c>
      <c r="J61" s="6">
        <v>1.9260556203801509</v>
      </c>
      <c r="K61" s="6">
        <v>33.014516437172681</v>
      </c>
      <c r="L61" s="6">
        <v>14.843190895802756</v>
      </c>
      <c r="M61" s="6">
        <v>13.20168869286772</v>
      </c>
    </row>
    <row r="62" spans="1:13" x14ac:dyDescent="0.35">
      <c r="A62" t="s">
        <v>389</v>
      </c>
      <c r="B62">
        <v>61</v>
      </c>
      <c r="C62" t="s">
        <v>423</v>
      </c>
      <c r="D62" s="6">
        <v>2.0217429094566133</v>
      </c>
      <c r="E62" s="6">
        <v>7.5597080856103096</v>
      </c>
      <c r="F62" s="6">
        <v>19.935238273103973</v>
      </c>
      <c r="G62" s="6">
        <v>0.77538652702214461</v>
      </c>
      <c r="H62" s="6">
        <v>9.2894012385562732</v>
      </c>
      <c r="I62" s="6">
        <v>0.1</v>
      </c>
      <c r="J62" s="6">
        <v>1.6517411719554629</v>
      </c>
      <c r="K62" s="6">
        <v>13.504112390572821</v>
      </c>
      <c r="L62" s="6">
        <v>12.863920402138241</v>
      </c>
      <c r="M62" s="6">
        <v>13.400114164837678</v>
      </c>
    </row>
    <row r="63" spans="1:13" x14ac:dyDescent="0.35">
      <c r="A63" t="s">
        <v>390</v>
      </c>
      <c r="B63">
        <v>62</v>
      </c>
      <c r="C63" t="s">
        <v>423</v>
      </c>
      <c r="D63" s="6">
        <v>2.6253318755722153</v>
      </c>
      <c r="E63" s="6">
        <v>5.9882702431823214</v>
      </c>
      <c r="F63" s="6">
        <v>19.742242672561339</v>
      </c>
      <c r="G63" s="6">
        <v>0.5</v>
      </c>
      <c r="H63" s="6">
        <v>10.569792680023459</v>
      </c>
      <c r="I63" s="6">
        <v>0.1</v>
      </c>
      <c r="J63" s="6">
        <v>1.7817518278183824</v>
      </c>
      <c r="K63" s="6">
        <v>12.208516079142253</v>
      </c>
      <c r="L63" s="6">
        <v>13.006926044786775</v>
      </c>
      <c r="M63" s="6">
        <v>11.462524222749634</v>
      </c>
    </row>
    <row r="64" spans="1:13" x14ac:dyDescent="0.35">
      <c r="A64" t="s">
        <v>363</v>
      </c>
      <c r="B64">
        <v>63</v>
      </c>
      <c r="C64" t="s">
        <v>423</v>
      </c>
      <c r="D64" s="6">
        <v>44.803481405491006</v>
      </c>
      <c r="E64" s="6">
        <v>7.9017930040798436</v>
      </c>
      <c r="F64" s="6">
        <v>118.29350683474694</v>
      </c>
      <c r="G64" s="6">
        <v>10.397352999134764</v>
      </c>
      <c r="H64" s="6">
        <v>17.158572269739729</v>
      </c>
      <c r="I64" s="6">
        <v>1.0087473757872638</v>
      </c>
      <c r="J64" s="6">
        <v>8.3192322453531879</v>
      </c>
      <c r="K64" s="6">
        <v>153.77124097819623</v>
      </c>
      <c r="L64" s="6">
        <v>10.917046842496916</v>
      </c>
      <c r="M64" s="6">
        <v>136.41940426006622</v>
      </c>
    </row>
    <row r="65" spans="1:13" x14ac:dyDescent="0.35">
      <c r="A65" t="s">
        <v>364</v>
      </c>
      <c r="B65">
        <v>64</v>
      </c>
      <c r="C65" t="s">
        <v>423</v>
      </c>
      <c r="D65" s="6">
        <v>34.97932767088956</v>
      </c>
      <c r="E65" s="6">
        <v>3.0564828946645628</v>
      </c>
      <c r="F65" s="6">
        <v>64.600399767750119</v>
      </c>
      <c r="G65" s="6">
        <v>2.2910016676680756</v>
      </c>
      <c r="H65" s="6">
        <v>24.492434375552005</v>
      </c>
      <c r="I65" s="6">
        <v>0.42508247525742276</v>
      </c>
      <c r="J65" s="6">
        <v>6.0083122744281994</v>
      </c>
      <c r="K65" s="6">
        <v>60.423489652515478</v>
      </c>
      <c r="L65" s="6">
        <v>13.256419055547582</v>
      </c>
      <c r="M65" s="6">
        <v>214.63046913380629</v>
      </c>
    </row>
    <row r="66" spans="1:13" x14ac:dyDescent="0.35">
      <c r="A66" t="s">
        <v>365</v>
      </c>
      <c r="B66">
        <v>65</v>
      </c>
      <c r="C66" t="s">
        <v>423</v>
      </c>
      <c r="D66" s="6">
        <v>19.338808400502835</v>
      </c>
      <c r="E66" s="6">
        <v>1.8128261939253514</v>
      </c>
      <c r="F66" s="6">
        <v>65.528153362535363</v>
      </c>
      <c r="G66" s="6">
        <v>0.90554349348008178</v>
      </c>
      <c r="H66" s="6">
        <v>9.7930874235379068</v>
      </c>
      <c r="I66" s="6">
        <v>1.1488604558176732</v>
      </c>
      <c r="J66" s="6">
        <v>4.4341418497662559</v>
      </c>
      <c r="K66" s="6">
        <v>318.82532701612956</v>
      </c>
      <c r="L66" s="6">
        <v>11.056861504330138</v>
      </c>
      <c r="M66" s="6">
        <v>59.519013389767387</v>
      </c>
    </row>
    <row r="67" spans="1:13" x14ac:dyDescent="0.35">
      <c r="A67" t="s">
        <v>366</v>
      </c>
      <c r="B67">
        <v>66</v>
      </c>
      <c r="C67" t="s">
        <v>423</v>
      </c>
      <c r="D67" s="6">
        <v>21.929278785901115</v>
      </c>
      <c r="E67" s="6">
        <v>3.8812649216827966</v>
      </c>
      <c r="F67" s="6">
        <v>47.286281230579945</v>
      </c>
      <c r="G67" s="6">
        <v>0.5</v>
      </c>
      <c r="H67" s="6">
        <v>12.735004466053143</v>
      </c>
      <c r="I67" s="6">
        <v>0.15561219390304848</v>
      </c>
      <c r="J67" s="6">
        <v>3.7833906823273153</v>
      </c>
      <c r="K67" s="6">
        <v>23.83754370491819</v>
      </c>
      <c r="L67" s="6">
        <v>11.520233383874642</v>
      </c>
      <c r="M67" s="6">
        <v>18.040153527292283</v>
      </c>
    </row>
    <row r="68" spans="1:13" x14ac:dyDescent="0.35">
      <c r="A68" t="s">
        <v>367</v>
      </c>
      <c r="B68">
        <v>67</v>
      </c>
      <c r="C68" t="s">
        <v>423</v>
      </c>
      <c r="D68" s="6">
        <v>5.4684719598891407</v>
      </c>
      <c r="E68" s="6">
        <v>5.6167051098678282</v>
      </c>
      <c r="F68" s="6">
        <v>34.760036604229732</v>
      </c>
      <c r="G68" s="6">
        <v>0.79605586557435104</v>
      </c>
      <c r="H68" s="6">
        <v>10.699400456086192</v>
      </c>
      <c r="I68" s="6">
        <v>0.46757621189405302</v>
      </c>
      <c r="J68" s="6">
        <v>2.9293571690450588</v>
      </c>
      <c r="K68" s="6">
        <v>16.729592181740905</v>
      </c>
      <c r="L68" s="6">
        <v>11.854360010926792</v>
      </c>
      <c r="M68" s="6">
        <v>14.98099019228396</v>
      </c>
    </row>
    <row r="69" spans="1:13" x14ac:dyDescent="0.35">
      <c r="A69" t="s">
        <v>368</v>
      </c>
      <c r="B69">
        <v>68</v>
      </c>
      <c r="C69" t="s">
        <v>423</v>
      </c>
      <c r="D69" s="6">
        <v>15.786643630384399</v>
      </c>
      <c r="E69" s="6">
        <v>2.7136884251815676</v>
      </c>
      <c r="F69" s="6">
        <v>53.794096994418545</v>
      </c>
      <c r="G69" s="6">
        <v>0.5</v>
      </c>
      <c r="H69" s="6">
        <v>17.622824791506428</v>
      </c>
      <c r="I69" s="6">
        <v>0.21293741251749654</v>
      </c>
      <c r="J69" s="6">
        <v>4.6779701536853953</v>
      </c>
      <c r="K69" s="6">
        <v>42.681416795081027</v>
      </c>
      <c r="L69" s="6">
        <v>9.7006483281377474</v>
      </c>
      <c r="M69" s="6">
        <v>37.457969898961025</v>
      </c>
    </row>
    <row r="70" spans="1:13" x14ac:dyDescent="0.35">
      <c r="A70" t="s">
        <v>369</v>
      </c>
      <c r="B70">
        <v>69</v>
      </c>
      <c r="C70" t="s">
        <v>423</v>
      </c>
      <c r="D70" s="6">
        <v>20.835180882135994</v>
      </c>
      <c r="E70" s="6">
        <v>2.1406735504721475</v>
      </c>
      <c r="F70" s="6">
        <v>55.346108130396125</v>
      </c>
      <c r="G70" s="6">
        <v>8.7261595378676304</v>
      </c>
      <c r="H70" s="6">
        <v>16.247656214483595</v>
      </c>
      <c r="I70" s="6">
        <v>0.26493454581792747</v>
      </c>
      <c r="J70" s="6">
        <v>3.2202196197536108</v>
      </c>
      <c r="K70" s="6">
        <v>36.335968379259157</v>
      </c>
      <c r="L70" s="6">
        <v>8.7597074285607359</v>
      </c>
      <c r="M70" s="6">
        <v>39.416018172806695</v>
      </c>
    </row>
    <row r="71" spans="1:13" x14ac:dyDescent="0.35">
      <c r="A71" t="s">
        <v>370</v>
      </c>
      <c r="B71">
        <v>70</v>
      </c>
      <c r="C71" t="s">
        <v>423</v>
      </c>
      <c r="D71" s="6">
        <v>23.002865341837492</v>
      </c>
      <c r="E71" s="6">
        <v>2.6602851632243283</v>
      </c>
      <c r="F71" s="6">
        <v>62.871182999201523</v>
      </c>
      <c r="G71" s="6">
        <v>0.5</v>
      </c>
      <c r="H71" s="6">
        <v>21.395645441597008</v>
      </c>
      <c r="I71" s="6">
        <v>0.27893053473263374</v>
      </c>
      <c r="J71" s="6">
        <v>5.4471884565680302</v>
      </c>
      <c r="K71" s="6">
        <v>64.143740851313964</v>
      </c>
      <c r="L71" s="6">
        <v>9.3764320727162414</v>
      </c>
      <c r="M71" s="6">
        <v>50.286714897375496</v>
      </c>
    </row>
    <row r="72" spans="1:13" x14ac:dyDescent="0.35">
      <c r="A72" t="s">
        <v>371</v>
      </c>
      <c r="B72">
        <v>71</v>
      </c>
      <c r="C72" t="s">
        <v>423</v>
      </c>
      <c r="D72" s="6">
        <v>6.8640403202355404</v>
      </c>
      <c r="E72" s="6">
        <v>2.2475625333721654</v>
      </c>
      <c r="F72" s="6">
        <v>28.572149441329451</v>
      </c>
      <c r="G72" s="6">
        <v>0.5</v>
      </c>
      <c r="H72" s="6">
        <v>13.778604042082264</v>
      </c>
      <c r="I72" s="6">
        <v>0.12330601639016592</v>
      </c>
      <c r="J72" s="6">
        <v>1.9576579416126194</v>
      </c>
      <c r="K72" s="6">
        <v>21.267124140529763</v>
      </c>
      <c r="L72" s="6">
        <v>8.4642781611705864</v>
      </c>
      <c r="M72" s="6">
        <v>21.38856475880004</v>
      </c>
    </row>
    <row r="73" spans="1:13" x14ac:dyDescent="0.35">
      <c r="A73" t="s">
        <v>372</v>
      </c>
      <c r="B73">
        <v>72</v>
      </c>
      <c r="C73" t="s">
        <v>423</v>
      </c>
      <c r="D73" s="6">
        <v>8.0253313642361537</v>
      </c>
      <c r="E73" s="6">
        <v>3.1586248461181836</v>
      </c>
      <c r="F73" s="6">
        <v>35.513513169872496</v>
      </c>
      <c r="G73" s="6">
        <v>3.412378805267275</v>
      </c>
      <c r="H73" s="6">
        <v>14.278703749904928</v>
      </c>
      <c r="I73" s="6">
        <v>0.12326905784793687</v>
      </c>
      <c r="J73" s="6">
        <v>2.4277780801532627</v>
      </c>
      <c r="K73" s="6">
        <v>25.142541013287527</v>
      </c>
      <c r="L73" s="6">
        <v>10.430082113753219</v>
      </c>
      <c r="M73" s="6">
        <v>21.35291478777323</v>
      </c>
    </row>
    <row r="74" spans="1:13" x14ac:dyDescent="0.35">
      <c r="A74" t="s">
        <v>373</v>
      </c>
      <c r="B74">
        <v>73</v>
      </c>
      <c r="C74" t="s">
        <v>423</v>
      </c>
      <c r="D74" s="6">
        <v>5.4223251556859244</v>
      </c>
      <c r="E74" s="6">
        <v>2.9783449344686708</v>
      </c>
      <c r="F74" s="6">
        <v>32.00564927147898</v>
      </c>
      <c r="G74" s="6">
        <v>3.7415046312761264</v>
      </c>
      <c r="H74" s="6">
        <v>12.21347669991818</v>
      </c>
      <c r="I74" s="6">
        <v>9.9110266919924028E-2</v>
      </c>
      <c r="J74" s="6">
        <v>2.2174747851014605</v>
      </c>
      <c r="K74" s="6">
        <v>18.288037214651784</v>
      </c>
      <c r="L74" s="6">
        <v>10.075590868464163</v>
      </c>
      <c r="M74" s="6">
        <v>16.062272445037195</v>
      </c>
    </row>
    <row r="75" spans="1:13" x14ac:dyDescent="0.35">
      <c r="A75" t="s">
        <v>374</v>
      </c>
      <c r="B75">
        <v>74</v>
      </c>
      <c r="C75" t="s">
        <v>423</v>
      </c>
      <c r="D75" s="6">
        <v>12.214776752195185</v>
      </c>
      <c r="E75" s="6">
        <v>3.4165700095702132</v>
      </c>
      <c r="F75" s="6">
        <v>38.999081329589231</v>
      </c>
      <c r="G75" s="6">
        <v>1.6897271289987836</v>
      </c>
      <c r="H75" s="6">
        <v>49.491233367909487</v>
      </c>
      <c r="I75" s="6">
        <v>0.12254196642685854</v>
      </c>
      <c r="J75" s="6">
        <v>3.9198620739444041</v>
      </c>
      <c r="K75" s="6">
        <v>22.23765465760124</v>
      </c>
      <c r="L75" s="6">
        <v>10.545652802029089</v>
      </c>
      <c r="M75" s="6">
        <v>20.19948134542522</v>
      </c>
    </row>
    <row r="76" spans="1:13" x14ac:dyDescent="0.35">
      <c r="A76" t="s">
        <v>375</v>
      </c>
      <c r="B76">
        <v>75</v>
      </c>
      <c r="C76" t="s">
        <v>423</v>
      </c>
      <c r="D76" s="6">
        <v>7.3170417264704612</v>
      </c>
      <c r="E76" s="6">
        <v>3.9588483985279499</v>
      </c>
      <c r="F76" s="6">
        <v>33.362966961676428</v>
      </c>
      <c r="G76" s="6">
        <v>0.56313282882625126</v>
      </c>
      <c r="H76" s="6">
        <v>10.95954240082769</v>
      </c>
      <c r="I76" s="6">
        <v>8.6566516741629211</v>
      </c>
      <c r="J76" s="6">
        <v>2.1512424790887925</v>
      </c>
      <c r="K76" s="6">
        <v>24.774112511911174</v>
      </c>
      <c r="L76" s="6">
        <v>10.845103185866314</v>
      </c>
      <c r="M76" s="6">
        <v>10.744469604409018</v>
      </c>
    </row>
    <row r="77" spans="1:13" x14ac:dyDescent="0.35">
      <c r="A77" t="s">
        <v>376</v>
      </c>
      <c r="B77">
        <v>76</v>
      </c>
      <c r="C77" t="s">
        <v>423</v>
      </c>
      <c r="D77" s="6">
        <v>110.67651761176322</v>
      </c>
      <c r="E77" s="6">
        <v>4.1501712568744722</v>
      </c>
      <c r="F77" s="6">
        <v>176.05019551094526</v>
      </c>
      <c r="G77" s="6">
        <v>0.6764431716479109</v>
      </c>
      <c r="H77" s="6">
        <v>28.649616204179047</v>
      </c>
      <c r="I77" s="6">
        <v>0.59736237386352287</v>
      </c>
      <c r="J77" s="6">
        <v>13.434632858701852</v>
      </c>
      <c r="K77" s="6">
        <v>393.47599849884892</v>
      </c>
      <c r="L77" s="6">
        <v>12.983592992461027</v>
      </c>
      <c r="M77" s="6">
        <v>235.10489872168591</v>
      </c>
    </row>
    <row r="78" spans="1:13" x14ac:dyDescent="0.35">
      <c r="A78" t="s">
        <v>377</v>
      </c>
      <c r="B78">
        <v>77</v>
      </c>
      <c r="C78" t="s">
        <v>423</v>
      </c>
      <c r="D78" s="6">
        <v>17.047184437590083</v>
      </c>
      <c r="E78" s="6">
        <v>1.5057470642888602</v>
      </c>
      <c r="F78" s="6">
        <v>76.034003522384282</v>
      </c>
      <c r="G78" s="6">
        <v>0.5</v>
      </c>
      <c r="H78" s="6">
        <v>13.536675765492928</v>
      </c>
      <c r="I78" s="6">
        <v>5.9554044595540451E-2</v>
      </c>
      <c r="J78" s="6">
        <v>5.3059368630124002</v>
      </c>
      <c r="K78" s="6">
        <v>19.065831364535818</v>
      </c>
      <c r="L78" s="6">
        <v>11.476328088181365</v>
      </c>
      <c r="M78" s="6">
        <v>72.272388619388977</v>
      </c>
    </row>
    <row r="79" spans="1:13" x14ac:dyDescent="0.35">
      <c r="A79" t="s">
        <v>378</v>
      </c>
      <c r="B79">
        <v>78</v>
      </c>
      <c r="C79" t="s">
        <v>423</v>
      </c>
      <c r="D79" s="6">
        <v>45.177983928433058</v>
      </c>
      <c r="E79" s="6">
        <v>4.1641969632384805</v>
      </c>
      <c r="F79" s="6">
        <v>120.72044048501155</v>
      </c>
      <c r="G79" s="6">
        <v>0.5</v>
      </c>
      <c r="H79" s="6">
        <v>22.394695413366911</v>
      </c>
      <c r="I79" s="6">
        <v>0.54835647916874819</v>
      </c>
      <c r="J79" s="6">
        <v>4.5138746950830138</v>
      </c>
      <c r="K79" s="6">
        <v>103.8329235756071</v>
      </c>
      <c r="L79" s="6">
        <v>8.8480837579515015</v>
      </c>
      <c r="M79" s="6">
        <v>317.71540727529549</v>
      </c>
    </row>
    <row r="80" spans="1:13" x14ac:dyDescent="0.35">
      <c r="A80" t="s">
        <v>379</v>
      </c>
      <c r="B80">
        <v>79</v>
      </c>
      <c r="C80" t="s">
        <v>423</v>
      </c>
      <c r="D80" s="6">
        <v>9.7364793752092602</v>
      </c>
      <c r="E80" s="6">
        <v>10.910147533248063</v>
      </c>
      <c r="F80" s="6">
        <v>65.647735531192453</v>
      </c>
      <c r="G80" s="6">
        <v>0.5</v>
      </c>
      <c r="H80" s="6">
        <v>33.989538700090478</v>
      </c>
      <c r="I80" s="6">
        <v>0.1333533173461231</v>
      </c>
      <c r="J80" s="6">
        <v>10.069299154045293</v>
      </c>
      <c r="K80" s="6">
        <v>36.478103672444398</v>
      </c>
      <c r="L80" s="6">
        <v>23.375270014254884</v>
      </c>
      <c r="M80" s="6">
        <v>48.588730095105888</v>
      </c>
    </row>
    <row r="81" spans="1:13" x14ac:dyDescent="0.35">
      <c r="A81" t="s">
        <v>409</v>
      </c>
      <c r="B81">
        <v>80</v>
      </c>
      <c r="C81" t="s">
        <v>423</v>
      </c>
      <c r="D81" s="6">
        <v>1.556182252193421</v>
      </c>
      <c r="E81" s="6">
        <v>5.276298365409307</v>
      </c>
      <c r="F81" s="6">
        <v>12.758473486105702</v>
      </c>
      <c r="G81" s="6">
        <v>0.5</v>
      </c>
      <c r="H81" s="6">
        <v>12.139617799927496</v>
      </c>
      <c r="I81" s="6">
        <v>5.7489757169981018E-2</v>
      </c>
      <c r="J81" s="6">
        <v>3.7383454442296702</v>
      </c>
      <c r="K81" s="6">
        <v>10.166273112896743</v>
      </c>
      <c r="L81" s="6">
        <v>10.358399118614903</v>
      </c>
      <c r="M81" s="6">
        <v>10.443829218222252</v>
      </c>
    </row>
    <row r="82" spans="1:13" x14ac:dyDescent="0.35">
      <c r="A82" t="s">
        <v>410</v>
      </c>
      <c r="B82">
        <v>81</v>
      </c>
      <c r="C82" t="s">
        <v>423</v>
      </c>
      <c r="D82" s="6">
        <v>3.6873660577568375</v>
      </c>
      <c r="E82" s="6">
        <v>5.131388963378348</v>
      </c>
      <c r="F82" s="6">
        <v>32.122599936409507</v>
      </c>
      <c r="G82" s="6">
        <v>0.5</v>
      </c>
      <c r="H82" s="6">
        <v>16.8830742335753</v>
      </c>
      <c r="I82" s="6">
        <v>0.05</v>
      </c>
      <c r="J82" s="6">
        <v>3.9536309495715245</v>
      </c>
      <c r="K82" s="6">
        <v>16.474643285149767</v>
      </c>
      <c r="L82" s="6">
        <v>12.35509994012701</v>
      </c>
      <c r="M82" s="6">
        <v>11.809293092399429</v>
      </c>
    </row>
    <row r="83" spans="1:13" x14ac:dyDescent="0.35">
      <c r="A83" t="s">
        <v>411</v>
      </c>
      <c r="B83">
        <v>82</v>
      </c>
      <c r="C83" t="s">
        <v>423</v>
      </c>
      <c r="D83" s="6">
        <v>4.2878206395874541</v>
      </c>
      <c r="E83" s="6">
        <v>6.2029680230317261</v>
      </c>
      <c r="F83" s="6">
        <v>18.423501668484576</v>
      </c>
      <c r="G83" s="6">
        <v>0.5</v>
      </c>
      <c r="H83" s="6">
        <v>11.04623279881144</v>
      </c>
      <c r="I83" s="6">
        <v>0.05</v>
      </c>
      <c r="J83" s="6">
        <v>2.2219713119777302</v>
      </c>
      <c r="K83" s="6">
        <v>14.595831139488221</v>
      </c>
      <c r="L83" s="6">
        <v>14.33316887661805</v>
      </c>
      <c r="M83" s="6">
        <v>11.15194022453931</v>
      </c>
    </row>
    <row r="84" spans="1:13" x14ac:dyDescent="0.35">
      <c r="A84" t="s">
        <v>412</v>
      </c>
      <c r="B84">
        <v>83</v>
      </c>
      <c r="C84" t="s">
        <v>423</v>
      </c>
      <c r="D84" s="6">
        <v>2.4427059954680987</v>
      </c>
      <c r="E84" s="6">
        <v>1.5160750884546959</v>
      </c>
      <c r="F84" s="6">
        <v>15.696085056963865</v>
      </c>
      <c r="G84" s="6">
        <v>0.5</v>
      </c>
      <c r="H84" s="6">
        <v>6.4955392577842881</v>
      </c>
      <c r="I84" s="6">
        <v>6.5761847630473907E-2</v>
      </c>
      <c r="J84" s="6">
        <v>1.9748250134648047</v>
      </c>
      <c r="K84" s="6">
        <v>6.079499057328392</v>
      </c>
      <c r="L84" s="6">
        <v>6.7392561753586628</v>
      </c>
      <c r="M84" s="6">
        <v>7.2239605027226794</v>
      </c>
    </row>
    <row r="85" spans="1:13" x14ac:dyDescent="0.35">
      <c r="A85" t="s">
        <v>413</v>
      </c>
      <c r="B85">
        <v>84</v>
      </c>
      <c r="C85" t="s">
        <v>423</v>
      </c>
      <c r="D85" s="6">
        <v>3.7254040600323002</v>
      </c>
      <c r="E85" s="6">
        <v>2.4367725628415289</v>
      </c>
      <c r="F85" s="6">
        <v>24.741399625474724</v>
      </c>
      <c r="G85" s="6">
        <v>0.5</v>
      </c>
      <c r="H85" s="6">
        <v>11.050652617111759</v>
      </c>
      <c r="I85" s="6">
        <v>0.05</v>
      </c>
      <c r="J85" s="6">
        <v>2.9523216155038674</v>
      </c>
      <c r="K85" s="6">
        <v>8.8572704789878873</v>
      </c>
      <c r="L85" s="6">
        <v>9.8293180370629045</v>
      </c>
      <c r="M85" s="6">
        <v>8.4218626883933005</v>
      </c>
    </row>
    <row r="86" spans="1:13" x14ac:dyDescent="0.35">
      <c r="A86" t="s">
        <v>414</v>
      </c>
      <c r="B86">
        <v>85</v>
      </c>
      <c r="C86" t="s">
        <v>423</v>
      </c>
      <c r="D86" s="6">
        <v>1.2532649778442042</v>
      </c>
      <c r="E86" s="6">
        <v>5.8951554481713977</v>
      </c>
      <c r="F86" s="6">
        <v>14.620429707530985</v>
      </c>
      <c r="G86" s="6">
        <v>0.5</v>
      </c>
      <c r="H86" s="6">
        <v>12.205055416359398</v>
      </c>
      <c r="I86" s="6">
        <v>5.1889244302279099E-2</v>
      </c>
      <c r="J86" s="6">
        <v>3.9866829616494326</v>
      </c>
      <c r="K86" s="6">
        <v>9.2487752365227749</v>
      </c>
      <c r="L86" s="6">
        <v>13.547945707273239</v>
      </c>
      <c r="M86" s="6">
        <v>12.357423820634104</v>
      </c>
    </row>
    <row r="87" spans="1:13" x14ac:dyDescent="0.35">
      <c r="A87" t="s">
        <v>415</v>
      </c>
      <c r="B87">
        <v>86</v>
      </c>
      <c r="C87" t="s">
        <v>423</v>
      </c>
      <c r="D87" s="6">
        <v>1.0452801911327578</v>
      </c>
      <c r="E87" s="6">
        <v>4.6467007881313984</v>
      </c>
      <c r="F87" s="6">
        <v>17.719652115148254</v>
      </c>
      <c r="G87" s="6">
        <v>0.5</v>
      </c>
      <c r="H87" s="6">
        <v>9.2499508410341296</v>
      </c>
      <c r="I87" s="6">
        <v>0.1</v>
      </c>
      <c r="J87" s="6">
        <v>1.354900131401485</v>
      </c>
      <c r="K87" s="6">
        <v>12.284003652196656</v>
      </c>
      <c r="L87" s="6">
        <v>7.9468609923967239</v>
      </c>
      <c r="M87" s="6">
        <v>8.5004857622422829</v>
      </c>
    </row>
    <row r="88" spans="1:13" x14ac:dyDescent="0.35">
      <c r="A88" t="s">
        <v>416</v>
      </c>
      <c r="B88">
        <v>87</v>
      </c>
      <c r="C88" t="s">
        <v>423</v>
      </c>
      <c r="D88" s="6">
        <v>0.97779827887345117</v>
      </c>
      <c r="E88" s="6">
        <v>4.7906092900339861</v>
      </c>
      <c r="F88" s="6">
        <v>14.018209101784954</v>
      </c>
      <c r="G88" s="6">
        <v>0.5</v>
      </c>
      <c r="H88" s="6">
        <v>7.7257029316043049</v>
      </c>
      <c r="I88" s="6">
        <v>0.1</v>
      </c>
      <c r="J88" s="6">
        <v>1.3593365138975786</v>
      </c>
      <c r="K88" s="6">
        <v>9.2363738815083938</v>
      </c>
      <c r="L88" s="6">
        <v>8.3933741903829837</v>
      </c>
      <c r="M88" s="6">
        <v>7.9522194777360573</v>
      </c>
    </row>
    <row r="89" spans="1:13" x14ac:dyDescent="0.35">
      <c r="A89" t="s">
        <v>417</v>
      </c>
      <c r="B89">
        <v>88</v>
      </c>
      <c r="C89" t="s">
        <v>423</v>
      </c>
      <c r="D89" s="6">
        <v>1.4681450693338154</v>
      </c>
      <c r="E89" s="6">
        <v>5.5080573578409702</v>
      </c>
      <c r="F89" s="6">
        <v>17.333057651820592</v>
      </c>
      <c r="G89" s="6">
        <v>0.5</v>
      </c>
      <c r="H89" s="6">
        <v>9.3408623899934682</v>
      </c>
      <c r="I89" s="6">
        <v>0.1</v>
      </c>
      <c r="J89" s="6">
        <v>2.3646468486357479</v>
      </c>
      <c r="K89" s="6">
        <v>8.7891654554948797</v>
      </c>
      <c r="L89" s="6">
        <v>8.8143230821063394</v>
      </c>
      <c r="M89" s="6">
        <v>10.158090626675786</v>
      </c>
    </row>
    <row r="90" spans="1:13" x14ac:dyDescent="0.35">
      <c r="A90" t="s">
        <v>512</v>
      </c>
      <c r="B90">
        <v>133</v>
      </c>
      <c r="C90" t="s">
        <v>426</v>
      </c>
      <c r="D90" s="9">
        <v>42.4</v>
      </c>
      <c r="E90" s="9"/>
      <c r="F90" s="9"/>
      <c r="G90" s="9"/>
      <c r="H90" s="9">
        <v>82.7</v>
      </c>
      <c r="I90" s="9">
        <v>0.18</v>
      </c>
      <c r="J90" s="9">
        <v>51.9</v>
      </c>
      <c r="K90" s="9">
        <v>58</v>
      </c>
      <c r="L90" s="9"/>
      <c r="M90" s="9">
        <v>99.2</v>
      </c>
    </row>
    <row r="91" spans="1:13" x14ac:dyDescent="0.35">
      <c r="A91" t="s">
        <v>513</v>
      </c>
      <c r="B91">
        <v>134</v>
      </c>
      <c r="C91" t="s">
        <v>426</v>
      </c>
      <c r="D91" s="9">
        <v>50.5</v>
      </c>
      <c r="E91" s="9"/>
      <c r="F91" s="9"/>
      <c r="G91" s="9"/>
      <c r="H91" s="9">
        <v>78.400000000000006</v>
      </c>
      <c r="I91" s="9">
        <v>0.18</v>
      </c>
      <c r="J91" s="9">
        <v>52.5</v>
      </c>
      <c r="K91" s="9">
        <v>60.4</v>
      </c>
      <c r="L91" s="9"/>
      <c r="M91" s="9">
        <v>94</v>
      </c>
    </row>
    <row r="92" spans="1:13" x14ac:dyDescent="0.35">
      <c r="A92" t="s">
        <v>514</v>
      </c>
      <c r="B92">
        <v>135</v>
      </c>
      <c r="C92" t="s">
        <v>426</v>
      </c>
      <c r="D92" s="9">
        <v>44.3</v>
      </c>
      <c r="E92" s="9"/>
      <c r="F92" s="9"/>
      <c r="G92" s="9"/>
      <c r="H92" s="9">
        <v>84.1</v>
      </c>
      <c r="I92" s="9">
        <v>0.1</v>
      </c>
      <c r="J92" s="9">
        <v>53.3</v>
      </c>
      <c r="K92" s="9">
        <v>55.2</v>
      </c>
      <c r="L92" s="9"/>
      <c r="M92" s="9">
        <v>97.9</v>
      </c>
    </row>
    <row r="93" spans="1:13" x14ac:dyDescent="0.35">
      <c r="A93" t="s">
        <v>515</v>
      </c>
      <c r="B93">
        <v>136</v>
      </c>
      <c r="C93" t="s">
        <v>426</v>
      </c>
      <c r="D93" s="9">
        <v>50.9</v>
      </c>
      <c r="E93" s="9"/>
      <c r="F93" s="9"/>
      <c r="G93" s="9"/>
      <c r="H93" s="9">
        <v>75.2</v>
      </c>
      <c r="I93" s="9">
        <v>0.13</v>
      </c>
      <c r="J93" s="9">
        <v>50.2</v>
      </c>
      <c r="K93" s="9">
        <v>54.6</v>
      </c>
      <c r="L93" s="9"/>
      <c r="M93" s="9">
        <v>89.3</v>
      </c>
    </row>
    <row r="94" spans="1:13" x14ac:dyDescent="0.35">
      <c r="A94" t="s">
        <v>516</v>
      </c>
      <c r="B94">
        <v>137</v>
      </c>
      <c r="C94" t="s">
        <v>426</v>
      </c>
      <c r="D94" s="9">
        <v>48.9</v>
      </c>
      <c r="E94" s="9"/>
      <c r="F94" s="9"/>
      <c r="G94" s="9"/>
      <c r="H94" s="9">
        <v>77.3</v>
      </c>
      <c r="I94" s="9">
        <v>0.41</v>
      </c>
      <c r="J94" s="9">
        <v>52.4</v>
      </c>
      <c r="K94" s="9">
        <v>54</v>
      </c>
      <c r="L94" s="9"/>
      <c r="M94" s="9">
        <v>90.8</v>
      </c>
    </row>
    <row r="95" spans="1:13" x14ac:dyDescent="0.35">
      <c r="A95" t="s">
        <v>517</v>
      </c>
      <c r="B95">
        <v>138</v>
      </c>
      <c r="C95" t="s">
        <v>426</v>
      </c>
      <c r="D95" s="9">
        <v>49.4</v>
      </c>
      <c r="E95" s="9"/>
      <c r="F95" s="9"/>
      <c r="G95" s="9"/>
      <c r="H95" s="9">
        <v>78.599999999999994</v>
      </c>
      <c r="I95" s="9">
        <v>0.08</v>
      </c>
      <c r="J95" s="9">
        <v>50.2</v>
      </c>
      <c r="K95" s="9">
        <v>51.1</v>
      </c>
      <c r="L95" s="9"/>
      <c r="M95" s="9">
        <v>86.8</v>
      </c>
    </row>
    <row r="96" spans="1:13" x14ac:dyDescent="0.35">
      <c r="A96" t="s">
        <v>518</v>
      </c>
      <c r="B96">
        <v>139</v>
      </c>
      <c r="C96" t="s">
        <v>426</v>
      </c>
      <c r="D96" s="9">
        <v>45.1</v>
      </c>
      <c r="E96" s="9"/>
      <c r="F96" s="9"/>
      <c r="G96" s="9"/>
      <c r="H96" s="9">
        <v>91.9</v>
      </c>
      <c r="I96" s="9">
        <v>0.04</v>
      </c>
      <c r="J96" s="9">
        <v>52.4</v>
      </c>
      <c r="K96" s="9">
        <v>44.7</v>
      </c>
      <c r="L96" s="9"/>
      <c r="M96" s="9">
        <v>99.1</v>
      </c>
    </row>
    <row r="97" spans="1:13" x14ac:dyDescent="0.35">
      <c r="A97" t="s">
        <v>519</v>
      </c>
      <c r="B97">
        <v>140</v>
      </c>
      <c r="C97" t="s">
        <v>426</v>
      </c>
      <c r="D97" s="9">
        <v>43.3</v>
      </c>
      <c r="E97" s="9"/>
      <c r="F97" s="9"/>
      <c r="G97" s="9"/>
      <c r="H97" s="9">
        <v>85.4</v>
      </c>
      <c r="I97" s="9">
        <v>0.09</v>
      </c>
      <c r="J97" s="9">
        <v>50.8</v>
      </c>
      <c r="K97" s="9">
        <v>51.9</v>
      </c>
      <c r="L97" s="9"/>
      <c r="M97" s="9">
        <v>101.6</v>
      </c>
    </row>
    <row r="98" spans="1:13" x14ac:dyDescent="0.35">
      <c r="A98" t="s">
        <v>520</v>
      </c>
      <c r="B98">
        <v>141</v>
      </c>
      <c r="C98" t="s">
        <v>426</v>
      </c>
      <c r="D98" s="9">
        <v>46.1</v>
      </c>
      <c r="E98" s="9"/>
      <c r="F98" s="9"/>
      <c r="G98" s="9"/>
      <c r="H98" s="9">
        <v>77.099999999999994</v>
      </c>
      <c r="I98" s="9">
        <v>0.1</v>
      </c>
      <c r="J98" s="9">
        <v>47.9</v>
      </c>
      <c r="K98" s="9">
        <v>49.3</v>
      </c>
      <c r="L98" s="9"/>
      <c r="M98" s="9">
        <v>88.1</v>
      </c>
    </row>
    <row r="99" spans="1:13" x14ac:dyDescent="0.35">
      <c r="A99" t="s">
        <v>521</v>
      </c>
      <c r="B99">
        <v>142</v>
      </c>
      <c r="C99" t="s">
        <v>426</v>
      </c>
      <c r="D99" s="9">
        <v>49.8</v>
      </c>
      <c r="E99" s="9"/>
      <c r="F99" s="9"/>
      <c r="G99" s="9"/>
      <c r="H99" s="9">
        <v>88.3</v>
      </c>
      <c r="I99" s="9">
        <v>0.14000000000000001</v>
      </c>
      <c r="J99" s="9">
        <v>60.2</v>
      </c>
      <c r="K99" s="9">
        <v>52.4</v>
      </c>
      <c r="L99" s="9"/>
      <c r="M99" s="9">
        <v>95.7</v>
      </c>
    </row>
    <row r="100" spans="1:13" x14ac:dyDescent="0.35">
      <c r="A100" t="s">
        <v>522</v>
      </c>
      <c r="B100">
        <v>143</v>
      </c>
      <c r="C100" t="s">
        <v>426</v>
      </c>
      <c r="D100" s="9">
        <v>46.4</v>
      </c>
      <c r="E100" s="9"/>
      <c r="F100" s="9"/>
      <c r="G100" s="9"/>
      <c r="H100" s="9">
        <v>83.6</v>
      </c>
      <c r="I100" s="9">
        <v>0.11</v>
      </c>
      <c r="J100" s="9">
        <v>54.3</v>
      </c>
      <c r="K100" s="9">
        <v>55</v>
      </c>
      <c r="L100" s="9"/>
      <c r="M100" s="9">
        <v>95.2</v>
      </c>
    </row>
    <row r="101" spans="1:13" x14ac:dyDescent="0.35">
      <c r="A101" t="s">
        <v>523</v>
      </c>
      <c r="B101">
        <v>144</v>
      </c>
      <c r="C101" t="s">
        <v>426</v>
      </c>
      <c r="D101" s="9">
        <v>47.3</v>
      </c>
      <c r="E101" s="9"/>
      <c r="F101" s="9"/>
      <c r="G101" s="9"/>
      <c r="H101" s="9">
        <v>87.3</v>
      </c>
      <c r="I101" s="9">
        <v>0.08</v>
      </c>
      <c r="J101" s="9">
        <v>53.1</v>
      </c>
      <c r="K101" s="9">
        <v>55.7</v>
      </c>
      <c r="L101" s="9"/>
      <c r="M101" s="9">
        <v>98.7</v>
      </c>
    </row>
    <row r="102" spans="1:13" x14ac:dyDescent="0.35">
      <c r="A102" t="s">
        <v>524</v>
      </c>
      <c r="B102">
        <v>145</v>
      </c>
      <c r="C102" t="s">
        <v>426</v>
      </c>
      <c r="D102" s="9">
        <v>44.5</v>
      </c>
      <c r="E102" s="9"/>
      <c r="F102" s="9"/>
      <c r="G102" s="9"/>
      <c r="H102" s="9">
        <v>81.8</v>
      </c>
      <c r="I102" s="9">
        <v>0.11</v>
      </c>
      <c r="J102" s="9">
        <v>50.3</v>
      </c>
      <c r="K102" s="9">
        <v>53.4</v>
      </c>
      <c r="L102" s="9"/>
      <c r="M102" s="9">
        <v>94.7</v>
      </c>
    </row>
    <row r="103" spans="1:13" x14ac:dyDescent="0.35">
      <c r="A103" t="s">
        <v>525</v>
      </c>
      <c r="B103">
        <v>146</v>
      </c>
      <c r="C103" t="s">
        <v>426</v>
      </c>
      <c r="D103" s="9">
        <v>47.8</v>
      </c>
      <c r="E103" s="9"/>
      <c r="F103" s="9"/>
      <c r="G103" s="9"/>
      <c r="H103" s="9">
        <v>93.1</v>
      </c>
      <c r="I103" s="9">
        <v>0.09</v>
      </c>
      <c r="J103" s="9">
        <v>48.7</v>
      </c>
      <c r="K103" s="9">
        <v>70.099999999999994</v>
      </c>
      <c r="L103" s="9"/>
      <c r="M103" s="9">
        <v>122</v>
      </c>
    </row>
    <row r="104" spans="1:13" x14ac:dyDescent="0.35">
      <c r="A104" t="s">
        <v>526</v>
      </c>
      <c r="B104">
        <v>147</v>
      </c>
      <c r="C104" t="s">
        <v>426</v>
      </c>
      <c r="D104" s="9">
        <v>47.4</v>
      </c>
      <c r="E104" s="9"/>
      <c r="F104" s="9"/>
      <c r="G104" s="9"/>
      <c r="H104" s="9">
        <v>94.9</v>
      </c>
      <c r="I104" s="9">
        <v>0.09</v>
      </c>
      <c r="J104" s="9">
        <v>53.7</v>
      </c>
      <c r="K104" s="9">
        <v>71.400000000000006</v>
      </c>
      <c r="L104" s="9"/>
      <c r="M104" s="9">
        <v>124</v>
      </c>
    </row>
    <row r="105" spans="1:13" x14ac:dyDescent="0.35">
      <c r="A105" t="s">
        <v>527</v>
      </c>
      <c r="B105">
        <v>148</v>
      </c>
      <c r="C105" t="s">
        <v>426</v>
      </c>
      <c r="D105" s="9">
        <v>50.2</v>
      </c>
      <c r="E105" s="9"/>
      <c r="F105" s="9"/>
      <c r="G105" s="9"/>
      <c r="H105" s="9">
        <v>102.8</v>
      </c>
      <c r="I105" s="9">
        <v>0.13</v>
      </c>
      <c r="J105" s="9">
        <v>60.8</v>
      </c>
      <c r="K105" s="9">
        <v>72.5</v>
      </c>
      <c r="L105" s="9"/>
      <c r="M105" s="9">
        <v>122</v>
      </c>
    </row>
    <row r="106" spans="1:13" x14ac:dyDescent="0.35">
      <c r="A106" t="s">
        <v>528</v>
      </c>
      <c r="B106">
        <v>149</v>
      </c>
      <c r="C106" t="s">
        <v>426</v>
      </c>
      <c r="D106" s="9">
        <v>46.6</v>
      </c>
      <c r="E106" s="9"/>
      <c r="F106" s="9"/>
      <c r="G106" s="9"/>
      <c r="H106" s="9">
        <v>90.3</v>
      </c>
      <c r="I106" s="9">
        <v>0.09</v>
      </c>
      <c r="J106" s="9">
        <v>52.1</v>
      </c>
      <c r="K106" s="9">
        <v>74.8</v>
      </c>
      <c r="L106" s="9"/>
      <c r="M106" s="9">
        <v>129</v>
      </c>
    </row>
    <row r="107" spans="1:13" x14ac:dyDescent="0.35">
      <c r="A107" t="s">
        <v>529</v>
      </c>
      <c r="B107">
        <v>150</v>
      </c>
      <c r="C107" t="s">
        <v>426</v>
      </c>
      <c r="D107" s="9">
        <v>52.3</v>
      </c>
      <c r="E107" s="9"/>
      <c r="F107" s="9"/>
      <c r="G107" s="9"/>
      <c r="H107" s="9">
        <v>98</v>
      </c>
      <c r="I107" s="9">
        <v>0.11</v>
      </c>
      <c r="J107" s="9">
        <v>60.7</v>
      </c>
      <c r="K107" s="9">
        <v>55.2</v>
      </c>
      <c r="L107" s="9"/>
      <c r="M107" s="9">
        <v>119</v>
      </c>
    </row>
    <row r="108" spans="1:13" x14ac:dyDescent="0.35">
      <c r="A108" t="s">
        <v>530</v>
      </c>
      <c r="B108">
        <v>151</v>
      </c>
      <c r="C108" t="s">
        <v>426</v>
      </c>
      <c r="D108" s="9">
        <v>47.1</v>
      </c>
      <c r="E108" s="9"/>
      <c r="F108" s="9"/>
      <c r="G108" s="9"/>
      <c r="H108" s="9">
        <v>80.7</v>
      </c>
      <c r="I108" s="9">
        <v>7.0000000000000007E-2</v>
      </c>
      <c r="J108" s="9">
        <v>56.9</v>
      </c>
      <c r="K108" s="9">
        <v>59</v>
      </c>
      <c r="L108" s="9"/>
      <c r="M108" s="9">
        <v>97.1</v>
      </c>
    </row>
    <row r="109" spans="1:13" x14ac:dyDescent="0.35">
      <c r="A109" t="s">
        <v>443</v>
      </c>
      <c r="B109">
        <v>152</v>
      </c>
      <c r="C109" t="s">
        <v>573</v>
      </c>
      <c r="D109" s="6">
        <v>78</v>
      </c>
      <c r="E109" s="6"/>
      <c r="F109" s="6"/>
      <c r="G109" s="6"/>
      <c r="H109" s="6">
        <v>221</v>
      </c>
      <c r="I109" s="6"/>
      <c r="J109" s="6">
        <v>65</v>
      </c>
      <c r="K109" s="6">
        <v>113</v>
      </c>
      <c r="L109" s="6"/>
      <c r="M109" s="6">
        <v>248</v>
      </c>
    </row>
    <row r="110" spans="1:13" x14ac:dyDescent="0.35">
      <c r="A110" t="s">
        <v>444</v>
      </c>
      <c r="B110">
        <v>153</v>
      </c>
      <c r="C110" t="s">
        <v>573</v>
      </c>
      <c r="D110" s="6">
        <v>69.900000000000006</v>
      </c>
      <c r="E110" s="6"/>
      <c r="F110" s="6"/>
      <c r="G110" s="6"/>
      <c r="H110" s="6"/>
      <c r="I110" s="6"/>
      <c r="J110" s="6"/>
      <c r="K110" s="6">
        <v>107</v>
      </c>
      <c r="L110" s="6"/>
      <c r="M110" s="6">
        <v>172</v>
      </c>
    </row>
    <row r="111" spans="1:13" x14ac:dyDescent="0.35">
      <c r="A111" t="s">
        <v>445</v>
      </c>
      <c r="B111">
        <v>154</v>
      </c>
      <c r="C111" t="s">
        <v>573</v>
      </c>
      <c r="D111" s="6">
        <v>41</v>
      </c>
      <c r="E111" s="6">
        <v>38</v>
      </c>
      <c r="F111" s="6"/>
      <c r="G111" s="6"/>
      <c r="H111" s="6">
        <v>417</v>
      </c>
      <c r="I111" s="6"/>
      <c r="J111" s="6">
        <v>398</v>
      </c>
      <c r="K111" s="6">
        <v>31</v>
      </c>
      <c r="L111" s="6"/>
      <c r="M111" s="6">
        <v>108</v>
      </c>
    </row>
    <row r="112" spans="1:13" x14ac:dyDescent="0.35">
      <c r="A112" t="s">
        <v>446</v>
      </c>
      <c r="B112">
        <v>155</v>
      </c>
      <c r="C112" t="s">
        <v>573</v>
      </c>
      <c r="D112" s="6">
        <v>89.4</v>
      </c>
      <c r="E112" s="6"/>
      <c r="F112" s="6"/>
      <c r="G112" s="6">
        <v>7.0000000000000007E-2</v>
      </c>
      <c r="H112" s="6">
        <v>214</v>
      </c>
      <c r="I112" s="6"/>
      <c r="J112" s="6">
        <v>157</v>
      </c>
      <c r="K112" s="6">
        <v>181</v>
      </c>
      <c r="L112" s="6"/>
      <c r="M112" s="6">
        <v>135</v>
      </c>
    </row>
    <row r="113" spans="1:13" x14ac:dyDescent="0.35">
      <c r="A113" t="s">
        <v>447</v>
      </c>
      <c r="B113">
        <v>156</v>
      </c>
      <c r="C113" t="s">
        <v>573</v>
      </c>
      <c r="D113" s="6">
        <v>148</v>
      </c>
      <c r="E113" s="6"/>
      <c r="F113" s="6"/>
      <c r="G113" s="6">
        <v>11.6</v>
      </c>
      <c r="H113" s="6">
        <v>4312</v>
      </c>
      <c r="I113" s="6">
        <v>5.9</v>
      </c>
      <c r="J113" s="6">
        <v>1728</v>
      </c>
      <c r="K113" s="6">
        <v>195</v>
      </c>
      <c r="L113" s="6"/>
      <c r="M113" s="6">
        <v>112</v>
      </c>
    </row>
    <row r="114" spans="1:13" x14ac:dyDescent="0.35">
      <c r="A114" t="s">
        <v>448</v>
      </c>
      <c r="B114">
        <v>157</v>
      </c>
      <c r="C114" t="s">
        <v>573</v>
      </c>
      <c r="D114" s="6">
        <v>96.9</v>
      </c>
      <c r="E114" s="6"/>
      <c r="F114" s="6"/>
      <c r="G114" s="6">
        <v>0.18</v>
      </c>
      <c r="H114" s="6">
        <v>362</v>
      </c>
      <c r="I114" s="6"/>
      <c r="J114" s="6">
        <v>554</v>
      </c>
      <c r="K114" s="6">
        <v>38.5</v>
      </c>
      <c r="L114" s="6"/>
      <c r="M114" s="6">
        <v>143</v>
      </c>
    </row>
    <row r="115" spans="1:13" x14ac:dyDescent="0.35">
      <c r="A115" t="s">
        <v>449</v>
      </c>
      <c r="B115">
        <v>158</v>
      </c>
      <c r="C115" t="s">
        <v>573</v>
      </c>
      <c r="D115" s="6">
        <v>119</v>
      </c>
      <c r="E115" s="6"/>
      <c r="F115" s="6"/>
      <c r="G115" s="6"/>
      <c r="H115" s="6">
        <v>237</v>
      </c>
      <c r="I115" s="6"/>
      <c r="J115" s="6">
        <v>95</v>
      </c>
      <c r="K115" s="6">
        <v>72.8</v>
      </c>
      <c r="L115" s="6"/>
      <c r="M115" s="6">
        <v>167</v>
      </c>
    </row>
    <row r="116" spans="1:13" x14ac:dyDescent="0.35">
      <c r="A116" t="s">
        <v>450</v>
      </c>
      <c r="B116">
        <v>159</v>
      </c>
      <c r="C116" t="s">
        <v>573</v>
      </c>
      <c r="D116" s="6">
        <v>46.3</v>
      </c>
      <c r="E116" s="6"/>
      <c r="F116" s="6"/>
      <c r="G116" s="6"/>
      <c r="H116" s="6">
        <v>116</v>
      </c>
      <c r="I116" s="6"/>
      <c r="J116" s="6">
        <v>80.3</v>
      </c>
      <c r="K116" s="6">
        <v>44.2</v>
      </c>
      <c r="L116" s="6"/>
      <c r="M116" s="6">
        <v>66.400000000000006</v>
      </c>
    </row>
    <row r="117" spans="1:13" x14ac:dyDescent="0.35">
      <c r="A117" t="s">
        <v>451</v>
      </c>
      <c r="B117">
        <v>160</v>
      </c>
      <c r="C117" t="s">
        <v>573</v>
      </c>
      <c r="D117" s="6">
        <v>567</v>
      </c>
      <c r="E117" s="6">
        <v>2677</v>
      </c>
      <c r="F117" s="6"/>
      <c r="G117" s="6">
        <v>15.4</v>
      </c>
      <c r="H117" s="6">
        <v>428</v>
      </c>
      <c r="I117" s="6">
        <v>0.71</v>
      </c>
      <c r="J117" s="6">
        <v>122</v>
      </c>
      <c r="K117" s="6">
        <v>1394</v>
      </c>
      <c r="L117" s="6"/>
      <c r="M117" s="6">
        <v>4821</v>
      </c>
    </row>
    <row r="118" spans="1:13" x14ac:dyDescent="0.35">
      <c r="A118" t="s">
        <v>440</v>
      </c>
      <c r="B118">
        <v>161</v>
      </c>
      <c r="C118" t="s">
        <v>573</v>
      </c>
      <c r="D118" s="6">
        <v>96</v>
      </c>
      <c r="E118" s="6">
        <v>24</v>
      </c>
      <c r="F118" s="6"/>
      <c r="G118" s="6"/>
      <c r="H118" s="6">
        <v>192</v>
      </c>
      <c r="I118" s="6"/>
      <c r="J118" s="6">
        <v>186</v>
      </c>
      <c r="K118" s="6">
        <v>141</v>
      </c>
      <c r="L118" s="6"/>
      <c r="M118" s="6">
        <v>352</v>
      </c>
    </row>
    <row r="119" spans="1:13" x14ac:dyDescent="0.35">
      <c r="A119" t="s">
        <v>441</v>
      </c>
      <c r="B119">
        <v>162</v>
      </c>
      <c r="C119" t="s">
        <v>573</v>
      </c>
      <c r="D119" s="6">
        <v>71</v>
      </c>
      <c r="E119" s="6">
        <v>21</v>
      </c>
      <c r="F119" s="6"/>
      <c r="G119" s="6"/>
      <c r="H119" s="6">
        <v>152</v>
      </c>
      <c r="I119" s="6"/>
      <c r="J119" s="6">
        <v>139</v>
      </c>
      <c r="K119" s="6">
        <v>72</v>
      </c>
      <c r="L119" s="6"/>
      <c r="M119" s="6">
        <v>255</v>
      </c>
    </row>
    <row r="120" spans="1:13" x14ac:dyDescent="0.35">
      <c r="A120" t="s">
        <v>442</v>
      </c>
      <c r="B120">
        <v>163</v>
      </c>
      <c r="C120" t="s">
        <v>573</v>
      </c>
      <c r="D120" s="6">
        <v>38.5</v>
      </c>
      <c r="E120" s="6">
        <v>13.2</v>
      </c>
      <c r="F120" s="6"/>
      <c r="G120" s="6"/>
      <c r="H120" s="6">
        <v>173</v>
      </c>
      <c r="I120" s="6"/>
      <c r="J120" s="6">
        <v>194</v>
      </c>
      <c r="K120" s="6">
        <v>54</v>
      </c>
      <c r="L120" s="6"/>
      <c r="M120" s="6">
        <v>106</v>
      </c>
    </row>
    <row r="121" spans="1:13" x14ac:dyDescent="0.35">
      <c r="A121" t="s">
        <v>452</v>
      </c>
      <c r="B121">
        <v>164</v>
      </c>
      <c r="C121" t="s">
        <v>573</v>
      </c>
      <c r="D121" s="6">
        <v>73.8</v>
      </c>
      <c r="E121" s="6"/>
      <c r="F121" s="6"/>
      <c r="G121" s="6"/>
      <c r="H121" s="6"/>
      <c r="I121" s="6"/>
      <c r="J121" s="6">
        <v>123</v>
      </c>
      <c r="K121" s="6">
        <v>39</v>
      </c>
      <c r="L121" s="6"/>
      <c r="M121" s="6">
        <v>123</v>
      </c>
    </row>
    <row r="122" spans="1:13" x14ac:dyDescent="0.35">
      <c r="A122" t="s">
        <v>453</v>
      </c>
      <c r="B122">
        <v>165</v>
      </c>
      <c r="C122" t="s">
        <v>573</v>
      </c>
      <c r="D122" s="6">
        <v>28</v>
      </c>
      <c r="E122" s="6">
        <v>20</v>
      </c>
      <c r="F122" s="6"/>
      <c r="G122" s="6">
        <v>0.17699999999999999</v>
      </c>
      <c r="H122" s="6">
        <v>330</v>
      </c>
      <c r="I122" s="6">
        <v>3.5000000000000003E-2</v>
      </c>
      <c r="J122" s="6">
        <v>282</v>
      </c>
      <c r="K122" s="6">
        <v>35</v>
      </c>
      <c r="L122" s="6"/>
      <c r="M122" s="6">
        <v>103</v>
      </c>
    </row>
    <row r="123" spans="1:13" x14ac:dyDescent="0.35">
      <c r="A123" t="s">
        <v>454</v>
      </c>
      <c r="B123">
        <v>166</v>
      </c>
      <c r="C123" t="s">
        <v>573</v>
      </c>
      <c r="D123" s="6">
        <v>46</v>
      </c>
      <c r="E123" s="6">
        <v>20</v>
      </c>
      <c r="F123" s="6"/>
      <c r="G123" s="6"/>
      <c r="H123" s="6">
        <v>248</v>
      </c>
      <c r="I123" s="6"/>
      <c r="J123" s="6">
        <v>99</v>
      </c>
      <c r="K123" s="6">
        <v>17</v>
      </c>
      <c r="L123" s="6"/>
      <c r="M123" s="6">
        <v>46</v>
      </c>
    </row>
    <row r="124" spans="1:13" x14ac:dyDescent="0.35">
      <c r="A124" t="s">
        <v>455</v>
      </c>
      <c r="B124">
        <v>167</v>
      </c>
      <c r="C124" t="s">
        <v>573</v>
      </c>
      <c r="D124" s="6">
        <v>28</v>
      </c>
      <c r="E124" s="6"/>
      <c r="F124" s="6"/>
      <c r="G124" s="6"/>
      <c r="H124" s="6">
        <v>234</v>
      </c>
      <c r="I124" s="6"/>
      <c r="J124" s="6"/>
      <c r="K124" s="6">
        <v>23</v>
      </c>
      <c r="L124" s="6"/>
      <c r="M124" s="6">
        <v>69</v>
      </c>
    </row>
    <row r="125" spans="1:13" x14ac:dyDescent="0.35">
      <c r="A125" t="s">
        <v>456</v>
      </c>
      <c r="B125">
        <v>168</v>
      </c>
      <c r="C125" t="s">
        <v>573</v>
      </c>
      <c r="D125" s="6">
        <v>70</v>
      </c>
      <c r="E125" s="6"/>
      <c r="F125" s="6"/>
      <c r="G125" s="6">
        <v>1.47</v>
      </c>
      <c r="H125" s="6"/>
      <c r="I125" s="6"/>
      <c r="J125" s="6"/>
      <c r="K125" s="6">
        <v>63</v>
      </c>
      <c r="L125" s="6"/>
      <c r="M125" s="6">
        <v>125</v>
      </c>
    </row>
    <row r="126" spans="1:13" x14ac:dyDescent="0.35">
      <c r="A126" t="s">
        <v>457</v>
      </c>
      <c r="B126">
        <v>169</v>
      </c>
      <c r="C126" t="s">
        <v>573</v>
      </c>
      <c r="D126" s="6">
        <v>206</v>
      </c>
      <c r="E126" s="6">
        <v>4096</v>
      </c>
      <c r="F126" s="6"/>
      <c r="G126" s="6"/>
      <c r="H126" s="6">
        <v>263</v>
      </c>
      <c r="I126" s="6"/>
      <c r="J126" s="6">
        <v>136</v>
      </c>
      <c r="K126" s="6">
        <v>1698</v>
      </c>
      <c r="L126" s="6"/>
      <c r="M126" s="6">
        <v>4098</v>
      </c>
    </row>
    <row r="127" spans="1:13" x14ac:dyDescent="0.35">
      <c r="A127" t="s">
        <v>458</v>
      </c>
      <c r="B127">
        <v>170</v>
      </c>
      <c r="C127" t="s">
        <v>573</v>
      </c>
      <c r="D127" s="6">
        <v>21</v>
      </c>
      <c r="E127" s="6">
        <v>29</v>
      </c>
      <c r="F127" s="6"/>
      <c r="G127" s="6"/>
      <c r="H127" s="6">
        <v>504</v>
      </c>
      <c r="I127" s="6"/>
      <c r="J127" s="6">
        <v>215</v>
      </c>
      <c r="K127" s="6">
        <v>21</v>
      </c>
      <c r="L127" s="6"/>
      <c r="M127" s="6">
        <v>86</v>
      </c>
    </row>
    <row r="128" spans="1:13" x14ac:dyDescent="0.35">
      <c r="A128" t="s">
        <v>459</v>
      </c>
      <c r="B128">
        <v>171</v>
      </c>
      <c r="C128" t="s">
        <v>573</v>
      </c>
      <c r="D128" s="6">
        <v>42</v>
      </c>
      <c r="E128" s="6"/>
      <c r="F128" s="6"/>
      <c r="G128" s="6"/>
      <c r="H128" s="6"/>
      <c r="I128" s="6"/>
      <c r="J128" s="6">
        <v>1728</v>
      </c>
      <c r="K128" s="6">
        <v>51</v>
      </c>
      <c r="L128" s="6"/>
      <c r="M128" s="6">
        <v>78</v>
      </c>
    </row>
    <row r="129" spans="1:13" x14ac:dyDescent="0.35">
      <c r="A129" t="s">
        <v>460</v>
      </c>
      <c r="B129">
        <v>172</v>
      </c>
      <c r="C129" t="s">
        <v>573</v>
      </c>
      <c r="D129" s="6">
        <v>42.9</v>
      </c>
      <c r="E129" s="6">
        <v>39.299999999999997</v>
      </c>
      <c r="F129" s="6"/>
      <c r="G129" s="6"/>
      <c r="H129" s="6">
        <v>195</v>
      </c>
      <c r="I129" s="6"/>
      <c r="J129" s="6">
        <v>117</v>
      </c>
      <c r="K129" s="6">
        <v>55</v>
      </c>
      <c r="L129" s="6"/>
      <c r="M129" s="6">
        <v>113</v>
      </c>
    </row>
    <row r="130" spans="1:13" x14ac:dyDescent="0.35">
      <c r="A130" t="s">
        <v>461</v>
      </c>
      <c r="B130">
        <v>173</v>
      </c>
      <c r="C130" t="s">
        <v>573</v>
      </c>
      <c r="D130" s="6">
        <v>154</v>
      </c>
      <c r="E130" s="6">
        <v>0.34</v>
      </c>
      <c r="F130" s="6"/>
      <c r="G130" s="6">
        <v>2.09</v>
      </c>
      <c r="H130" s="6">
        <v>185</v>
      </c>
      <c r="I130" s="6">
        <v>1.1000000000000001</v>
      </c>
      <c r="J130" s="6">
        <v>50</v>
      </c>
      <c r="K130" s="6">
        <v>203</v>
      </c>
      <c r="L130" s="6"/>
      <c r="M130" s="6">
        <v>1024</v>
      </c>
    </row>
    <row r="131" spans="1:13" x14ac:dyDescent="0.35">
      <c r="A131" t="s">
        <v>462</v>
      </c>
      <c r="B131">
        <v>174</v>
      </c>
      <c r="C131" t="s">
        <v>573</v>
      </c>
      <c r="D131" s="6">
        <v>101</v>
      </c>
      <c r="E131" s="6"/>
      <c r="F131" s="6"/>
      <c r="G131" s="6">
        <v>9.5</v>
      </c>
      <c r="H131" s="6">
        <v>753</v>
      </c>
      <c r="I131" s="6"/>
      <c r="J131" s="6">
        <v>854</v>
      </c>
      <c r="K131" s="6">
        <v>101</v>
      </c>
      <c r="L131" s="6"/>
      <c r="M131" s="6">
        <v>326</v>
      </c>
    </row>
    <row r="132" spans="1:13" x14ac:dyDescent="0.35">
      <c r="A132" t="s">
        <v>463</v>
      </c>
      <c r="B132">
        <v>175</v>
      </c>
      <c r="C132" t="s">
        <v>573</v>
      </c>
      <c r="D132" s="6">
        <v>44</v>
      </c>
      <c r="E132" s="6">
        <v>10</v>
      </c>
      <c r="F132" s="6"/>
      <c r="G132" s="6"/>
      <c r="H132" s="6">
        <v>448</v>
      </c>
      <c r="I132" s="6"/>
      <c r="J132" s="6">
        <v>102</v>
      </c>
      <c r="K132" s="6">
        <v>12</v>
      </c>
      <c r="L132" s="6"/>
      <c r="M132" s="6">
        <v>18</v>
      </c>
    </row>
    <row r="133" spans="1:13" x14ac:dyDescent="0.35">
      <c r="A133" t="s">
        <v>464</v>
      </c>
      <c r="B133">
        <v>176</v>
      </c>
      <c r="C133" t="s">
        <v>573</v>
      </c>
      <c r="D133" s="6">
        <v>37</v>
      </c>
      <c r="E133" s="6">
        <v>35</v>
      </c>
      <c r="F133" s="6"/>
      <c r="G133" s="6"/>
      <c r="H133" s="6">
        <v>126</v>
      </c>
      <c r="I133" s="6"/>
      <c r="J133" s="6">
        <v>79</v>
      </c>
      <c r="K133" s="6">
        <v>50</v>
      </c>
      <c r="L133" s="6"/>
      <c r="M133" s="6">
        <v>101</v>
      </c>
    </row>
    <row r="134" spans="1:13" x14ac:dyDescent="0.35">
      <c r="A134" t="s">
        <v>465</v>
      </c>
      <c r="B134">
        <v>177</v>
      </c>
      <c r="C134" t="s">
        <v>573</v>
      </c>
      <c r="D134" s="6">
        <v>106</v>
      </c>
      <c r="E134" s="6"/>
      <c r="F134" s="6"/>
      <c r="G134" s="6"/>
      <c r="H134" s="6"/>
      <c r="I134" s="6"/>
      <c r="J134" s="6">
        <v>3207</v>
      </c>
      <c r="K134" s="6">
        <v>15.3</v>
      </c>
      <c r="L134" s="6"/>
      <c r="M134" s="6">
        <v>778</v>
      </c>
    </row>
    <row r="135" spans="1:13" x14ac:dyDescent="0.35">
      <c r="A135" t="s">
        <v>466</v>
      </c>
      <c r="B135">
        <v>178</v>
      </c>
      <c r="C135" t="s">
        <v>573</v>
      </c>
      <c r="D135" s="6">
        <v>361</v>
      </c>
      <c r="E135" s="6">
        <v>7620</v>
      </c>
      <c r="F135" s="6"/>
      <c r="G135" s="6">
        <v>44</v>
      </c>
      <c r="H135" s="6">
        <v>198</v>
      </c>
      <c r="I135" s="6"/>
      <c r="J135" s="6">
        <v>140</v>
      </c>
      <c r="K135" s="6">
        <v>6790</v>
      </c>
      <c r="L135" s="6"/>
      <c r="M135" s="6">
        <v>9930</v>
      </c>
    </row>
    <row r="136" spans="1:13" x14ac:dyDescent="0.35">
      <c r="A136" t="s">
        <v>467</v>
      </c>
      <c r="B136">
        <v>179</v>
      </c>
      <c r="C136" t="s">
        <v>573</v>
      </c>
      <c r="D136" s="6">
        <v>30.5</v>
      </c>
      <c r="E136" s="6"/>
      <c r="F136" s="6"/>
      <c r="G136" s="6">
        <v>0.13100000000000001</v>
      </c>
      <c r="H136" s="6">
        <v>132</v>
      </c>
      <c r="I136" s="6"/>
      <c r="J136" s="6"/>
      <c r="K136" s="6">
        <v>44.2</v>
      </c>
      <c r="L136" s="6"/>
      <c r="M136" s="6">
        <v>76.7</v>
      </c>
    </row>
    <row r="137" spans="1:13" x14ac:dyDescent="0.35">
      <c r="A137" t="s">
        <v>468</v>
      </c>
      <c r="B137">
        <v>180</v>
      </c>
      <c r="C137" t="s">
        <v>573</v>
      </c>
      <c r="D137" s="6">
        <v>29.5</v>
      </c>
      <c r="E137" s="6"/>
      <c r="F137" s="6"/>
      <c r="G137" s="6">
        <v>0.1</v>
      </c>
      <c r="H137" s="6"/>
      <c r="I137" s="6">
        <v>0.25</v>
      </c>
      <c r="J137" s="6"/>
      <c r="K137" s="6">
        <v>25.8</v>
      </c>
      <c r="L137" s="6"/>
      <c r="M137" s="6">
        <v>32.4</v>
      </c>
    </row>
    <row r="138" spans="1:13" x14ac:dyDescent="0.35">
      <c r="A138" t="s">
        <v>469</v>
      </c>
      <c r="B138">
        <v>181</v>
      </c>
      <c r="C138" t="s">
        <v>573</v>
      </c>
      <c r="D138" s="6">
        <v>53.4</v>
      </c>
      <c r="E138" s="6"/>
      <c r="F138" s="6"/>
      <c r="G138" s="6">
        <v>0.378</v>
      </c>
      <c r="H138" s="6"/>
      <c r="I138" s="6"/>
      <c r="J138" s="6"/>
      <c r="K138" s="6">
        <v>14</v>
      </c>
      <c r="L138" s="6"/>
      <c r="M138" s="6">
        <v>138</v>
      </c>
    </row>
    <row r="139" spans="1:13" x14ac:dyDescent="0.35">
      <c r="A139" t="s">
        <v>470</v>
      </c>
      <c r="B139">
        <v>182</v>
      </c>
      <c r="C139" t="s">
        <v>573</v>
      </c>
      <c r="D139" s="6">
        <v>32</v>
      </c>
      <c r="E139" s="6">
        <v>35</v>
      </c>
      <c r="F139" s="6"/>
      <c r="G139" s="6"/>
      <c r="H139" s="6">
        <v>922</v>
      </c>
      <c r="I139" s="6"/>
      <c r="J139" s="6">
        <v>119</v>
      </c>
      <c r="K139" s="6">
        <v>18</v>
      </c>
      <c r="L139" s="6"/>
      <c r="M139" s="6">
        <v>60</v>
      </c>
    </row>
    <row r="140" spans="1:13" x14ac:dyDescent="0.35">
      <c r="A140" t="s">
        <v>471</v>
      </c>
      <c r="B140">
        <v>183</v>
      </c>
      <c r="C140" t="s">
        <v>573</v>
      </c>
      <c r="D140" s="6">
        <v>59</v>
      </c>
      <c r="E140" s="6">
        <v>28.5</v>
      </c>
      <c r="F140" s="6"/>
      <c r="G140" s="6"/>
      <c r="H140" s="6">
        <v>242</v>
      </c>
      <c r="I140" s="6"/>
      <c r="J140" s="6">
        <v>141</v>
      </c>
      <c r="K140" s="6">
        <v>42.5</v>
      </c>
      <c r="L140" s="6"/>
      <c r="M140" s="6">
        <v>91.6</v>
      </c>
    </row>
    <row r="141" spans="1:13" x14ac:dyDescent="0.35">
      <c r="A141" t="s">
        <v>472</v>
      </c>
      <c r="B141">
        <v>184</v>
      </c>
      <c r="C141" t="s">
        <v>573</v>
      </c>
      <c r="D141" s="6">
        <v>7</v>
      </c>
      <c r="E141" s="6">
        <v>24</v>
      </c>
      <c r="F141" s="6"/>
      <c r="G141" s="6"/>
      <c r="H141" s="6">
        <v>140</v>
      </c>
      <c r="I141" s="6"/>
      <c r="J141" s="6">
        <v>41</v>
      </c>
      <c r="K141" s="6">
        <v>13</v>
      </c>
      <c r="L141" s="6"/>
      <c r="M141" s="6">
        <v>39</v>
      </c>
    </row>
    <row r="142" spans="1:13" x14ac:dyDescent="0.35">
      <c r="A142" t="s">
        <v>473</v>
      </c>
      <c r="B142">
        <v>185</v>
      </c>
      <c r="C142" t="s">
        <v>573</v>
      </c>
      <c r="D142" s="6">
        <v>5</v>
      </c>
      <c r="E142" s="6">
        <v>12</v>
      </c>
      <c r="F142" s="6"/>
      <c r="G142" s="6"/>
      <c r="H142" s="6">
        <v>133</v>
      </c>
      <c r="I142" s="6"/>
      <c r="J142" s="6">
        <v>10</v>
      </c>
      <c r="K142" s="6">
        <v>82</v>
      </c>
      <c r="L142" s="6"/>
      <c r="M142" s="6">
        <v>61</v>
      </c>
    </row>
    <row r="143" spans="1:13" x14ac:dyDescent="0.35">
      <c r="A143" t="s">
        <v>474</v>
      </c>
      <c r="B143">
        <v>186</v>
      </c>
      <c r="C143" t="s">
        <v>573</v>
      </c>
      <c r="D143" s="6">
        <v>22</v>
      </c>
      <c r="E143" s="6">
        <v>22</v>
      </c>
      <c r="F143" s="6"/>
      <c r="G143" s="6"/>
      <c r="H143" s="6">
        <v>463</v>
      </c>
      <c r="I143" s="6"/>
      <c r="J143" s="6">
        <v>42</v>
      </c>
      <c r="K143" s="6">
        <v>63</v>
      </c>
      <c r="L143" s="6"/>
      <c r="M143" s="6">
        <v>48</v>
      </c>
    </row>
    <row r="144" spans="1:13" x14ac:dyDescent="0.35">
      <c r="A144" t="s">
        <v>475</v>
      </c>
      <c r="B144">
        <v>187</v>
      </c>
      <c r="C144" t="s">
        <v>573</v>
      </c>
      <c r="D144" s="6">
        <v>43.4</v>
      </c>
      <c r="E144" s="6">
        <v>32.9</v>
      </c>
      <c r="F144" s="6"/>
      <c r="G144" s="6"/>
      <c r="H144" s="6">
        <v>330</v>
      </c>
      <c r="I144" s="6"/>
      <c r="J144" s="6">
        <v>235</v>
      </c>
      <c r="K144" s="6">
        <v>56.1</v>
      </c>
      <c r="L144" s="6"/>
      <c r="M144" s="6">
        <v>108</v>
      </c>
    </row>
    <row r="145" spans="1:13" x14ac:dyDescent="0.35">
      <c r="A145" t="s">
        <v>476</v>
      </c>
      <c r="B145">
        <v>188</v>
      </c>
      <c r="C145" t="s">
        <v>573</v>
      </c>
      <c r="D145" s="6">
        <v>86.2</v>
      </c>
      <c r="E145" s="6"/>
      <c r="F145" s="6"/>
      <c r="G145" s="6">
        <v>0.495</v>
      </c>
      <c r="H145" s="6">
        <v>154</v>
      </c>
      <c r="I145" s="6"/>
      <c r="J145" s="6"/>
      <c r="K145" s="6">
        <v>93</v>
      </c>
      <c r="L145" s="6"/>
      <c r="M145" s="6">
        <v>230</v>
      </c>
    </row>
    <row r="146" spans="1:13" x14ac:dyDescent="0.35">
      <c r="A146" t="s">
        <v>477</v>
      </c>
      <c r="B146">
        <v>189</v>
      </c>
      <c r="C146" t="s">
        <v>573</v>
      </c>
      <c r="D146" s="6">
        <v>29.6</v>
      </c>
      <c r="E146" s="6">
        <v>22.7</v>
      </c>
      <c r="F146" s="6"/>
      <c r="G146" s="6"/>
      <c r="H146" s="6">
        <v>121</v>
      </c>
      <c r="I146" s="6"/>
      <c r="J146" s="6">
        <v>70</v>
      </c>
      <c r="K146" s="6">
        <v>50.4</v>
      </c>
      <c r="L146" s="6"/>
      <c r="M146" s="6">
        <v>109</v>
      </c>
    </row>
    <row r="147" spans="1:13" x14ac:dyDescent="0.35">
      <c r="A147" t="s">
        <v>478</v>
      </c>
      <c r="B147">
        <v>190</v>
      </c>
      <c r="C147" t="s">
        <v>573</v>
      </c>
      <c r="D147" s="6">
        <v>53</v>
      </c>
      <c r="E147" s="6">
        <v>31</v>
      </c>
      <c r="F147" s="6"/>
      <c r="G147" s="6"/>
      <c r="H147" s="6">
        <v>183</v>
      </c>
      <c r="I147" s="6"/>
      <c r="J147" s="6">
        <v>109</v>
      </c>
      <c r="K147" s="6">
        <v>100</v>
      </c>
      <c r="L147" s="6"/>
      <c r="M147" s="6">
        <v>157</v>
      </c>
    </row>
    <row r="148" spans="1:13" x14ac:dyDescent="0.35">
      <c r="A148" t="s">
        <v>479</v>
      </c>
      <c r="B148">
        <v>191</v>
      </c>
      <c r="C148" t="s">
        <v>573</v>
      </c>
      <c r="D148" s="6">
        <v>48</v>
      </c>
      <c r="E148" s="6">
        <v>31</v>
      </c>
      <c r="F148" s="6"/>
      <c r="G148" s="6"/>
      <c r="H148" s="6">
        <v>171</v>
      </c>
      <c r="I148" s="6"/>
      <c r="J148" s="6">
        <v>99</v>
      </c>
      <c r="K148" s="6">
        <v>52</v>
      </c>
      <c r="L148" s="6"/>
      <c r="M148" s="6">
        <v>127</v>
      </c>
    </row>
    <row r="149" spans="1:13" x14ac:dyDescent="0.35">
      <c r="A149" t="s">
        <v>480</v>
      </c>
      <c r="B149">
        <v>192</v>
      </c>
      <c r="C149" t="s">
        <v>573</v>
      </c>
      <c r="D149" s="6">
        <v>49</v>
      </c>
      <c r="E149" s="6">
        <v>75</v>
      </c>
      <c r="F149" s="6"/>
      <c r="G149" s="6"/>
      <c r="H149" s="6">
        <v>463</v>
      </c>
      <c r="I149" s="6"/>
      <c r="J149" s="6">
        <v>272</v>
      </c>
      <c r="K149" s="6">
        <v>42</v>
      </c>
      <c r="L149" s="6"/>
      <c r="M149" s="6">
        <v>132</v>
      </c>
    </row>
    <row r="150" spans="1:13" x14ac:dyDescent="0.35">
      <c r="A150" t="s">
        <v>481</v>
      </c>
      <c r="B150">
        <v>193</v>
      </c>
      <c r="C150" t="s">
        <v>573</v>
      </c>
      <c r="D150" s="6">
        <v>82.5</v>
      </c>
      <c r="E150" s="6">
        <v>8.7799999999999994</v>
      </c>
      <c r="F150" s="6"/>
      <c r="G150" s="6">
        <v>0.48</v>
      </c>
      <c r="H150" s="6">
        <v>210</v>
      </c>
      <c r="I150" s="6"/>
      <c r="J150" s="6">
        <v>110</v>
      </c>
      <c r="K150" s="6">
        <v>49.5</v>
      </c>
      <c r="L150" s="6"/>
      <c r="M150" s="6">
        <v>120</v>
      </c>
    </row>
    <row r="151" spans="1:13" x14ac:dyDescent="0.35">
      <c r="A151" t="s">
        <v>482</v>
      </c>
      <c r="B151">
        <v>194</v>
      </c>
      <c r="C151" t="s">
        <v>573</v>
      </c>
      <c r="D151" s="6">
        <v>483</v>
      </c>
      <c r="E151" s="6">
        <v>347</v>
      </c>
      <c r="F151" s="6"/>
      <c r="G151" s="6">
        <v>3.7</v>
      </c>
      <c r="H151" s="6">
        <v>206</v>
      </c>
      <c r="I151" s="6">
        <v>18.899999999999999</v>
      </c>
      <c r="J151" s="6">
        <v>75</v>
      </c>
      <c r="K151" s="6">
        <v>837</v>
      </c>
      <c r="L151" s="6"/>
      <c r="M151" s="6">
        <v>1091</v>
      </c>
    </row>
    <row r="152" spans="1:13" x14ac:dyDescent="0.35">
      <c r="A152" t="s">
        <v>483</v>
      </c>
      <c r="B152">
        <v>195</v>
      </c>
      <c r="C152" t="s">
        <v>573</v>
      </c>
      <c r="D152" s="6">
        <v>94.5</v>
      </c>
      <c r="E152" s="6">
        <v>36.4</v>
      </c>
      <c r="F152" s="6"/>
      <c r="G152" s="6"/>
      <c r="H152" s="6">
        <v>230</v>
      </c>
      <c r="I152" s="6"/>
      <c r="J152" s="6">
        <v>88.7</v>
      </c>
      <c r="K152" s="6">
        <v>136</v>
      </c>
      <c r="L152" s="6"/>
      <c r="M152" s="6">
        <v>307</v>
      </c>
    </row>
    <row r="153" spans="1:13" x14ac:dyDescent="0.35">
      <c r="A153" t="s">
        <v>484</v>
      </c>
      <c r="B153">
        <v>196</v>
      </c>
      <c r="C153" t="s">
        <v>573</v>
      </c>
      <c r="D153" s="6">
        <v>40.4</v>
      </c>
      <c r="E153" s="6"/>
      <c r="F153" s="6"/>
      <c r="G153" s="6">
        <v>0.17</v>
      </c>
      <c r="H153" s="6">
        <v>5642</v>
      </c>
      <c r="I153" s="6"/>
      <c r="J153" s="6">
        <v>1612</v>
      </c>
      <c r="K153" s="6">
        <v>56.6</v>
      </c>
      <c r="L153" s="6"/>
      <c r="M153" s="6">
        <v>120</v>
      </c>
    </row>
    <row r="154" spans="1:13" x14ac:dyDescent="0.35">
      <c r="A154" t="s">
        <v>485</v>
      </c>
      <c r="B154">
        <v>197</v>
      </c>
      <c r="C154" t="s">
        <v>573</v>
      </c>
      <c r="D154" s="6">
        <v>37</v>
      </c>
      <c r="E154" s="6">
        <v>23</v>
      </c>
      <c r="F154" s="6"/>
      <c r="G154" s="6"/>
      <c r="H154" s="6">
        <v>94</v>
      </c>
      <c r="I154" s="6"/>
      <c r="J154" s="6">
        <v>79</v>
      </c>
      <c r="K154" s="6">
        <v>51</v>
      </c>
      <c r="L154" s="6"/>
      <c r="M154" s="6">
        <v>93</v>
      </c>
    </row>
    <row r="155" spans="1:13" x14ac:dyDescent="0.35">
      <c r="A155" t="s">
        <v>486</v>
      </c>
      <c r="B155">
        <v>198</v>
      </c>
      <c r="C155" t="s">
        <v>573</v>
      </c>
      <c r="D155" s="6">
        <v>57.6</v>
      </c>
      <c r="E155" s="6"/>
      <c r="F155" s="6"/>
      <c r="G155" s="6">
        <v>0.14399999999999999</v>
      </c>
      <c r="H155" s="6"/>
      <c r="I155" s="6">
        <v>0.21299999999999999</v>
      </c>
      <c r="J155" s="6">
        <v>68.900000000000006</v>
      </c>
      <c r="K155" s="6">
        <v>62.8</v>
      </c>
      <c r="L155" s="6"/>
      <c r="M155" s="6">
        <v>177</v>
      </c>
    </row>
    <row r="156" spans="1:13" x14ac:dyDescent="0.35">
      <c r="A156" t="s">
        <v>487</v>
      </c>
      <c r="B156">
        <v>199</v>
      </c>
      <c r="C156" t="s">
        <v>573</v>
      </c>
      <c r="D156" s="6">
        <v>85</v>
      </c>
      <c r="E156" s="6">
        <v>38</v>
      </c>
      <c r="F156" s="6"/>
      <c r="G156" s="6">
        <v>0.35499999999999998</v>
      </c>
      <c r="H156" s="6">
        <v>80</v>
      </c>
      <c r="I156" s="6">
        <v>0.123</v>
      </c>
      <c r="J156" s="6">
        <v>27</v>
      </c>
      <c r="K156" s="6">
        <v>65</v>
      </c>
      <c r="L156" s="6"/>
      <c r="M156" s="6">
        <v>102</v>
      </c>
    </row>
    <row r="157" spans="1:13" x14ac:dyDescent="0.35">
      <c r="A157" t="s">
        <v>488</v>
      </c>
      <c r="B157">
        <v>200</v>
      </c>
      <c r="C157" t="s">
        <v>573</v>
      </c>
      <c r="D157" s="6">
        <v>61.2</v>
      </c>
      <c r="E157" s="6">
        <v>33.9</v>
      </c>
      <c r="F157" s="6"/>
      <c r="G157" s="6"/>
      <c r="H157" s="6">
        <v>222</v>
      </c>
      <c r="I157" s="6"/>
      <c r="J157" s="6">
        <v>176</v>
      </c>
      <c r="K157" s="6">
        <v>63</v>
      </c>
      <c r="L157" s="6"/>
      <c r="M157" s="6">
        <v>121</v>
      </c>
    </row>
    <row r="158" spans="1:13" x14ac:dyDescent="0.35">
      <c r="A158" t="s">
        <v>489</v>
      </c>
      <c r="B158">
        <v>201</v>
      </c>
      <c r="C158" t="s">
        <v>573</v>
      </c>
      <c r="D158" s="6">
        <v>35.700000000000003</v>
      </c>
      <c r="E158" s="6">
        <v>27.5</v>
      </c>
      <c r="F158" s="6"/>
      <c r="G158" s="6"/>
      <c r="H158" s="6">
        <v>107</v>
      </c>
      <c r="I158" s="6"/>
      <c r="J158" s="6">
        <v>55.9</v>
      </c>
      <c r="K158" s="6">
        <v>89.4</v>
      </c>
      <c r="L158" s="6"/>
      <c r="M158" s="6">
        <v>142</v>
      </c>
    </row>
    <row r="159" spans="1:13" x14ac:dyDescent="0.35">
      <c r="A159" t="s">
        <v>490</v>
      </c>
      <c r="B159">
        <v>202</v>
      </c>
      <c r="C159" t="s">
        <v>573</v>
      </c>
      <c r="D159" s="6">
        <v>52.6</v>
      </c>
      <c r="E159" s="6">
        <v>29.1</v>
      </c>
      <c r="F159" s="6"/>
      <c r="G159" s="6"/>
      <c r="H159" s="6">
        <v>458</v>
      </c>
      <c r="I159" s="6"/>
      <c r="J159" s="6">
        <v>407</v>
      </c>
      <c r="K159" s="6">
        <v>93.2</v>
      </c>
      <c r="L159" s="6"/>
      <c r="M159" s="6">
        <v>225</v>
      </c>
    </row>
    <row r="160" spans="1:13" x14ac:dyDescent="0.35">
      <c r="A160" t="s">
        <v>491</v>
      </c>
      <c r="B160">
        <v>203</v>
      </c>
      <c r="C160" t="s">
        <v>573</v>
      </c>
      <c r="D160" s="6">
        <v>47.9</v>
      </c>
      <c r="E160" s="6">
        <v>23.8</v>
      </c>
      <c r="F160" s="6"/>
      <c r="G160" s="6"/>
      <c r="H160" s="6">
        <v>419</v>
      </c>
      <c r="I160" s="6"/>
      <c r="J160" s="6">
        <v>250</v>
      </c>
      <c r="K160" s="6">
        <v>49.5</v>
      </c>
      <c r="L160" s="6"/>
      <c r="M160" s="6">
        <v>124</v>
      </c>
    </row>
    <row r="161" spans="1:13" x14ac:dyDescent="0.35">
      <c r="A161" t="s">
        <v>492</v>
      </c>
      <c r="B161">
        <v>204</v>
      </c>
      <c r="C161" t="s">
        <v>573</v>
      </c>
      <c r="D161" s="6">
        <v>130</v>
      </c>
      <c r="E161" s="6">
        <v>30</v>
      </c>
      <c r="F161" s="6"/>
      <c r="G161" s="6">
        <v>8.4</v>
      </c>
      <c r="H161" s="6">
        <v>470</v>
      </c>
      <c r="I161" s="6"/>
      <c r="J161" s="6">
        <v>130</v>
      </c>
      <c r="K161" s="6">
        <v>190</v>
      </c>
      <c r="L161" s="6"/>
      <c r="M161" s="6">
        <v>537</v>
      </c>
    </row>
    <row r="162" spans="1:13" x14ac:dyDescent="0.35">
      <c r="A162" t="s">
        <v>495</v>
      </c>
      <c r="C162" t="s">
        <v>418</v>
      </c>
      <c r="D162" s="6">
        <v>24.036808161697085</v>
      </c>
      <c r="E162" s="6">
        <v>3.8984666354591466</v>
      </c>
      <c r="F162" s="6">
        <v>65.257970655725799</v>
      </c>
      <c r="G162" s="6">
        <v>2.1587823605730145</v>
      </c>
      <c r="H162" s="6">
        <v>19.378630104842816</v>
      </c>
      <c r="I162" s="6">
        <v>0.84859920014407408</v>
      </c>
      <c r="J162" s="6">
        <v>4.9892689048041268</v>
      </c>
      <c r="K162" s="6">
        <v>81.253567424033662</v>
      </c>
      <c r="L162" s="6">
        <v>11.381511212395466</v>
      </c>
      <c r="M162" s="6">
        <v>78.481168301487074</v>
      </c>
    </row>
    <row r="163" spans="1:13" x14ac:dyDescent="0.35">
      <c r="A163" t="s">
        <v>496</v>
      </c>
      <c r="C163" t="s">
        <v>421</v>
      </c>
      <c r="D163" s="6">
        <v>2.8254573304803858</v>
      </c>
      <c r="E163" s="6">
        <v>4.4097764085478337</v>
      </c>
      <c r="F163" s="6">
        <v>19.72708158016156</v>
      </c>
      <c r="G163" s="6">
        <v>0.5</v>
      </c>
      <c r="H163" s="6">
        <v>11.63669535392828</v>
      </c>
      <c r="I163" s="6">
        <v>5.4190141517122342E-2</v>
      </c>
      <c r="J163" s="6">
        <v>3.1379628827328383</v>
      </c>
      <c r="K163" s="6">
        <v>10.903715385062299</v>
      </c>
      <c r="L163" s="6">
        <v>11.193864642509128</v>
      </c>
      <c r="M163" s="6">
        <v>10.234718257818512</v>
      </c>
    </row>
    <row r="164" spans="1:13" x14ac:dyDescent="0.35">
      <c r="A164" t="s">
        <v>554</v>
      </c>
      <c r="B164">
        <v>205</v>
      </c>
      <c r="C164" t="s">
        <v>560</v>
      </c>
      <c r="D164" s="6">
        <v>90.82</v>
      </c>
      <c r="E164" s="6">
        <v>16.899999999999999</v>
      </c>
      <c r="F164" s="6"/>
      <c r="G164" s="6">
        <v>0.41</v>
      </c>
      <c r="H164" s="6"/>
      <c r="I164" s="6">
        <v>0.62</v>
      </c>
      <c r="J164" s="6">
        <v>58.52</v>
      </c>
      <c r="K164" s="6">
        <v>70.599999999999994</v>
      </c>
      <c r="L164" s="6"/>
      <c r="M164" s="6">
        <v>162.69999999999999</v>
      </c>
    </row>
    <row r="165" spans="1:13" x14ac:dyDescent="0.35">
      <c r="A165" t="s">
        <v>493</v>
      </c>
      <c r="B165">
        <v>209</v>
      </c>
      <c r="C165" t="s">
        <v>574</v>
      </c>
      <c r="D165" s="6">
        <v>567</v>
      </c>
      <c r="E165" s="6">
        <v>7620</v>
      </c>
      <c r="F165" s="6">
        <v>0</v>
      </c>
      <c r="G165" s="6">
        <v>44</v>
      </c>
      <c r="H165" s="6">
        <v>5642</v>
      </c>
      <c r="I165" s="6">
        <v>18.899999999999999</v>
      </c>
      <c r="J165" s="6">
        <v>3207</v>
      </c>
      <c r="K165" s="6">
        <v>6790</v>
      </c>
      <c r="L165" s="6">
        <v>0</v>
      </c>
      <c r="M165" s="6">
        <v>9930</v>
      </c>
    </row>
    <row r="166" spans="1:13" x14ac:dyDescent="0.35">
      <c r="A166" t="s">
        <v>494</v>
      </c>
      <c r="B166">
        <v>207</v>
      </c>
      <c r="C166" t="s">
        <v>555</v>
      </c>
      <c r="D166" s="6">
        <v>219.46046093251616</v>
      </c>
      <c r="E166" s="6">
        <v>10.910147533248063</v>
      </c>
      <c r="F166" s="6">
        <v>176.05019551094526</v>
      </c>
      <c r="G166" s="6">
        <v>10.397352999134764</v>
      </c>
      <c r="H166" s="6">
        <v>49.491233367909487</v>
      </c>
      <c r="I166" s="6">
        <v>8.6566516741629211</v>
      </c>
      <c r="J166" s="6">
        <v>13.434632858701852</v>
      </c>
      <c r="K166" s="6">
        <v>393.47599849884892</v>
      </c>
      <c r="L166" s="6">
        <v>23.375270014254884</v>
      </c>
      <c r="M166" s="6">
        <v>317.71540727529549</v>
      </c>
    </row>
    <row r="167" spans="1:13" x14ac:dyDescent="0.35">
      <c r="A167" t="s">
        <v>500</v>
      </c>
      <c r="B167">
        <v>206</v>
      </c>
      <c r="C167" t="s">
        <v>570</v>
      </c>
      <c r="D167" s="6"/>
      <c r="E167" s="6"/>
      <c r="F167" s="6">
        <v>679.90800000000002</v>
      </c>
      <c r="G167" s="6"/>
      <c r="H167" s="6"/>
      <c r="I167" s="6">
        <v>71.983749504558077</v>
      </c>
      <c r="J167" s="6"/>
      <c r="K167" s="6"/>
      <c r="L167" s="6"/>
      <c r="M167" s="6"/>
    </row>
    <row r="168" spans="1:13" x14ac:dyDescent="0.35">
      <c r="A168" t="s">
        <v>511</v>
      </c>
      <c r="B168">
        <v>208</v>
      </c>
      <c r="C168" t="s">
        <v>556</v>
      </c>
      <c r="D168" s="6">
        <v>52.3</v>
      </c>
      <c r="E168" s="6"/>
      <c r="F168" s="6"/>
      <c r="G168" s="6"/>
      <c r="H168" s="6">
        <v>102.8</v>
      </c>
      <c r="I168" s="6">
        <v>0.41</v>
      </c>
      <c r="J168" s="6">
        <v>60.8</v>
      </c>
      <c r="K168" s="6">
        <v>74.8</v>
      </c>
      <c r="L168" s="6"/>
      <c r="M168" s="6">
        <v>129</v>
      </c>
    </row>
    <row r="169" spans="1:13" x14ac:dyDescent="0.35">
      <c r="A169" t="s">
        <v>554</v>
      </c>
      <c r="B169">
        <v>205</v>
      </c>
      <c r="C169" t="s">
        <v>562</v>
      </c>
      <c r="D169" s="6">
        <v>43.17</v>
      </c>
      <c r="E169" s="6">
        <v>10.41</v>
      </c>
      <c r="F169" s="6"/>
      <c r="G169" s="6">
        <v>0.22</v>
      </c>
      <c r="H169" s="6"/>
      <c r="I169" s="6">
        <v>0.16</v>
      </c>
      <c r="J169" s="6">
        <v>22.89</v>
      </c>
      <c r="K169" s="6">
        <v>28.43</v>
      </c>
      <c r="L169" s="6"/>
      <c r="M169" s="6">
        <v>88.86</v>
      </c>
    </row>
    <row r="170" spans="1:13" x14ac:dyDescent="0.35">
      <c r="A170" t="s">
        <v>493</v>
      </c>
      <c r="B170">
        <v>209</v>
      </c>
      <c r="C170" t="s">
        <v>575</v>
      </c>
      <c r="D170" s="6">
        <v>65.660292452830191</v>
      </c>
      <c r="E170" s="6">
        <v>281.11176470588236</v>
      </c>
      <c r="F170" s="6"/>
      <c r="G170" s="6">
        <v>3.4464473684210533</v>
      </c>
      <c r="H170" s="6">
        <v>367.05777777777774</v>
      </c>
      <c r="I170" s="6">
        <v>2.5928125000000004</v>
      </c>
      <c r="J170" s="6">
        <v>256.90760869565219</v>
      </c>
      <c r="K170" s="6">
        <v>186.63809523809519</v>
      </c>
      <c r="L170" s="6"/>
      <c r="M170" s="6">
        <v>364.58476190476199</v>
      </c>
    </row>
    <row r="171" spans="1:13" x14ac:dyDescent="0.35">
      <c r="A171" t="s">
        <v>494</v>
      </c>
      <c r="B171">
        <v>207</v>
      </c>
      <c r="C171" t="s">
        <v>427</v>
      </c>
      <c r="D171" s="6">
        <v>13.63242848973738</v>
      </c>
      <c r="E171" s="6">
        <v>5.413990070740522</v>
      </c>
      <c r="F171" s="6">
        <v>37.015086294191335</v>
      </c>
      <c r="G171" s="6">
        <v>1.1308264360242937</v>
      </c>
      <c r="H171" s="6">
        <v>13.367328664336068</v>
      </c>
      <c r="I171" s="6">
        <v>0.33090421050617008</v>
      </c>
      <c r="J171" s="6">
        <v>3.2592648202768988</v>
      </c>
      <c r="K171" s="6">
        <v>33.774280136277227</v>
      </c>
      <c r="L171" s="6">
        <v>12.751519890556867</v>
      </c>
      <c r="M171" s="6">
        <v>35.643023075371914</v>
      </c>
    </row>
    <row r="172" spans="1:13" x14ac:dyDescent="0.35">
      <c r="A172" t="s">
        <v>500</v>
      </c>
      <c r="B172">
        <v>206</v>
      </c>
      <c r="C172" t="s">
        <v>571</v>
      </c>
      <c r="D172" s="6"/>
      <c r="E172" s="6"/>
      <c r="F172" s="6">
        <v>308.81841600000001</v>
      </c>
      <c r="G172" s="6"/>
      <c r="H172" s="6"/>
      <c r="I172" s="6">
        <v>18.93614137828239</v>
      </c>
      <c r="J172" s="6"/>
      <c r="K172" s="6"/>
      <c r="L172" s="6"/>
      <c r="M172" s="6"/>
    </row>
    <row r="173" spans="1:13" x14ac:dyDescent="0.35">
      <c r="A173" t="s">
        <v>511</v>
      </c>
      <c r="B173">
        <v>208</v>
      </c>
      <c r="C173" t="s">
        <v>557</v>
      </c>
      <c r="D173" s="6">
        <v>47.38421052631579</v>
      </c>
      <c r="E173" s="6"/>
      <c r="F173" s="6"/>
      <c r="G173" s="6"/>
      <c r="H173" s="6">
        <v>85.868421052631575</v>
      </c>
      <c r="I173" s="6">
        <v>0.12263157894736842</v>
      </c>
      <c r="J173" s="6">
        <v>53.284210526315789</v>
      </c>
      <c r="K173" s="6">
        <v>57.826315789473689</v>
      </c>
      <c r="L173" s="6"/>
      <c r="M173" s="6">
        <v>102.32631578947368</v>
      </c>
    </row>
    <row r="174" spans="1:13" x14ac:dyDescent="0.35">
      <c r="A174" t="s">
        <v>554</v>
      </c>
      <c r="B174" t="s">
        <v>434</v>
      </c>
      <c r="C174" t="s">
        <v>563</v>
      </c>
      <c r="D174" s="6">
        <v>12.9</v>
      </c>
      <c r="E174" s="6">
        <v>3.92</v>
      </c>
      <c r="F174" s="6"/>
      <c r="G174" s="6">
        <v>0.08</v>
      </c>
      <c r="H174" s="6"/>
      <c r="I174" s="6">
        <v>0.03</v>
      </c>
      <c r="J174" s="6">
        <v>4.6399999999999997</v>
      </c>
      <c r="K174" s="6">
        <v>9.83</v>
      </c>
      <c r="L174" s="6"/>
      <c r="M174" s="6">
        <v>31.7</v>
      </c>
    </row>
    <row r="175" spans="1:13" x14ac:dyDescent="0.35">
      <c r="A175" t="s">
        <v>493</v>
      </c>
      <c r="B175" t="s">
        <v>434</v>
      </c>
      <c r="C175" t="s">
        <v>576</v>
      </c>
      <c r="D175" s="6">
        <v>1E-3</v>
      </c>
      <c r="E175" s="6">
        <v>0.25</v>
      </c>
      <c r="F175" s="6">
        <v>0</v>
      </c>
      <c r="G175" s="6">
        <v>0.06</v>
      </c>
      <c r="H175" s="6">
        <v>34.799999999999997</v>
      </c>
      <c r="I175" s="6">
        <v>1.7999999999999999E-2</v>
      </c>
      <c r="J175" s="6">
        <v>6</v>
      </c>
      <c r="K175" s="6">
        <v>6</v>
      </c>
      <c r="L175" s="6">
        <v>0</v>
      </c>
      <c r="M175" s="6">
        <v>13</v>
      </c>
    </row>
    <row r="176" spans="1:13" x14ac:dyDescent="0.35">
      <c r="A176" t="s">
        <v>494</v>
      </c>
      <c r="B176" t="s">
        <v>434</v>
      </c>
      <c r="C176" t="s">
        <v>558</v>
      </c>
      <c r="D176" s="6">
        <v>0.97779827887345117</v>
      </c>
      <c r="E176" s="6">
        <v>1.5057470642888602</v>
      </c>
      <c r="F176" s="6">
        <v>12.758473486105702</v>
      </c>
      <c r="G176" s="6">
        <v>0.5</v>
      </c>
      <c r="H176" s="6">
        <v>6.4955392577842881</v>
      </c>
      <c r="I176" s="6">
        <v>0.05</v>
      </c>
      <c r="J176" s="6">
        <v>1.0758383022986941</v>
      </c>
      <c r="K176" s="6">
        <v>6.079499057328392</v>
      </c>
      <c r="L176" s="6">
        <v>6.7392561753586628</v>
      </c>
      <c r="M176" s="6">
        <v>7.2239605027226794</v>
      </c>
    </row>
    <row r="177" spans="1:13" x14ac:dyDescent="0.35">
      <c r="A177" t="s">
        <v>500</v>
      </c>
      <c r="B177" t="s">
        <v>434</v>
      </c>
      <c r="C177" t="s">
        <v>572</v>
      </c>
      <c r="D177" s="6"/>
      <c r="E177" s="6"/>
      <c r="F177" s="6">
        <v>74.348640000000003</v>
      </c>
      <c r="G177" s="6"/>
      <c r="H177" s="6"/>
      <c r="I177" s="6">
        <v>1.7005784959106325</v>
      </c>
      <c r="J177" s="6"/>
      <c r="K177" s="6"/>
      <c r="L177" s="6"/>
      <c r="M177" s="6"/>
    </row>
    <row r="178" spans="1:13" x14ac:dyDescent="0.35">
      <c r="A178" t="s">
        <v>511</v>
      </c>
      <c r="B178" t="s">
        <v>434</v>
      </c>
      <c r="C178" t="s">
        <v>559</v>
      </c>
      <c r="D178" s="6">
        <v>42.4</v>
      </c>
      <c r="E178" s="6"/>
      <c r="F178" s="6"/>
      <c r="G178" s="6"/>
      <c r="H178" s="6">
        <v>75.2</v>
      </c>
      <c r="I178" s="6">
        <v>0.04</v>
      </c>
      <c r="J178" s="6">
        <v>47.9</v>
      </c>
      <c r="K178" s="6">
        <v>44.7</v>
      </c>
      <c r="L178" s="6"/>
      <c r="M178" s="6">
        <v>86.8</v>
      </c>
    </row>
    <row r="179" spans="1:13" x14ac:dyDescent="0.35">
      <c r="A179" t="s">
        <v>497</v>
      </c>
      <c r="C179" t="s">
        <v>424</v>
      </c>
      <c r="D179" s="6">
        <v>1.1637411797800081</v>
      </c>
      <c r="E179" s="6">
        <v>4.9817891453354521</v>
      </c>
      <c r="F179" s="6">
        <v>16.356972956251266</v>
      </c>
      <c r="G179" s="6">
        <v>0.5</v>
      </c>
      <c r="H179" s="6">
        <v>8.7721720542106336</v>
      </c>
      <c r="I179" s="6">
        <v>0.10000000000000002</v>
      </c>
      <c r="J179" s="6">
        <v>1.6929611646449372</v>
      </c>
      <c r="K179" s="6">
        <v>10.103180996399978</v>
      </c>
      <c r="L179" s="6">
        <v>8.3848527549620169</v>
      </c>
      <c r="M179" s="6">
        <v>8.870265288884708</v>
      </c>
    </row>
    <row r="180" spans="1:13" x14ac:dyDescent="0.35">
      <c r="A180" t="s">
        <v>498</v>
      </c>
      <c r="C180" t="s">
        <v>419</v>
      </c>
      <c r="D180" s="6">
        <v>2.7094339253356341</v>
      </c>
      <c r="E180" s="6">
        <v>7.0308429833867621</v>
      </c>
      <c r="F180" s="6">
        <v>21.534204665958587</v>
      </c>
      <c r="G180" s="6">
        <v>1.0805594410540824</v>
      </c>
      <c r="H180" s="6">
        <v>10.298326002508302</v>
      </c>
      <c r="I180" s="6">
        <v>9.9999999999999992E-2</v>
      </c>
      <c r="J180" s="6">
        <v>2.5394083013729269</v>
      </c>
      <c r="K180" s="6">
        <v>14.856744168384079</v>
      </c>
      <c r="L180" s="6">
        <v>14.945463626660406</v>
      </c>
      <c r="M180" s="6">
        <v>13.703768999377161</v>
      </c>
    </row>
    <row r="181" spans="1:13" x14ac:dyDescent="0.35">
      <c r="A181" t="s">
        <v>499</v>
      </c>
      <c r="C181" t="s">
        <v>420</v>
      </c>
      <c r="D181" s="6">
        <v>16.161671526988382</v>
      </c>
      <c r="E181" s="6">
        <v>6.2640123546319675</v>
      </c>
      <c r="F181" s="6">
        <v>29.00747696432871</v>
      </c>
      <c r="G181" s="6">
        <v>0.50611111111111107</v>
      </c>
      <c r="H181" s="6">
        <v>10.908227246797948</v>
      </c>
      <c r="I181" s="6">
        <v>5.1770534590190757E-2</v>
      </c>
      <c r="J181" s="6">
        <v>2.3667689793402915</v>
      </c>
      <c r="K181" s="6">
        <v>12.062152229715391</v>
      </c>
      <c r="L181" s="6">
        <v>13.951669853149983</v>
      </c>
      <c r="M181" s="6">
        <v>21.523657978525588</v>
      </c>
    </row>
    <row r="182" spans="1:13" x14ac:dyDescent="0.35">
      <c r="A182" t="s">
        <v>443</v>
      </c>
      <c r="B182">
        <v>152</v>
      </c>
      <c r="C182" t="s">
        <v>577</v>
      </c>
      <c r="D182" s="6">
        <v>28.7</v>
      </c>
      <c r="E182" s="6"/>
      <c r="F182" s="6"/>
      <c r="G182" s="6"/>
      <c r="H182" s="6">
        <v>75.8</v>
      </c>
      <c r="I182" s="6"/>
      <c r="J182" s="6">
        <v>38.1</v>
      </c>
      <c r="K182" s="6">
        <v>51.6</v>
      </c>
      <c r="L182" s="6"/>
      <c r="M182" s="6">
        <v>117</v>
      </c>
    </row>
    <row r="183" spans="1:13" x14ac:dyDescent="0.35">
      <c r="A183" t="s">
        <v>444</v>
      </c>
      <c r="B183">
        <v>153</v>
      </c>
      <c r="C183" t="s">
        <v>577</v>
      </c>
      <c r="D183" s="6">
        <v>34.4</v>
      </c>
      <c r="E183" s="6"/>
      <c r="F183" s="6"/>
      <c r="G183" s="6"/>
      <c r="H183" s="6"/>
      <c r="I183" s="6"/>
      <c r="J183" s="6"/>
      <c r="K183" s="6">
        <v>50.8</v>
      </c>
      <c r="L183" s="6"/>
      <c r="M183" s="6">
        <v>108</v>
      </c>
    </row>
    <row r="184" spans="1:13" x14ac:dyDescent="0.35">
      <c r="A184" t="s">
        <v>445</v>
      </c>
      <c r="B184">
        <v>154</v>
      </c>
      <c r="C184" t="s">
        <v>577</v>
      </c>
      <c r="D184" s="6">
        <v>21.6</v>
      </c>
      <c r="E184" s="6">
        <v>20.6</v>
      </c>
      <c r="F184" s="6"/>
      <c r="G184" s="6"/>
      <c r="H184" s="6">
        <v>242</v>
      </c>
      <c r="I184" s="6"/>
      <c r="J184" s="6">
        <v>185</v>
      </c>
      <c r="K184" s="6">
        <v>21.1</v>
      </c>
      <c r="L184" s="6"/>
      <c r="M184" s="6">
        <v>69.099999999999994</v>
      </c>
    </row>
    <row r="185" spans="1:13" x14ac:dyDescent="0.35">
      <c r="A185" t="s">
        <v>446</v>
      </c>
      <c r="B185">
        <v>155</v>
      </c>
      <c r="C185" t="s">
        <v>577</v>
      </c>
      <c r="D185" s="6">
        <v>20</v>
      </c>
      <c r="E185" s="6"/>
      <c r="F185" s="6"/>
      <c r="G185" s="6">
        <v>0.06</v>
      </c>
      <c r="H185" s="6">
        <v>34.799999999999997</v>
      </c>
      <c r="I185" s="6"/>
      <c r="J185" s="6">
        <v>33.4</v>
      </c>
      <c r="K185" s="6">
        <v>34</v>
      </c>
      <c r="L185" s="6"/>
      <c r="M185" s="6">
        <v>32.4</v>
      </c>
    </row>
    <row r="186" spans="1:13" x14ac:dyDescent="0.35">
      <c r="A186" t="s">
        <v>447</v>
      </c>
      <c r="B186">
        <v>156</v>
      </c>
      <c r="C186" t="s">
        <v>577</v>
      </c>
      <c r="D186" s="6">
        <v>133</v>
      </c>
      <c r="E186" s="6"/>
      <c r="F186" s="6"/>
      <c r="G186" s="6">
        <v>10</v>
      </c>
      <c r="H186" s="6">
        <v>3441</v>
      </c>
      <c r="I186" s="6">
        <v>5</v>
      </c>
      <c r="J186" s="6">
        <v>1624</v>
      </c>
      <c r="K186" s="6">
        <v>162</v>
      </c>
      <c r="L186" s="6"/>
      <c r="M186" s="6">
        <v>108</v>
      </c>
    </row>
    <row r="187" spans="1:13" x14ac:dyDescent="0.35">
      <c r="A187" t="s">
        <v>448</v>
      </c>
      <c r="B187">
        <v>157</v>
      </c>
      <c r="C187" t="s">
        <v>577</v>
      </c>
      <c r="D187" s="6">
        <v>58.4</v>
      </c>
      <c r="E187" s="6"/>
      <c r="F187" s="6"/>
      <c r="G187" s="6">
        <v>0.154</v>
      </c>
      <c r="H187" s="6">
        <v>319</v>
      </c>
      <c r="I187" s="6"/>
      <c r="J187" s="6">
        <v>446</v>
      </c>
      <c r="K187" s="6">
        <v>24.3</v>
      </c>
      <c r="L187" s="6"/>
      <c r="M187" s="6">
        <v>107</v>
      </c>
    </row>
    <row r="188" spans="1:13" x14ac:dyDescent="0.35">
      <c r="A188" t="s">
        <v>449</v>
      </c>
      <c r="B188">
        <v>158</v>
      </c>
      <c r="C188" t="s">
        <v>577</v>
      </c>
      <c r="D188" s="6">
        <v>35.299999999999997</v>
      </c>
      <c r="E188" s="6"/>
      <c r="F188" s="6"/>
      <c r="G188" s="6"/>
      <c r="H188" s="6">
        <v>88</v>
      </c>
      <c r="I188" s="6"/>
      <c r="J188" s="6">
        <v>47.2</v>
      </c>
      <c r="K188" s="6">
        <v>27.9</v>
      </c>
      <c r="L188" s="6"/>
      <c r="M188" s="6">
        <v>55.9</v>
      </c>
    </row>
    <row r="189" spans="1:13" x14ac:dyDescent="0.35">
      <c r="A189" t="s">
        <v>450</v>
      </c>
      <c r="B189">
        <v>159</v>
      </c>
      <c r="C189" t="s">
        <v>577</v>
      </c>
      <c r="D189" s="6">
        <v>37.4</v>
      </c>
      <c r="E189" s="6"/>
      <c r="F189" s="6"/>
      <c r="G189" s="6"/>
      <c r="H189" s="6">
        <v>108</v>
      </c>
      <c r="I189" s="6"/>
      <c r="J189" s="6">
        <v>49.7</v>
      </c>
      <c r="K189" s="6">
        <v>20.6</v>
      </c>
      <c r="L189" s="6"/>
      <c r="M189" s="6">
        <v>50.3</v>
      </c>
    </row>
    <row r="190" spans="1:13" x14ac:dyDescent="0.35">
      <c r="A190" t="s">
        <v>451</v>
      </c>
      <c r="B190">
        <v>160</v>
      </c>
      <c r="C190" t="s">
        <v>577</v>
      </c>
      <c r="D190" s="6">
        <v>190</v>
      </c>
      <c r="E190" s="6">
        <v>411</v>
      </c>
      <c r="F190" s="6"/>
      <c r="G190" s="6">
        <v>2.52</v>
      </c>
      <c r="H190" s="6">
        <v>229</v>
      </c>
      <c r="I190" s="6">
        <v>0.23</v>
      </c>
      <c r="J190" s="6">
        <v>77.599999999999994</v>
      </c>
      <c r="K190" s="6">
        <v>331</v>
      </c>
      <c r="L190" s="6"/>
      <c r="M190" s="6">
        <v>908</v>
      </c>
    </row>
    <row r="191" spans="1:13" x14ac:dyDescent="0.35">
      <c r="A191" t="s">
        <v>440</v>
      </c>
      <c r="B191">
        <v>161</v>
      </c>
      <c r="C191" t="s">
        <v>577</v>
      </c>
      <c r="D191" s="6">
        <v>54.6</v>
      </c>
      <c r="E191" s="6">
        <v>22.6</v>
      </c>
      <c r="F191" s="6"/>
      <c r="G191" s="6"/>
      <c r="H191" s="6">
        <v>169</v>
      </c>
      <c r="I191" s="6"/>
      <c r="J191" s="6">
        <v>144</v>
      </c>
      <c r="K191" s="6">
        <v>134</v>
      </c>
      <c r="L191" s="6"/>
      <c r="M191" s="6">
        <v>311</v>
      </c>
    </row>
    <row r="192" spans="1:13" x14ac:dyDescent="0.35">
      <c r="A192" t="s">
        <v>441</v>
      </c>
      <c r="B192">
        <v>162</v>
      </c>
      <c r="C192" t="s">
        <v>577</v>
      </c>
      <c r="D192" s="6">
        <v>71</v>
      </c>
      <c r="E192" s="6">
        <v>21</v>
      </c>
      <c r="F192" s="6"/>
      <c r="G192" s="6"/>
      <c r="H192" s="6">
        <v>152</v>
      </c>
      <c r="I192" s="6"/>
      <c r="J192" s="6">
        <v>139</v>
      </c>
      <c r="K192" s="6">
        <v>72</v>
      </c>
      <c r="L192" s="6"/>
      <c r="M192" s="6">
        <v>255</v>
      </c>
    </row>
    <row r="193" spans="1:13" x14ac:dyDescent="0.35">
      <c r="A193" t="s">
        <v>442</v>
      </c>
      <c r="B193">
        <v>163</v>
      </c>
      <c r="C193" t="s">
        <v>577</v>
      </c>
      <c r="D193" s="6">
        <v>38.5</v>
      </c>
      <c r="E193" s="6">
        <v>13.2</v>
      </c>
      <c r="F193" s="6"/>
      <c r="G193" s="6"/>
      <c r="H193" s="6">
        <v>173</v>
      </c>
      <c r="I193" s="6"/>
      <c r="J193" s="6">
        <v>194</v>
      </c>
      <c r="K193" s="6">
        <v>54</v>
      </c>
      <c r="L193" s="6"/>
      <c r="M193" s="6">
        <v>106</v>
      </c>
    </row>
    <row r="194" spans="1:13" x14ac:dyDescent="0.35">
      <c r="A194" t="s">
        <v>452</v>
      </c>
      <c r="B194">
        <v>164</v>
      </c>
      <c r="C194" t="s">
        <v>577</v>
      </c>
      <c r="D194" s="6">
        <v>35</v>
      </c>
      <c r="E194" s="6"/>
      <c r="F194" s="6"/>
      <c r="G194" s="6"/>
      <c r="H194" s="6"/>
      <c r="I194" s="6"/>
      <c r="J194" s="6">
        <v>96.8</v>
      </c>
      <c r="K194" s="6">
        <v>26.5</v>
      </c>
      <c r="L194" s="6"/>
      <c r="M194" s="6">
        <v>96.8</v>
      </c>
    </row>
    <row r="195" spans="1:13" x14ac:dyDescent="0.35">
      <c r="A195" t="s">
        <v>453</v>
      </c>
      <c r="B195">
        <v>165</v>
      </c>
      <c r="C195" t="s">
        <v>577</v>
      </c>
      <c r="D195" s="6">
        <v>24.3</v>
      </c>
      <c r="E195" s="6">
        <v>15.7</v>
      </c>
      <c r="F195" s="6"/>
      <c r="G195" s="6">
        <v>0.14599999999999999</v>
      </c>
      <c r="H195" s="6">
        <v>272</v>
      </c>
      <c r="I195" s="6">
        <v>1.7999999999999999E-2</v>
      </c>
      <c r="J195" s="6">
        <v>232</v>
      </c>
      <c r="K195" s="6">
        <v>29.9</v>
      </c>
      <c r="L195" s="6"/>
      <c r="M195" s="6">
        <v>82.4</v>
      </c>
    </row>
    <row r="196" spans="1:13" x14ac:dyDescent="0.35">
      <c r="A196" t="s">
        <v>454</v>
      </c>
      <c r="B196">
        <v>166</v>
      </c>
      <c r="C196" t="s">
        <v>577</v>
      </c>
      <c r="D196" s="6">
        <v>34.200000000000003</v>
      </c>
      <c r="E196" s="6">
        <v>17.100000000000001</v>
      </c>
      <c r="F196" s="6"/>
      <c r="G196" s="6"/>
      <c r="H196" s="6">
        <v>185</v>
      </c>
      <c r="I196" s="6"/>
      <c r="J196" s="6">
        <v>68</v>
      </c>
      <c r="K196" s="6">
        <v>10.8</v>
      </c>
      <c r="L196" s="6"/>
      <c r="M196" s="6">
        <v>38</v>
      </c>
    </row>
    <row r="197" spans="1:13" x14ac:dyDescent="0.35">
      <c r="A197" t="s">
        <v>455</v>
      </c>
      <c r="B197">
        <v>167</v>
      </c>
      <c r="C197" t="s">
        <v>577</v>
      </c>
      <c r="D197" s="6">
        <v>13</v>
      </c>
      <c r="E197" s="6"/>
      <c r="F197" s="6"/>
      <c r="G197" s="6"/>
      <c r="H197" s="6">
        <v>108</v>
      </c>
      <c r="I197" s="6"/>
      <c r="J197" s="6"/>
      <c r="K197" s="6">
        <v>9</v>
      </c>
      <c r="L197" s="6"/>
      <c r="M197" s="6">
        <v>34</v>
      </c>
    </row>
    <row r="198" spans="1:13" x14ac:dyDescent="0.35">
      <c r="A198" t="s">
        <v>456</v>
      </c>
      <c r="B198">
        <v>168</v>
      </c>
      <c r="C198" t="s">
        <v>577</v>
      </c>
      <c r="D198" s="6">
        <v>34.4</v>
      </c>
      <c r="E198" s="6"/>
      <c r="F198" s="6"/>
      <c r="G198" s="6">
        <v>0.8</v>
      </c>
      <c r="H198" s="6"/>
      <c r="I198" s="6"/>
      <c r="J198" s="6"/>
      <c r="K198" s="6">
        <v>46.4</v>
      </c>
      <c r="L198" s="6"/>
      <c r="M198" s="6">
        <v>72.5</v>
      </c>
    </row>
    <row r="199" spans="1:13" x14ac:dyDescent="0.35">
      <c r="A199" t="s">
        <v>457</v>
      </c>
      <c r="B199">
        <v>169</v>
      </c>
      <c r="C199" t="s">
        <v>577</v>
      </c>
      <c r="D199" s="6">
        <v>50</v>
      </c>
      <c r="E199" s="6">
        <v>137</v>
      </c>
      <c r="F199" s="6"/>
      <c r="G199" s="6"/>
      <c r="H199" s="6">
        <v>145</v>
      </c>
      <c r="I199" s="6"/>
      <c r="J199" s="6">
        <v>79</v>
      </c>
      <c r="K199" s="6">
        <v>442</v>
      </c>
      <c r="L199" s="6"/>
      <c r="M199" s="6">
        <v>425</v>
      </c>
    </row>
    <row r="200" spans="1:13" x14ac:dyDescent="0.35">
      <c r="A200" t="s">
        <v>458</v>
      </c>
      <c r="B200">
        <v>170</v>
      </c>
      <c r="C200" t="s">
        <v>577</v>
      </c>
      <c r="D200" s="6">
        <v>17.3</v>
      </c>
      <c r="E200" s="6">
        <v>16.7</v>
      </c>
      <c r="F200" s="6"/>
      <c r="G200" s="6"/>
      <c r="H200" s="6">
        <v>380</v>
      </c>
      <c r="I200" s="6"/>
      <c r="J200" s="6">
        <v>187</v>
      </c>
      <c r="K200" s="6">
        <v>13.6</v>
      </c>
      <c r="L200" s="6"/>
      <c r="M200" s="6">
        <v>64.2</v>
      </c>
    </row>
    <row r="201" spans="1:13" x14ac:dyDescent="0.35">
      <c r="A201" t="s">
        <v>459</v>
      </c>
      <c r="B201">
        <v>171</v>
      </c>
      <c r="C201" t="s">
        <v>577</v>
      </c>
      <c r="D201" s="6">
        <v>31.8</v>
      </c>
      <c r="E201" s="6"/>
      <c r="F201" s="6"/>
      <c r="G201" s="6"/>
      <c r="H201" s="6"/>
      <c r="I201" s="6"/>
      <c r="J201" s="6">
        <v>519</v>
      </c>
      <c r="K201" s="6">
        <v>37.1</v>
      </c>
      <c r="L201" s="6"/>
      <c r="M201" s="6">
        <v>66.900000000000006</v>
      </c>
    </row>
    <row r="202" spans="1:13" x14ac:dyDescent="0.35">
      <c r="A202" t="s">
        <v>460</v>
      </c>
      <c r="B202">
        <v>172</v>
      </c>
      <c r="C202" t="s">
        <v>577</v>
      </c>
      <c r="D202" s="6">
        <v>28</v>
      </c>
      <c r="E202" s="6">
        <v>26</v>
      </c>
      <c r="F202" s="6"/>
      <c r="G202" s="6"/>
      <c r="H202" s="6">
        <v>123</v>
      </c>
      <c r="I202" s="6"/>
      <c r="J202" s="6">
        <v>72</v>
      </c>
      <c r="K202" s="6">
        <v>35</v>
      </c>
      <c r="L202" s="6"/>
      <c r="M202" s="6">
        <v>75</v>
      </c>
    </row>
    <row r="203" spans="1:13" x14ac:dyDescent="0.35">
      <c r="A203" t="s">
        <v>461</v>
      </c>
      <c r="B203">
        <v>173</v>
      </c>
      <c r="C203" t="s">
        <v>577</v>
      </c>
      <c r="D203" s="6">
        <v>25.2</v>
      </c>
      <c r="E203" s="6">
        <v>0.25</v>
      </c>
      <c r="F203" s="6"/>
      <c r="G203" s="6">
        <v>0.42</v>
      </c>
      <c r="H203" s="6">
        <v>80</v>
      </c>
      <c r="I203" s="6">
        <v>0.14000000000000001</v>
      </c>
      <c r="J203" s="6">
        <v>21.9</v>
      </c>
      <c r="K203" s="6">
        <v>52.6</v>
      </c>
      <c r="L203" s="6"/>
      <c r="M203" s="6">
        <v>141</v>
      </c>
    </row>
    <row r="204" spans="1:13" x14ac:dyDescent="0.35">
      <c r="A204" t="s">
        <v>462</v>
      </c>
      <c r="B204">
        <v>174</v>
      </c>
      <c r="C204" t="s">
        <v>577</v>
      </c>
      <c r="D204" s="6">
        <v>57</v>
      </c>
      <c r="E204" s="6"/>
      <c r="F204" s="6"/>
      <c r="G204" s="6">
        <v>0.7</v>
      </c>
      <c r="H204" s="6">
        <v>207</v>
      </c>
      <c r="I204" s="6"/>
      <c r="J204" s="6">
        <v>231</v>
      </c>
      <c r="K204" s="6">
        <v>30</v>
      </c>
      <c r="L204" s="6"/>
      <c r="M204" s="6">
        <v>218</v>
      </c>
    </row>
    <row r="205" spans="1:13" x14ac:dyDescent="0.35">
      <c r="A205" t="s">
        <v>463</v>
      </c>
      <c r="B205">
        <v>175</v>
      </c>
      <c r="C205" t="s">
        <v>577</v>
      </c>
      <c r="D205" s="6">
        <v>13</v>
      </c>
      <c r="E205" s="6">
        <v>4</v>
      </c>
      <c r="F205" s="6"/>
      <c r="G205" s="6"/>
      <c r="H205" s="6">
        <v>390</v>
      </c>
      <c r="I205" s="6"/>
      <c r="J205" s="6">
        <v>92</v>
      </c>
      <c r="K205" s="6">
        <v>6</v>
      </c>
      <c r="L205" s="6"/>
      <c r="M205" s="6">
        <v>13</v>
      </c>
    </row>
    <row r="206" spans="1:13" x14ac:dyDescent="0.35">
      <c r="A206" t="s">
        <v>464</v>
      </c>
      <c r="B206">
        <v>176</v>
      </c>
      <c r="C206" t="s">
        <v>577</v>
      </c>
      <c r="D206" s="6">
        <v>21</v>
      </c>
      <c r="E206" s="6">
        <v>18</v>
      </c>
      <c r="F206" s="6"/>
      <c r="G206" s="6"/>
      <c r="H206" s="6">
        <v>94</v>
      </c>
      <c r="I206" s="6"/>
      <c r="J206" s="6">
        <v>47</v>
      </c>
      <c r="K206" s="6">
        <v>33</v>
      </c>
      <c r="L206" s="6"/>
      <c r="M206" s="6">
        <v>67</v>
      </c>
    </row>
    <row r="207" spans="1:13" x14ac:dyDescent="0.35">
      <c r="A207" t="s">
        <v>465</v>
      </c>
      <c r="B207">
        <v>177</v>
      </c>
      <c r="C207" t="s">
        <v>577</v>
      </c>
      <c r="D207" s="6">
        <v>56.8</v>
      </c>
      <c r="E207" s="6"/>
      <c r="F207" s="6"/>
      <c r="G207" s="6"/>
      <c r="H207" s="6"/>
      <c r="I207" s="6"/>
      <c r="J207" s="6">
        <v>1847</v>
      </c>
      <c r="K207" s="6">
        <v>9.3000000000000007</v>
      </c>
      <c r="L207" s="6"/>
      <c r="M207" s="6">
        <v>393</v>
      </c>
    </row>
    <row r="208" spans="1:13" x14ac:dyDescent="0.35">
      <c r="A208" t="s">
        <v>466</v>
      </c>
      <c r="B208">
        <v>178</v>
      </c>
      <c r="C208" t="s">
        <v>577</v>
      </c>
      <c r="D208" s="6">
        <v>133</v>
      </c>
      <c r="E208" s="6">
        <v>2235</v>
      </c>
      <c r="F208" s="6"/>
      <c r="G208" s="6">
        <v>12</v>
      </c>
      <c r="H208" s="6">
        <v>81</v>
      </c>
      <c r="I208" s="6"/>
      <c r="J208" s="6">
        <v>51</v>
      </c>
      <c r="K208" s="6">
        <v>2398</v>
      </c>
      <c r="L208" s="6"/>
      <c r="M208" s="6">
        <v>3334</v>
      </c>
    </row>
    <row r="209" spans="1:13" x14ac:dyDescent="0.35">
      <c r="A209" t="s">
        <v>467</v>
      </c>
      <c r="B209">
        <v>179</v>
      </c>
      <c r="C209" t="s">
        <v>577</v>
      </c>
      <c r="D209" s="6">
        <v>16.7</v>
      </c>
      <c r="E209" s="6"/>
      <c r="F209" s="6"/>
      <c r="G209" s="6">
        <v>7.0999999999999994E-2</v>
      </c>
      <c r="H209" s="6">
        <v>85.8</v>
      </c>
      <c r="I209" s="6"/>
      <c r="J209" s="6"/>
      <c r="K209" s="6">
        <v>33.6</v>
      </c>
      <c r="L209" s="6"/>
      <c r="M209" s="6"/>
    </row>
    <row r="210" spans="1:13" x14ac:dyDescent="0.35">
      <c r="A210" t="s">
        <v>468</v>
      </c>
      <c r="B210">
        <v>180</v>
      </c>
      <c r="C210" t="s">
        <v>577</v>
      </c>
      <c r="D210" s="6">
        <v>8.39</v>
      </c>
      <c r="E210" s="6"/>
      <c r="F210" s="6"/>
      <c r="G210" s="6">
        <v>7.0000000000000007E-2</v>
      </c>
      <c r="H210" s="6"/>
      <c r="I210" s="6">
        <v>0.11</v>
      </c>
      <c r="J210" s="6"/>
      <c r="K210" s="6">
        <v>14.3</v>
      </c>
      <c r="L210" s="6"/>
      <c r="M210" s="6">
        <v>15.9</v>
      </c>
    </row>
    <row r="211" spans="1:13" x14ac:dyDescent="0.35">
      <c r="A211" t="s">
        <v>469</v>
      </c>
      <c r="B211">
        <v>181</v>
      </c>
      <c r="C211" t="s">
        <v>577</v>
      </c>
      <c r="D211" s="6">
        <v>39.9</v>
      </c>
      <c r="E211" s="6"/>
      <c r="F211" s="6"/>
      <c r="G211" s="6">
        <v>0.14000000000000001</v>
      </c>
      <c r="H211" s="6"/>
      <c r="I211" s="6"/>
      <c r="J211" s="6"/>
      <c r="K211" s="6">
        <v>7</v>
      </c>
      <c r="L211" s="6"/>
      <c r="M211" s="6">
        <v>99.3</v>
      </c>
    </row>
    <row r="212" spans="1:13" x14ac:dyDescent="0.35">
      <c r="A212" t="s">
        <v>470</v>
      </c>
      <c r="B212">
        <v>182</v>
      </c>
      <c r="C212" t="s">
        <v>577</v>
      </c>
      <c r="D212" s="6">
        <v>12</v>
      </c>
      <c r="E212" s="6">
        <v>11</v>
      </c>
      <c r="F212" s="6"/>
      <c r="G212" s="6"/>
      <c r="H212" s="6">
        <v>229</v>
      </c>
      <c r="I212" s="6"/>
      <c r="J212" s="6">
        <v>41</v>
      </c>
      <c r="K212" s="6">
        <v>8</v>
      </c>
      <c r="L212" s="6"/>
      <c r="M212" s="6">
        <v>24</v>
      </c>
    </row>
    <row r="213" spans="1:13" x14ac:dyDescent="0.35">
      <c r="A213" t="s">
        <v>471</v>
      </c>
      <c r="B213">
        <v>183</v>
      </c>
      <c r="C213" t="s">
        <v>577</v>
      </c>
      <c r="D213" s="6">
        <v>42.6</v>
      </c>
      <c r="E213" s="6">
        <v>20.100000000000001</v>
      </c>
      <c r="F213" s="6"/>
      <c r="G213" s="6"/>
      <c r="H213" s="6">
        <v>149</v>
      </c>
      <c r="I213" s="6"/>
      <c r="J213" s="6">
        <v>96.2</v>
      </c>
      <c r="K213" s="6">
        <v>30.3</v>
      </c>
      <c r="L213" s="6"/>
      <c r="M213" s="6">
        <v>70.400000000000006</v>
      </c>
    </row>
    <row r="214" spans="1:13" x14ac:dyDescent="0.35">
      <c r="A214" t="s">
        <v>472</v>
      </c>
      <c r="B214">
        <v>184</v>
      </c>
      <c r="C214" t="s">
        <v>577</v>
      </c>
      <c r="D214" s="6">
        <v>5</v>
      </c>
      <c r="E214" s="6">
        <v>12</v>
      </c>
      <c r="F214" s="6"/>
      <c r="G214" s="6"/>
      <c r="H214" s="6">
        <v>80</v>
      </c>
      <c r="I214" s="6"/>
      <c r="J214" s="6">
        <v>21</v>
      </c>
      <c r="K214" s="6">
        <v>10</v>
      </c>
      <c r="L214" s="6"/>
      <c r="M214" s="6">
        <v>30</v>
      </c>
    </row>
    <row r="215" spans="1:13" x14ac:dyDescent="0.35">
      <c r="A215" t="s">
        <v>473</v>
      </c>
      <c r="B215">
        <v>185</v>
      </c>
      <c r="C215" t="s">
        <v>577</v>
      </c>
      <c r="D215" s="6">
        <v>1E-3</v>
      </c>
      <c r="E215" s="6">
        <v>8</v>
      </c>
      <c r="F215" s="6"/>
      <c r="G215" s="6"/>
      <c r="H215" s="6">
        <v>75</v>
      </c>
      <c r="I215" s="6"/>
      <c r="J215" s="6">
        <v>6</v>
      </c>
      <c r="K215" s="6">
        <v>32</v>
      </c>
      <c r="L215" s="6"/>
      <c r="M215" s="6">
        <v>31</v>
      </c>
    </row>
    <row r="216" spans="1:13" x14ac:dyDescent="0.35">
      <c r="A216" t="s">
        <v>474</v>
      </c>
      <c r="B216">
        <v>186</v>
      </c>
      <c r="C216" t="s">
        <v>577</v>
      </c>
      <c r="D216" s="6">
        <v>15.3</v>
      </c>
      <c r="E216" s="6">
        <v>13.5</v>
      </c>
      <c r="F216" s="6"/>
      <c r="G216" s="6"/>
      <c r="H216" s="6">
        <v>160</v>
      </c>
      <c r="I216" s="6"/>
      <c r="J216" s="6">
        <v>32.6</v>
      </c>
      <c r="K216" s="6">
        <v>30.4</v>
      </c>
      <c r="L216" s="6"/>
      <c r="M216" s="6">
        <v>37.1</v>
      </c>
    </row>
    <row r="217" spans="1:13" x14ac:dyDescent="0.35">
      <c r="A217" t="s">
        <v>475</v>
      </c>
      <c r="B217">
        <v>187</v>
      </c>
      <c r="C217" t="s">
        <v>577</v>
      </c>
      <c r="D217" s="6">
        <v>25</v>
      </c>
      <c r="E217" s="6">
        <v>21</v>
      </c>
      <c r="F217" s="6"/>
      <c r="G217" s="6"/>
      <c r="H217" s="6">
        <v>138</v>
      </c>
      <c r="I217" s="6"/>
      <c r="J217" s="6">
        <v>94</v>
      </c>
      <c r="K217" s="6">
        <v>38</v>
      </c>
      <c r="L217" s="6"/>
      <c r="M217" s="6">
        <v>75</v>
      </c>
    </row>
    <row r="218" spans="1:13" x14ac:dyDescent="0.35">
      <c r="A218" t="s">
        <v>476</v>
      </c>
      <c r="B218">
        <v>188</v>
      </c>
      <c r="C218" t="s">
        <v>577</v>
      </c>
      <c r="D218" s="6">
        <v>48.8</v>
      </c>
      <c r="E218" s="6"/>
      <c r="F218" s="6"/>
      <c r="G218" s="6">
        <v>0.254</v>
      </c>
      <c r="H218" s="6">
        <v>122</v>
      </c>
      <c r="I218" s="6"/>
      <c r="J218" s="6"/>
      <c r="K218" s="6">
        <v>61</v>
      </c>
      <c r="L218" s="6"/>
      <c r="M218" s="6">
        <v>136</v>
      </c>
    </row>
    <row r="219" spans="1:13" x14ac:dyDescent="0.35">
      <c r="A219" t="s">
        <v>477</v>
      </c>
      <c r="B219">
        <v>189</v>
      </c>
      <c r="C219" t="s">
        <v>577</v>
      </c>
      <c r="D219" s="6">
        <v>21</v>
      </c>
      <c r="E219" s="6">
        <v>20</v>
      </c>
      <c r="F219" s="6"/>
      <c r="G219" s="6"/>
      <c r="H219" s="6">
        <v>90</v>
      </c>
      <c r="I219" s="6"/>
      <c r="J219" s="6">
        <v>48</v>
      </c>
      <c r="K219" s="6">
        <v>36</v>
      </c>
      <c r="L219" s="6"/>
      <c r="M219" s="6">
        <v>78</v>
      </c>
    </row>
    <row r="220" spans="1:13" x14ac:dyDescent="0.35">
      <c r="A220" t="s">
        <v>478</v>
      </c>
      <c r="B220">
        <v>190</v>
      </c>
      <c r="C220" t="s">
        <v>577</v>
      </c>
      <c r="D220" s="6">
        <v>18</v>
      </c>
      <c r="E220" s="6">
        <v>17</v>
      </c>
      <c r="F220" s="6"/>
      <c r="G220" s="6"/>
      <c r="H220" s="6">
        <v>78</v>
      </c>
      <c r="I220" s="6"/>
      <c r="J220" s="6">
        <v>38</v>
      </c>
      <c r="K220" s="6">
        <v>39</v>
      </c>
      <c r="L220" s="6"/>
      <c r="M220" s="6">
        <v>69</v>
      </c>
    </row>
    <row r="221" spans="1:13" x14ac:dyDescent="0.35">
      <c r="A221" t="s">
        <v>479</v>
      </c>
      <c r="B221">
        <v>191</v>
      </c>
      <c r="C221" t="s">
        <v>577</v>
      </c>
      <c r="D221" s="6">
        <v>41</v>
      </c>
      <c r="E221" s="6">
        <v>25</v>
      </c>
      <c r="F221" s="6"/>
      <c r="G221" s="6"/>
      <c r="H221" s="6">
        <v>144</v>
      </c>
      <c r="I221" s="6"/>
      <c r="J221" s="6">
        <v>91</v>
      </c>
      <c r="K221" s="6">
        <v>47</v>
      </c>
      <c r="L221" s="6"/>
      <c r="M221" s="6">
        <v>107</v>
      </c>
    </row>
    <row r="222" spans="1:13" x14ac:dyDescent="0.35">
      <c r="A222" t="s">
        <v>480</v>
      </c>
      <c r="B222">
        <v>192</v>
      </c>
      <c r="C222" t="s">
        <v>577</v>
      </c>
      <c r="D222" s="6">
        <v>28</v>
      </c>
      <c r="E222" s="6">
        <v>24</v>
      </c>
      <c r="F222" s="6"/>
      <c r="G222" s="6"/>
      <c r="H222" s="6">
        <v>210</v>
      </c>
      <c r="I222" s="6"/>
      <c r="J222" s="6">
        <v>139</v>
      </c>
      <c r="K222" s="6">
        <v>23</v>
      </c>
      <c r="L222" s="6"/>
      <c r="M222" s="6">
        <v>74.5</v>
      </c>
    </row>
    <row r="223" spans="1:13" x14ac:dyDescent="0.35">
      <c r="A223" t="s">
        <v>481</v>
      </c>
      <c r="B223">
        <v>193</v>
      </c>
      <c r="C223" t="s">
        <v>577</v>
      </c>
      <c r="D223" s="6">
        <v>60.6</v>
      </c>
      <c r="E223" s="6">
        <v>6.63</v>
      </c>
      <c r="F223" s="6"/>
      <c r="G223" s="6">
        <v>0.33</v>
      </c>
      <c r="H223" s="6">
        <v>201.5</v>
      </c>
      <c r="I223" s="6"/>
      <c r="J223" s="6">
        <v>90.4</v>
      </c>
      <c r="K223" s="6"/>
      <c r="L223" s="6"/>
      <c r="M223" s="6">
        <v>94.7</v>
      </c>
    </row>
    <row r="224" spans="1:13" x14ac:dyDescent="0.35">
      <c r="A224" t="s">
        <v>482</v>
      </c>
      <c r="B224">
        <v>194</v>
      </c>
      <c r="C224" t="s">
        <v>577</v>
      </c>
      <c r="D224" s="6">
        <v>375</v>
      </c>
      <c r="E224" s="6">
        <v>267</v>
      </c>
      <c r="F224" s="6"/>
      <c r="G224" s="6">
        <v>2.2999999999999998</v>
      </c>
      <c r="H224" s="6">
        <v>190</v>
      </c>
      <c r="I224" s="6">
        <v>8.6</v>
      </c>
      <c r="J224" s="6">
        <v>67.2</v>
      </c>
      <c r="K224" s="6">
        <v>516</v>
      </c>
      <c r="L224" s="6"/>
      <c r="M224" s="6">
        <v>707</v>
      </c>
    </row>
    <row r="225" spans="1:13" x14ac:dyDescent="0.35">
      <c r="A225" t="s">
        <v>483</v>
      </c>
      <c r="B225">
        <v>195</v>
      </c>
      <c r="C225" t="s">
        <v>577</v>
      </c>
      <c r="D225" s="6">
        <v>29.5</v>
      </c>
      <c r="E225" s="6">
        <v>16.600000000000001</v>
      </c>
      <c r="F225" s="6"/>
      <c r="G225" s="6"/>
      <c r="H225" s="6">
        <v>105</v>
      </c>
      <c r="I225" s="6"/>
      <c r="J225" s="6">
        <v>40.5</v>
      </c>
      <c r="K225" s="6">
        <v>35.799999999999997</v>
      </c>
      <c r="L225" s="6"/>
      <c r="M225" s="6">
        <v>75</v>
      </c>
    </row>
    <row r="226" spans="1:13" x14ac:dyDescent="0.35">
      <c r="A226" t="s">
        <v>484</v>
      </c>
      <c r="B226">
        <v>196</v>
      </c>
      <c r="C226" t="s">
        <v>577</v>
      </c>
      <c r="D226" s="6">
        <v>12.6</v>
      </c>
      <c r="E226" s="6"/>
      <c r="F226" s="6"/>
      <c r="G226" s="6">
        <v>0.10299999999999999</v>
      </c>
      <c r="H226" s="6">
        <v>795</v>
      </c>
      <c r="I226" s="6"/>
      <c r="J226" s="6">
        <v>511</v>
      </c>
      <c r="K226" s="6">
        <v>19</v>
      </c>
      <c r="L226" s="6"/>
      <c r="M226" s="6">
        <v>58.5</v>
      </c>
    </row>
    <row r="227" spans="1:13" x14ac:dyDescent="0.35">
      <c r="A227" t="s">
        <v>485</v>
      </c>
      <c r="B227">
        <v>197</v>
      </c>
      <c r="C227" t="s">
        <v>577</v>
      </c>
      <c r="D227" s="6">
        <v>26</v>
      </c>
      <c r="E227" s="6">
        <v>17</v>
      </c>
      <c r="F227" s="6"/>
      <c r="G227" s="6"/>
      <c r="H227" s="6">
        <v>67</v>
      </c>
      <c r="I227" s="6"/>
      <c r="J227" s="6">
        <v>51</v>
      </c>
      <c r="K227" s="6">
        <v>34</v>
      </c>
      <c r="L227" s="6"/>
      <c r="M227" s="6">
        <v>72</v>
      </c>
    </row>
    <row r="228" spans="1:13" x14ac:dyDescent="0.35">
      <c r="A228" t="s">
        <v>486</v>
      </c>
      <c r="B228">
        <v>198</v>
      </c>
      <c r="C228" t="s">
        <v>577</v>
      </c>
      <c r="D228" s="6">
        <v>23.9</v>
      </c>
      <c r="E228" s="6"/>
      <c r="F228" s="6"/>
      <c r="G228" s="6">
        <v>7.0000000000000007E-2</v>
      </c>
      <c r="H228" s="6"/>
      <c r="I228" s="6">
        <v>7.8E-2</v>
      </c>
      <c r="J228" s="6">
        <v>55</v>
      </c>
      <c r="K228" s="6">
        <v>28.4</v>
      </c>
      <c r="L228" s="6"/>
      <c r="M228" s="6">
        <v>54.4</v>
      </c>
    </row>
    <row r="229" spans="1:13" x14ac:dyDescent="0.35">
      <c r="A229" t="s">
        <v>487</v>
      </c>
      <c r="B229">
        <v>199</v>
      </c>
      <c r="C229" t="s">
        <v>577</v>
      </c>
      <c r="D229" s="6">
        <v>33.1</v>
      </c>
      <c r="E229" s="6">
        <v>27.2</v>
      </c>
      <c r="F229" s="6"/>
      <c r="G229" s="6">
        <v>0.187</v>
      </c>
      <c r="H229" s="6">
        <v>48.3</v>
      </c>
      <c r="I229" s="6">
        <v>7.8E-2</v>
      </c>
      <c r="J229" s="6">
        <v>19.100000000000001</v>
      </c>
      <c r="K229" s="6">
        <v>29.9</v>
      </c>
      <c r="L229" s="6"/>
      <c r="M229" s="6">
        <v>60</v>
      </c>
    </row>
    <row r="230" spans="1:13" x14ac:dyDescent="0.35">
      <c r="A230" t="s">
        <v>488</v>
      </c>
      <c r="B230">
        <v>200</v>
      </c>
      <c r="C230" t="s">
        <v>577</v>
      </c>
      <c r="D230" s="6">
        <v>46</v>
      </c>
      <c r="E230" s="6">
        <v>23</v>
      </c>
      <c r="F230" s="6"/>
      <c r="G230" s="6"/>
      <c r="H230" s="6">
        <v>154</v>
      </c>
      <c r="I230" s="6"/>
      <c r="J230" s="6">
        <v>126</v>
      </c>
      <c r="K230" s="6">
        <v>48</v>
      </c>
      <c r="L230" s="6"/>
      <c r="M230" s="6">
        <v>100</v>
      </c>
    </row>
    <row r="231" spans="1:13" x14ac:dyDescent="0.35">
      <c r="A231" t="s">
        <v>489</v>
      </c>
      <c r="B231">
        <v>201</v>
      </c>
      <c r="C231" t="s">
        <v>577</v>
      </c>
      <c r="D231" s="6">
        <v>27</v>
      </c>
      <c r="E231" s="6">
        <v>22</v>
      </c>
      <c r="F231" s="6"/>
      <c r="G231" s="6"/>
      <c r="H231" s="6">
        <v>85</v>
      </c>
      <c r="I231" s="6"/>
      <c r="J231" s="6">
        <v>44</v>
      </c>
      <c r="K231" s="6">
        <v>69</v>
      </c>
      <c r="L231" s="6"/>
      <c r="M231" s="6">
        <v>114</v>
      </c>
    </row>
    <row r="232" spans="1:13" x14ac:dyDescent="0.35">
      <c r="A232" t="s">
        <v>490</v>
      </c>
      <c r="B232">
        <v>202</v>
      </c>
      <c r="C232" t="s">
        <v>577</v>
      </c>
      <c r="D232" s="6">
        <v>37</v>
      </c>
      <c r="E232" s="6">
        <v>18</v>
      </c>
      <c r="F232" s="6"/>
      <c r="G232" s="6"/>
      <c r="H232" s="6">
        <v>303</v>
      </c>
      <c r="I232" s="6"/>
      <c r="J232" s="6">
        <v>197</v>
      </c>
      <c r="K232" s="6">
        <v>70</v>
      </c>
      <c r="L232" s="6"/>
      <c r="M232" s="6">
        <v>157</v>
      </c>
    </row>
    <row r="233" spans="1:13" x14ac:dyDescent="0.35">
      <c r="A233" t="s">
        <v>491</v>
      </c>
      <c r="B233">
        <v>203</v>
      </c>
      <c r="C233" t="s">
        <v>577</v>
      </c>
      <c r="D233" s="6">
        <v>22</v>
      </c>
      <c r="E233" s="6">
        <v>15</v>
      </c>
      <c r="F233" s="6"/>
      <c r="G233" s="6"/>
      <c r="H233" s="6">
        <v>235</v>
      </c>
      <c r="I233" s="6"/>
      <c r="J233" s="6">
        <v>140</v>
      </c>
      <c r="K233" s="6">
        <v>32</v>
      </c>
      <c r="L233" s="6"/>
      <c r="M233" s="6">
        <v>82</v>
      </c>
    </row>
    <row r="234" spans="1:13" x14ac:dyDescent="0.35">
      <c r="A234" t="s">
        <v>492</v>
      </c>
      <c r="B234">
        <v>204</v>
      </c>
      <c r="C234" t="s">
        <v>577</v>
      </c>
      <c r="D234" s="6">
        <v>72</v>
      </c>
      <c r="E234" s="6">
        <v>19</v>
      </c>
      <c r="F234" s="6"/>
      <c r="G234" s="6">
        <v>1.8</v>
      </c>
      <c r="H234" s="6">
        <v>294</v>
      </c>
      <c r="I234" s="6"/>
      <c r="J234" s="6">
        <v>98</v>
      </c>
      <c r="K234" s="6">
        <v>87</v>
      </c>
      <c r="L234" s="6"/>
      <c r="M234" s="6">
        <v>239</v>
      </c>
    </row>
  </sheetData>
  <autoFilter ref="A1:M234" xr:uid="{4553BE64-8415-41BC-9F45-3DA5971DD74A}">
    <sortState xmlns:xlrd2="http://schemas.microsoft.com/office/spreadsheetml/2017/richdata2" ref="A2:M234">
      <sortCondition ref="B1:B234"/>
    </sortState>
  </autoFilter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198E6-C687-4581-BB19-70973D062468}">
  <dimension ref="A1:K61"/>
  <sheetViews>
    <sheetView topLeftCell="AQ1" zoomScale="55" zoomScaleNormal="55" workbookViewId="0">
      <selection activeCell="B14" sqref="B14"/>
    </sheetView>
  </sheetViews>
  <sheetFormatPr baseColWidth="10" defaultRowHeight="14.5" x14ac:dyDescent="0.35"/>
  <sheetData>
    <row r="1" spans="1:11" x14ac:dyDescent="0.35">
      <c r="A1" t="s">
        <v>359</v>
      </c>
      <c r="B1" t="s">
        <v>44</v>
      </c>
      <c r="C1" t="s">
        <v>360</v>
      </c>
      <c r="D1" t="s">
        <v>34</v>
      </c>
      <c r="E1" t="s">
        <v>234</v>
      </c>
      <c r="F1" t="s">
        <v>6</v>
      </c>
      <c r="G1" t="s">
        <v>361</v>
      </c>
      <c r="H1" t="s">
        <v>17</v>
      </c>
      <c r="I1" t="s">
        <v>28</v>
      </c>
      <c r="J1" t="s">
        <v>362</v>
      </c>
      <c r="K1" t="s">
        <v>12</v>
      </c>
    </row>
    <row r="2" spans="1:11" x14ac:dyDescent="0.35">
      <c r="A2" t="s">
        <v>378</v>
      </c>
      <c r="B2" s="6">
        <v>4.1641969632384805</v>
      </c>
      <c r="C2" s="6">
        <v>120.72044048501155</v>
      </c>
      <c r="D2" s="6">
        <v>0.5</v>
      </c>
      <c r="E2" s="6">
        <v>22.394695413366911</v>
      </c>
      <c r="F2" s="6">
        <v>45.177983928433058</v>
      </c>
      <c r="G2" s="6">
        <v>0.54835647916874819</v>
      </c>
      <c r="H2" s="6">
        <v>4.5138746950830138</v>
      </c>
      <c r="I2" s="6">
        <v>103.8329235756071</v>
      </c>
      <c r="J2" s="6">
        <v>8.8480837579515015</v>
      </c>
      <c r="K2" s="6">
        <v>317.71540727529549</v>
      </c>
    </row>
    <row r="3" spans="1:11" x14ac:dyDescent="0.35">
      <c r="A3" t="s">
        <v>376</v>
      </c>
      <c r="B3" s="6">
        <v>4.1501712568744722</v>
      </c>
      <c r="C3" s="6">
        <v>176.05019551094526</v>
      </c>
      <c r="D3" s="6">
        <v>0.6764431716479109</v>
      </c>
      <c r="E3" s="6">
        <v>28.649616204179047</v>
      </c>
      <c r="F3" s="6">
        <v>110.67651761176322</v>
      </c>
      <c r="G3" s="6">
        <v>0.59736237386352287</v>
      </c>
      <c r="H3" s="6">
        <v>13.434632858701852</v>
      </c>
      <c r="I3" s="6">
        <v>393.47599849884892</v>
      </c>
      <c r="J3" s="6">
        <v>12.983592992461027</v>
      </c>
      <c r="K3" s="6">
        <v>235.10489872168591</v>
      </c>
    </row>
    <row r="4" spans="1:11" x14ac:dyDescent="0.35">
      <c r="A4" t="s">
        <v>364</v>
      </c>
      <c r="B4" s="6">
        <v>3.0564828946645628</v>
      </c>
      <c r="C4" s="6">
        <v>64.600399767750119</v>
      </c>
      <c r="D4" s="6">
        <v>2.2910016676680756</v>
      </c>
      <c r="E4" s="6">
        <v>24.492434375552005</v>
      </c>
      <c r="F4" s="6">
        <v>34.97932767088956</v>
      </c>
      <c r="G4" s="6">
        <v>0.42508247525742276</v>
      </c>
      <c r="H4" s="6">
        <v>6.0083122744281994</v>
      </c>
      <c r="I4" s="6">
        <v>60.423489652515478</v>
      </c>
      <c r="J4" s="6">
        <v>13.256419055547582</v>
      </c>
      <c r="K4" s="6">
        <v>214.63046913380629</v>
      </c>
    </row>
    <row r="5" spans="1:11" x14ac:dyDescent="0.35">
      <c r="A5" t="s">
        <v>363</v>
      </c>
      <c r="B5" s="6">
        <v>7.9017930040798436</v>
      </c>
      <c r="C5" s="6">
        <v>118.29350683474694</v>
      </c>
      <c r="D5" s="6">
        <v>10.397352999134764</v>
      </c>
      <c r="E5" s="6">
        <v>17.158572269739729</v>
      </c>
      <c r="F5" s="6">
        <v>44.803481405491006</v>
      </c>
      <c r="G5" s="6">
        <v>1.0087473757872638</v>
      </c>
      <c r="H5" s="6">
        <v>8.3192322453531879</v>
      </c>
      <c r="I5" s="6">
        <v>153.77124097819623</v>
      </c>
      <c r="J5" s="6">
        <v>10.917046842496916</v>
      </c>
      <c r="K5" s="6">
        <v>136.41940426006622</v>
      </c>
    </row>
    <row r="6" spans="1:11" x14ac:dyDescent="0.35">
      <c r="A6" t="s">
        <v>391</v>
      </c>
      <c r="B6" s="6">
        <v>4.3063236652872554</v>
      </c>
      <c r="C6" s="6">
        <v>44.686472352495095</v>
      </c>
      <c r="D6" s="6">
        <v>0.5</v>
      </c>
      <c r="E6" s="6">
        <v>18.89814916102204</v>
      </c>
      <c r="F6" s="6">
        <v>219.46046093251616</v>
      </c>
      <c r="G6" s="6"/>
      <c r="H6" s="6">
        <v>5.8303176334575895</v>
      </c>
      <c r="I6" s="6">
        <v>23.3408155983448</v>
      </c>
      <c r="J6" s="6">
        <v>12.291268249408255</v>
      </c>
      <c r="K6" s="6">
        <v>115.57072917615012</v>
      </c>
    </row>
    <row r="7" spans="1:11" x14ac:dyDescent="0.35">
      <c r="A7" t="s">
        <v>418</v>
      </c>
      <c r="B7" s="6">
        <v>3.8984666354591466</v>
      </c>
      <c r="C7" s="6">
        <v>65.257970655725799</v>
      </c>
      <c r="D7" s="6">
        <v>2.1587823605730145</v>
      </c>
      <c r="E7" s="6">
        <v>19.378630104842816</v>
      </c>
      <c r="F7" s="6">
        <v>24.036808161697085</v>
      </c>
      <c r="G7" s="6">
        <v>0.84859920014407408</v>
      </c>
      <c r="H7" s="6">
        <v>4.9892689048041268</v>
      </c>
      <c r="I7" s="6">
        <v>81.253567424033662</v>
      </c>
      <c r="J7" s="6">
        <v>11.381511212395466</v>
      </c>
      <c r="K7" s="6">
        <v>78.481168301487074</v>
      </c>
    </row>
    <row r="8" spans="1:11" x14ac:dyDescent="0.35">
      <c r="A8" t="s">
        <v>377</v>
      </c>
      <c r="B8" s="6">
        <v>1.5057470642888602</v>
      </c>
      <c r="C8" s="6">
        <v>76.034003522384282</v>
      </c>
      <c r="D8" s="6">
        <v>0.5</v>
      </c>
      <c r="E8" s="6">
        <v>13.536675765492928</v>
      </c>
      <c r="F8" s="6">
        <v>17.047184437590083</v>
      </c>
      <c r="G8" s="6">
        <v>5.9554044595540451E-2</v>
      </c>
      <c r="H8" s="6">
        <v>5.3059368630124002</v>
      </c>
      <c r="I8" s="6">
        <v>19.065831364535818</v>
      </c>
      <c r="J8" s="6">
        <v>11.476328088181365</v>
      </c>
      <c r="K8" s="6">
        <v>72.272388619388977</v>
      </c>
    </row>
    <row r="9" spans="1:11" x14ac:dyDescent="0.35">
      <c r="A9" t="s">
        <v>365</v>
      </c>
      <c r="B9" s="6">
        <v>1.8128261939253514</v>
      </c>
      <c r="C9" s="6">
        <v>65.528153362535363</v>
      </c>
      <c r="D9" s="6">
        <v>0.90554349348008178</v>
      </c>
      <c r="E9" s="6">
        <v>9.7930874235379068</v>
      </c>
      <c r="F9" s="6">
        <v>19.338808400502835</v>
      </c>
      <c r="G9" s="6">
        <v>1.1488604558176732</v>
      </c>
      <c r="H9" s="6">
        <v>4.4341418497662559</v>
      </c>
      <c r="I9" s="6">
        <v>318.82532701612956</v>
      </c>
      <c r="J9" s="6">
        <v>11.056861504330138</v>
      </c>
      <c r="K9" s="6">
        <v>59.519013389767387</v>
      </c>
    </row>
    <row r="10" spans="1:11" x14ac:dyDescent="0.35">
      <c r="A10" t="s">
        <v>370</v>
      </c>
      <c r="B10" s="6">
        <v>2.6602851632243283</v>
      </c>
      <c r="C10" s="6">
        <v>62.871182999201523</v>
      </c>
      <c r="D10" s="6">
        <v>0.5</v>
      </c>
      <c r="E10" s="6">
        <v>21.395645441597008</v>
      </c>
      <c r="F10" s="6">
        <v>23.002865341837492</v>
      </c>
      <c r="G10" s="6">
        <v>0.27893053473263374</v>
      </c>
      <c r="H10" s="6">
        <v>5.4471884565680302</v>
      </c>
      <c r="I10" s="6">
        <v>64.143740851313964</v>
      </c>
      <c r="J10" s="6">
        <v>9.3764320727162414</v>
      </c>
      <c r="K10" s="6">
        <v>50.286714897375496</v>
      </c>
    </row>
    <row r="11" spans="1:11" x14ac:dyDescent="0.35">
      <c r="A11" t="s">
        <v>379</v>
      </c>
      <c r="B11" s="6">
        <v>10.910147533248063</v>
      </c>
      <c r="C11" s="6">
        <v>65.647735531192453</v>
      </c>
      <c r="D11" s="6">
        <v>0.5</v>
      </c>
      <c r="E11" s="6">
        <v>33.989538700090478</v>
      </c>
      <c r="F11" s="6">
        <v>9.7364793752092602</v>
      </c>
      <c r="G11" s="6">
        <v>0.1333533173461231</v>
      </c>
      <c r="H11" s="6">
        <v>10.069299154045293</v>
      </c>
      <c r="I11" s="6">
        <v>36.478103672444398</v>
      </c>
      <c r="J11" s="6">
        <v>23.375270014254884</v>
      </c>
      <c r="K11" s="6">
        <v>48.588730095105888</v>
      </c>
    </row>
    <row r="12" spans="1:11" x14ac:dyDescent="0.35">
      <c r="A12" t="s">
        <v>369</v>
      </c>
      <c r="B12" s="6">
        <v>2.1406735504721475</v>
      </c>
      <c r="C12" s="6">
        <v>55.346108130396125</v>
      </c>
      <c r="D12" s="6">
        <v>8.7261595378676304</v>
      </c>
      <c r="E12" s="6">
        <v>16.247656214483595</v>
      </c>
      <c r="F12" s="6">
        <v>20.835180882135994</v>
      </c>
      <c r="G12" s="6">
        <v>0.26493454581792747</v>
      </c>
      <c r="H12" s="6">
        <v>3.2202196197536108</v>
      </c>
      <c r="I12" s="6">
        <v>36.335968379259157</v>
      </c>
      <c r="J12" s="6">
        <v>8.7597074285607359</v>
      </c>
      <c r="K12" s="6">
        <v>39.416018172806695</v>
      </c>
    </row>
    <row r="13" spans="1:11" x14ac:dyDescent="0.35">
      <c r="A13" t="s">
        <v>368</v>
      </c>
      <c r="B13" s="6">
        <v>2.7136884251815676</v>
      </c>
      <c r="C13" s="6">
        <v>53.794096994418545</v>
      </c>
      <c r="D13" s="6">
        <v>0.5</v>
      </c>
      <c r="E13" s="6">
        <v>17.622824791506428</v>
      </c>
      <c r="F13" s="6">
        <v>15.786643630384399</v>
      </c>
      <c r="G13" s="6">
        <v>0.21293741251749654</v>
      </c>
      <c r="H13" s="6">
        <v>4.6779701536853953</v>
      </c>
      <c r="I13" s="6">
        <v>42.681416795081027</v>
      </c>
      <c r="J13" s="6">
        <v>9.7006483281377474</v>
      </c>
      <c r="K13" s="6">
        <v>37.457969898961025</v>
      </c>
    </row>
    <row r="14" spans="1:11" x14ac:dyDescent="0.35">
      <c r="A14" t="s">
        <v>395</v>
      </c>
      <c r="B14" s="6">
        <v>3.67</v>
      </c>
      <c r="C14" s="6">
        <v>15.7</v>
      </c>
      <c r="D14" s="6">
        <v>0.5</v>
      </c>
      <c r="E14" s="6">
        <v>7.17</v>
      </c>
      <c r="F14" s="6">
        <v>24.2</v>
      </c>
      <c r="G14" s="6">
        <v>0.05</v>
      </c>
      <c r="H14" s="6">
        <v>3.38</v>
      </c>
      <c r="I14" s="6">
        <v>16.100000000000001</v>
      </c>
      <c r="J14" s="6">
        <v>10.3</v>
      </c>
      <c r="K14" s="6">
        <v>30.2</v>
      </c>
    </row>
    <row r="15" spans="1:11" x14ac:dyDescent="0.35">
      <c r="A15" t="s">
        <v>397</v>
      </c>
      <c r="B15" s="6">
        <v>5.203342773094394</v>
      </c>
      <c r="C15" s="6">
        <v>23.156970205743519</v>
      </c>
      <c r="D15" s="6">
        <v>0.5</v>
      </c>
      <c r="E15" s="6">
        <v>6.7662975771011968</v>
      </c>
      <c r="F15" s="6">
        <v>2.2300869395002296</v>
      </c>
      <c r="G15" s="6">
        <v>0.05</v>
      </c>
      <c r="H15" s="6">
        <v>1.2509990111877816</v>
      </c>
      <c r="I15" s="6">
        <v>8.1407591142867268</v>
      </c>
      <c r="J15" s="6">
        <v>11.516794760504395</v>
      </c>
      <c r="K15" s="6">
        <v>22.327752808507061</v>
      </c>
    </row>
    <row r="16" spans="1:11" x14ac:dyDescent="0.35">
      <c r="A16" t="s">
        <v>396</v>
      </c>
      <c r="B16" s="6">
        <v>4.5999999999999996</v>
      </c>
      <c r="C16" s="6">
        <v>22</v>
      </c>
      <c r="D16" s="6">
        <v>0.5</v>
      </c>
      <c r="E16" s="6">
        <v>9.1199999999999992</v>
      </c>
      <c r="F16" s="6">
        <v>7.03</v>
      </c>
      <c r="G16" s="6">
        <v>0.05</v>
      </c>
      <c r="H16" s="6">
        <v>3.51</v>
      </c>
      <c r="I16" s="6">
        <v>10.1</v>
      </c>
      <c r="J16" s="6">
        <v>12</v>
      </c>
      <c r="K16" s="6">
        <v>21.9</v>
      </c>
    </row>
    <row r="17" spans="1:11" x14ac:dyDescent="0.35">
      <c r="A17" t="s">
        <v>420</v>
      </c>
      <c r="B17" s="6">
        <v>6.2640123546319675</v>
      </c>
      <c r="C17" s="6">
        <v>29.00747696432871</v>
      </c>
      <c r="D17" s="6">
        <v>0.50611111111111107</v>
      </c>
      <c r="E17" s="6">
        <v>10.908227246797948</v>
      </c>
      <c r="F17" s="6">
        <v>16.161671526988382</v>
      </c>
      <c r="G17" s="6">
        <v>5.1770534590190757E-2</v>
      </c>
      <c r="H17" s="6">
        <v>2.3667689793402915</v>
      </c>
      <c r="I17" s="6">
        <v>12.062152229715391</v>
      </c>
      <c r="J17" s="6">
        <v>13.951669853149983</v>
      </c>
      <c r="K17" s="6">
        <v>21.523657978525588</v>
      </c>
    </row>
    <row r="18" spans="1:11" x14ac:dyDescent="0.35">
      <c r="A18" t="s">
        <v>371</v>
      </c>
      <c r="B18" s="6">
        <v>2.2475625333721654</v>
      </c>
      <c r="C18" s="6">
        <v>28.572149441329451</v>
      </c>
      <c r="D18" s="6">
        <v>0.5</v>
      </c>
      <c r="E18" s="6">
        <v>13.778604042082264</v>
      </c>
      <c r="F18" s="6">
        <v>6.8640403202355404</v>
      </c>
      <c r="G18" s="6">
        <v>0.12330601639016592</v>
      </c>
      <c r="H18" s="6">
        <v>1.9576579416126194</v>
      </c>
      <c r="I18" s="6">
        <v>21.267124140529763</v>
      </c>
      <c r="J18" s="6">
        <v>8.4642781611705864</v>
      </c>
      <c r="K18" s="6">
        <v>21.38856475880004</v>
      </c>
    </row>
    <row r="19" spans="1:11" x14ac:dyDescent="0.35">
      <c r="A19" t="s">
        <v>372</v>
      </c>
      <c r="B19" s="6">
        <v>3.1586248461181836</v>
      </c>
      <c r="C19" s="6">
        <v>35.513513169872496</v>
      </c>
      <c r="D19" s="6">
        <v>3.412378805267275</v>
      </c>
      <c r="E19" s="6">
        <v>14.278703749904928</v>
      </c>
      <c r="F19" s="6">
        <v>8.0253313642361537</v>
      </c>
      <c r="G19" s="6">
        <v>0.12326905784793687</v>
      </c>
      <c r="H19" s="6">
        <v>2.4277780801532627</v>
      </c>
      <c r="I19" s="6">
        <v>25.142541013287527</v>
      </c>
      <c r="J19" s="6">
        <v>10.430082113753219</v>
      </c>
      <c r="K19" s="6">
        <v>21.35291478777323</v>
      </c>
    </row>
    <row r="20" spans="1:11" x14ac:dyDescent="0.35">
      <c r="A20" t="s">
        <v>406</v>
      </c>
      <c r="B20" s="6">
        <v>7.7737519646067721</v>
      </c>
      <c r="C20" s="6">
        <v>21.637404003569802</v>
      </c>
      <c r="D20" s="6">
        <v>0.5</v>
      </c>
      <c r="E20" s="6">
        <v>9.828857182400089</v>
      </c>
      <c r="F20" s="6">
        <v>1.4240626170278845</v>
      </c>
      <c r="G20" s="6">
        <v>0.05</v>
      </c>
      <c r="H20" s="6">
        <v>1.4074990061951196</v>
      </c>
      <c r="I20" s="6">
        <v>9.8441178434541303</v>
      </c>
      <c r="J20" s="6">
        <v>14.281354770357602</v>
      </c>
      <c r="K20" s="6">
        <v>21.162625587461498</v>
      </c>
    </row>
    <row r="21" spans="1:11" x14ac:dyDescent="0.35">
      <c r="A21" t="s">
        <v>374</v>
      </c>
      <c r="B21" s="6">
        <v>3.4165700095702132</v>
      </c>
      <c r="C21" s="6">
        <v>38.999081329589231</v>
      </c>
      <c r="D21" s="6">
        <v>1.6897271289987836</v>
      </c>
      <c r="E21" s="6">
        <v>49.491233367909487</v>
      </c>
      <c r="F21" s="6">
        <v>12.214776752195185</v>
      </c>
      <c r="G21" s="6">
        <v>0.12254196642685854</v>
      </c>
      <c r="H21" s="6">
        <v>3.9198620739444041</v>
      </c>
      <c r="I21" s="6">
        <v>22.23765465760124</v>
      </c>
      <c r="J21" s="6">
        <v>10.545652802029089</v>
      </c>
      <c r="K21" s="6">
        <v>20.19948134542522</v>
      </c>
    </row>
    <row r="22" spans="1:11" x14ac:dyDescent="0.35">
      <c r="A22" t="s">
        <v>386</v>
      </c>
      <c r="B22" s="6">
        <v>5.9950701399057698</v>
      </c>
      <c r="C22" s="6">
        <v>18.985859769401401</v>
      </c>
      <c r="D22" s="6">
        <v>0.5</v>
      </c>
      <c r="E22" s="6">
        <v>10.511330722580352</v>
      </c>
      <c r="F22" s="6">
        <v>2.6142211388245533</v>
      </c>
      <c r="G22" s="6">
        <v>0.1</v>
      </c>
      <c r="H22" s="6">
        <v>2.4596765579347317</v>
      </c>
      <c r="I22" s="6">
        <v>12.515426093191076</v>
      </c>
      <c r="J22" s="6">
        <v>16.425526440210568</v>
      </c>
      <c r="K22" s="6">
        <v>19.312415800679798</v>
      </c>
    </row>
    <row r="23" spans="1:11" x14ac:dyDescent="0.35">
      <c r="A23" t="s">
        <v>405</v>
      </c>
      <c r="B23" s="6">
        <v>7.7899686329786428</v>
      </c>
      <c r="C23" s="6">
        <v>22.009087805211031</v>
      </c>
      <c r="D23" s="6">
        <v>0.5</v>
      </c>
      <c r="E23" s="6">
        <v>12.319341558564926</v>
      </c>
      <c r="F23" s="6">
        <v>2.3170626133745054</v>
      </c>
      <c r="G23" s="6">
        <v>0.05</v>
      </c>
      <c r="H23" s="6">
        <v>1.7353315493349819</v>
      </c>
      <c r="I23" s="6">
        <v>11.152098488616183</v>
      </c>
      <c r="J23" s="6">
        <v>14.622382688552772</v>
      </c>
      <c r="K23" s="6">
        <v>18.438880295407397</v>
      </c>
    </row>
    <row r="24" spans="1:11" x14ac:dyDescent="0.35">
      <c r="A24" t="s">
        <v>366</v>
      </c>
      <c r="B24" s="6">
        <v>3.8812649216827966</v>
      </c>
      <c r="C24" s="6">
        <v>47.286281230579945</v>
      </c>
      <c r="D24" s="6">
        <v>0.5</v>
      </c>
      <c r="E24" s="6">
        <v>12.735004466053143</v>
      </c>
      <c r="F24" s="6">
        <v>21.929278785901115</v>
      </c>
      <c r="G24" s="6">
        <v>0.15561219390304848</v>
      </c>
      <c r="H24" s="6">
        <v>3.7833906823273153</v>
      </c>
      <c r="I24" s="6">
        <v>23.83754370491819</v>
      </c>
      <c r="J24" s="6">
        <v>11.520233383874642</v>
      </c>
      <c r="K24" s="6">
        <v>18.040153527292283</v>
      </c>
    </row>
    <row r="25" spans="1:11" x14ac:dyDescent="0.35">
      <c r="A25" t="s">
        <v>404</v>
      </c>
      <c r="B25" s="6">
        <v>8.4111187422787452</v>
      </c>
      <c r="C25" s="6">
        <v>30.866269192524303</v>
      </c>
      <c r="D25" s="6">
        <v>0.5</v>
      </c>
      <c r="E25" s="6">
        <v>13.408912168406546</v>
      </c>
      <c r="F25" s="6">
        <v>4.0022847633486665</v>
      </c>
      <c r="G25" s="6">
        <v>0.05</v>
      </c>
      <c r="H25" s="6">
        <v>2.1818831057876515</v>
      </c>
      <c r="I25" s="6">
        <v>12.684446764009259</v>
      </c>
      <c r="J25" s="6">
        <v>16.531681534459768</v>
      </c>
      <c r="K25" s="6">
        <v>16.578939441886824</v>
      </c>
    </row>
    <row r="26" spans="1:11" x14ac:dyDescent="0.35">
      <c r="A26" t="s">
        <v>373</v>
      </c>
      <c r="B26" s="6">
        <v>2.9783449344686708</v>
      </c>
      <c r="C26" s="6">
        <v>32.00564927147898</v>
      </c>
      <c r="D26" s="6">
        <v>3.7415046312761264</v>
      </c>
      <c r="E26" s="6">
        <v>12.21347669991818</v>
      </c>
      <c r="F26" s="6">
        <v>5.4223251556859244</v>
      </c>
      <c r="G26" s="6">
        <v>9.9110266919924028E-2</v>
      </c>
      <c r="H26" s="6">
        <v>2.2174747851014605</v>
      </c>
      <c r="I26" s="6">
        <v>18.288037214651784</v>
      </c>
      <c r="J26" s="6">
        <v>10.075590868464163</v>
      </c>
      <c r="K26" s="6">
        <v>16.062272445037195</v>
      </c>
    </row>
    <row r="27" spans="1:11" x14ac:dyDescent="0.35">
      <c r="A27" t="s">
        <v>384</v>
      </c>
      <c r="B27" s="6">
        <v>10.798356317378504</v>
      </c>
      <c r="C27" s="6">
        <v>26.546664697706504</v>
      </c>
      <c r="D27" s="6">
        <v>0.5</v>
      </c>
      <c r="E27" s="6">
        <v>10.799041768298181</v>
      </c>
      <c r="F27" s="6">
        <v>2.6544285218628274</v>
      </c>
      <c r="G27" s="6">
        <v>0.1</v>
      </c>
      <c r="H27" s="6">
        <v>5.6634687927654239</v>
      </c>
      <c r="I27" s="6">
        <v>13.486139683811475</v>
      </c>
      <c r="J27" s="6">
        <v>17.783285559598408</v>
      </c>
      <c r="K27" s="6">
        <v>15.085101690813483</v>
      </c>
    </row>
    <row r="28" spans="1:11" x14ac:dyDescent="0.35">
      <c r="A28" t="s">
        <v>367</v>
      </c>
      <c r="B28" s="6">
        <v>5.6167051098678282</v>
      </c>
      <c r="C28" s="6">
        <v>34.760036604229732</v>
      </c>
      <c r="D28" s="6">
        <v>0.79605586557435104</v>
      </c>
      <c r="E28" s="6">
        <v>10.699400456086192</v>
      </c>
      <c r="F28" s="6">
        <v>5.4684719598891407</v>
      </c>
      <c r="G28" s="6">
        <v>0.46757621189405302</v>
      </c>
      <c r="H28" s="6">
        <v>2.9293571690450588</v>
      </c>
      <c r="I28" s="6">
        <v>16.729592181740905</v>
      </c>
      <c r="J28" s="6">
        <v>11.854360010926792</v>
      </c>
      <c r="K28" s="6">
        <v>14.98099019228396</v>
      </c>
    </row>
    <row r="29" spans="1:11" x14ac:dyDescent="0.35">
      <c r="A29" t="s">
        <v>385</v>
      </c>
      <c r="B29" s="6">
        <v>7.4306408180828489</v>
      </c>
      <c r="C29" s="6">
        <v>19.206942437155746</v>
      </c>
      <c r="D29" s="6">
        <v>0.5</v>
      </c>
      <c r="E29" s="6">
        <v>9.5627873980385587</v>
      </c>
      <c r="F29" s="6">
        <v>2.0523144635555788</v>
      </c>
      <c r="G29" s="6">
        <v>0.1</v>
      </c>
      <c r="H29" s="6">
        <v>2.1007263335775912</v>
      </c>
      <c r="I29" s="6">
        <v>12.429298124485324</v>
      </c>
      <c r="J29" s="6">
        <v>14.383917229273768</v>
      </c>
      <c r="K29" s="6">
        <v>14.604634581471563</v>
      </c>
    </row>
    <row r="30" spans="1:11" x14ac:dyDescent="0.35">
      <c r="A30" t="s">
        <v>393</v>
      </c>
      <c r="B30" s="6">
        <v>8.31</v>
      </c>
      <c r="C30" s="6">
        <v>19.5</v>
      </c>
      <c r="D30" s="6">
        <v>0.61</v>
      </c>
      <c r="E30" s="6">
        <v>10.5</v>
      </c>
      <c r="F30" s="6">
        <v>1.64</v>
      </c>
      <c r="G30" s="6"/>
      <c r="H30" s="6">
        <v>2.0499999999999998</v>
      </c>
      <c r="I30" s="6">
        <v>12</v>
      </c>
      <c r="J30" s="6">
        <v>16.3</v>
      </c>
      <c r="K30" s="6">
        <v>14.5</v>
      </c>
    </row>
    <row r="31" spans="1:11" x14ac:dyDescent="0.35">
      <c r="A31" t="s">
        <v>383</v>
      </c>
      <c r="B31" s="6">
        <v>5.2252708966223711</v>
      </c>
      <c r="C31" s="6">
        <v>21.706263919409366</v>
      </c>
      <c r="D31" s="6">
        <v>1.1033265648712318</v>
      </c>
      <c r="E31" s="6">
        <v>9.4153673443071568</v>
      </c>
      <c r="F31" s="6">
        <v>4.9168093175412544</v>
      </c>
      <c r="G31" s="6">
        <v>0.1</v>
      </c>
      <c r="H31" s="6">
        <v>2.0421445354738661</v>
      </c>
      <c r="I31" s="6">
        <v>12.244646827902301</v>
      </c>
      <c r="J31" s="6">
        <v>12.463664768589201</v>
      </c>
      <c r="K31" s="6">
        <v>14.481879195702486</v>
      </c>
    </row>
    <row r="32" spans="1:11" x14ac:dyDescent="0.35">
      <c r="A32" t="s">
        <v>380</v>
      </c>
      <c r="B32" s="6">
        <v>6.0204984442074618</v>
      </c>
      <c r="C32" s="6">
        <v>23.531992214029618</v>
      </c>
      <c r="D32" s="6">
        <v>0.72793610149223675</v>
      </c>
      <c r="E32" s="6">
        <v>10.204031571138815</v>
      </c>
      <c r="F32" s="6">
        <v>2.07420123889163</v>
      </c>
      <c r="G32" s="6">
        <v>0.1</v>
      </c>
      <c r="H32" s="6">
        <v>1.8134972516406367</v>
      </c>
      <c r="I32" s="6">
        <v>11.57084181566405</v>
      </c>
      <c r="J32" s="6">
        <v>13.592594898800892</v>
      </c>
      <c r="K32" s="6">
        <v>14.1711368370899</v>
      </c>
    </row>
    <row r="33" spans="1:11" x14ac:dyDescent="0.35">
      <c r="A33" t="s">
        <v>392</v>
      </c>
      <c r="B33" s="6">
        <v>4.6302004858999908</v>
      </c>
      <c r="C33" s="6">
        <v>20.108287076001137</v>
      </c>
      <c r="D33" s="6">
        <v>0.5</v>
      </c>
      <c r="E33" s="6">
        <v>7.5882160065326083</v>
      </c>
      <c r="F33" s="6">
        <v>3.3112312998976292</v>
      </c>
      <c r="G33" s="6"/>
      <c r="H33" s="6">
        <v>3.1609921995602237</v>
      </c>
      <c r="I33" s="6">
        <v>14.308806876079577</v>
      </c>
      <c r="J33" s="6">
        <v>11.463835613743406</v>
      </c>
      <c r="K33" s="6">
        <v>13.957993074929153</v>
      </c>
    </row>
    <row r="34" spans="1:11" x14ac:dyDescent="0.35">
      <c r="A34" t="s">
        <v>419</v>
      </c>
      <c r="B34" s="6">
        <v>7.0308429833867621</v>
      </c>
      <c r="C34" s="6">
        <v>21.534204665958587</v>
      </c>
      <c r="D34" s="6">
        <v>1.0805594410540824</v>
      </c>
      <c r="E34" s="6">
        <v>10.298326002508302</v>
      </c>
      <c r="F34" s="6">
        <v>2.7094339253356341</v>
      </c>
      <c r="G34" s="6">
        <v>9.9999999999999992E-2</v>
      </c>
      <c r="H34" s="6">
        <v>2.5394083013729269</v>
      </c>
      <c r="I34" s="6">
        <v>14.856744168384079</v>
      </c>
      <c r="J34" s="6">
        <v>14.945463626660406</v>
      </c>
      <c r="K34" s="6">
        <v>13.703768999377161</v>
      </c>
    </row>
    <row r="35" spans="1:11" x14ac:dyDescent="0.35">
      <c r="A35" t="s">
        <v>398</v>
      </c>
      <c r="B35" s="6">
        <v>7.7107126273183137</v>
      </c>
      <c r="C35" s="6">
        <v>17.939347793512198</v>
      </c>
      <c r="D35" s="6">
        <v>0.5</v>
      </c>
      <c r="E35" s="6">
        <v>9.1110118132870852</v>
      </c>
      <c r="F35" s="6">
        <v>1.8083829088048873</v>
      </c>
      <c r="G35" s="6">
        <v>0.05</v>
      </c>
      <c r="H35" s="6">
        <v>1.7597626336083847</v>
      </c>
      <c r="I35" s="6">
        <v>9.5346163941197712</v>
      </c>
      <c r="J35" s="6">
        <v>16.010861700911008</v>
      </c>
      <c r="K35" s="6">
        <v>13.6090968519367</v>
      </c>
    </row>
    <row r="36" spans="1:11" x14ac:dyDescent="0.35">
      <c r="A36" t="s">
        <v>389</v>
      </c>
      <c r="B36" s="6">
        <v>7.5597080856103096</v>
      </c>
      <c r="C36" s="6">
        <v>19.935238273103973</v>
      </c>
      <c r="D36" s="6">
        <v>0.77538652702214461</v>
      </c>
      <c r="E36" s="6">
        <v>9.2894012385562732</v>
      </c>
      <c r="F36" s="6">
        <v>2.0217429094566133</v>
      </c>
      <c r="G36" s="6">
        <v>0.1</v>
      </c>
      <c r="H36" s="6">
        <v>1.6517411719554629</v>
      </c>
      <c r="I36" s="6">
        <v>13.504112390572821</v>
      </c>
      <c r="J36" s="6">
        <v>12.863920402138241</v>
      </c>
      <c r="K36" s="6">
        <v>13.400114164837678</v>
      </c>
    </row>
    <row r="37" spans="1:11" x14ac:dyDescent="0.35">
      <c r="A37" t="s">
        <v>403</v>
      </c>
      <c r="B37" s="6">
        <v>5.457260075522929</v>
      </c>
      <c r="C37" s="6">
        <v>31.429785299484497</v>
      </c>
      <c r="D37" s="6">
        <v>0.5</v>
      </c>
      <c r="E37" s="6">
        <v>15.149284884586191</v>
      </c>
      <c r="F37" s="6">
        <v>4.084148731958674</v>
      </c>
      <c r="G37" s="6">
        <v>7.460253974602539E-2</v>
      </c>
      <c r="H37" s="6">
        <v>2.0760206862349113</v>
      </c>
      <c r="I37" s="6">
        <v>15.509215129019356</v>
      </c>
      <c r="J37" s="6">
        <v>13.705052228076195</v>
      </c>
      <c r="K37" s="6">
        <v>13.367130659618057</v>
      </c>
    </row>
    <row r="38" spans="1:11" x14ac:dyDescent="0.35">
      <c r="A38" t="s">
        <v>400</v>
      </c>
      <c r="B38" s="6">
        <v>4.0510040337344781</v>
      </c>
      <c r="C38" s="6">
        <v>107.40174621377082</v>
      </c>
      <c r="D38" s="6">
        <v>0.5</v>
      </c>
      <c r="E38" s="6">
        <v>11.95810761095767</v>
      </c>
      <c r="F38" s="6">
        <v>2.6020407186177512</v>
      </c>
      <c r="G38" s="6">
        <v>5.0184944516645007E-2</v>
      </c>
      <c r="H38" s="6">
        <v>1.9706354346488164</v>
      </c>
      <c r="I38" s="6">
        <v>12.288155822354589</v>
      </c>
      <c r="J38" s="6">
        <v>11.325176974716985</v>
      </c>
      <c r="K38" s="6">
        <v>13.309489364539859</v>
      </c>
    </row>
    <row r="39" spans="1:11" x14ac:dyDescent="0.35">
      <c r="A39" t="s">
        <v>399</v>
      </c>
      <c r="B39" s="6">
        <v>6.6772687806324038</v>
      </c>
      <c r="C39" s="6">
        <v>16.274804038798088</v>
      </c>
      <c r="D39" s="6">
        <v>0.5</v>
      </c>
      <c r="E39" s="6">
        <v>7.3215230562633833</v>
      </c>
      <c r="F39" s="6">
        <v>2.2036540243236522</v>
      </c>
      <c r="G39" s="6">
        <v>0.05</v>
      </c>
      <c r="H39" s="6">
        <v>1.0758383022986941</v>
      </c>
      <c r="I39" s="6">
        <v>8.0786429258633934</v>
      </c>
      <c r="J39" s="6">
        <v>14.116554706738054</v>
      </c>
      <c r="K39" s="6">
        <v>13.204238507473425</v>
      </c>
    </row>
    <row r="40" spans="1:11" x14ac:dyDescent="0.35">
      <c r="A40" t="s">
        <v>388</v>
      </c>
      <c r="B40" s="6">
        <v>8.1501434495687608</v>
      </c>
      <c r="C40" s="6">
        <v>20.331084981054918</v>
      </c>
      <c r="D40" s="6">
        <v>4.9340273512549269</v>
      </c>
      <c r="E40" s="6">
        <v>9.4252942284678447</v>
      </c>
      <c r="F40" s="6">
        <v>2.0229041824828893</v>
      </c>
      <c r="G40" s="6">
        <v>0.1</v>
      </c>
      <c r="H40" s="6">
        <v>1.9260556203801509</v>
      </c>
      <c r="I40" s="6">
        <v>33.014516437172681</v>
      </c>
      <c r="J40" s="6">
        <v>14.843190895802756</v>
      </c>
      <c r="K40" s="6">
        <v>13.20168869286772</v>
      </c>
    </row>
    <row r="41" spans="1:11" x14ac:dyDescent="0.35">
      <c r="A41" t="s">
        <v>381</v>
      </c>
      <c r="B41" s="6">
        <v>6.6345292348937059</v>
      </c>
      <c r="C41" s="6">
        <v>26.529924262228697</v>
      </c>
      <c r="D41" s="6">
        <v>0.5</v>
      </c>
      <c r="E41" s="6">
        <v>14.362520914962586</v>
      </c>
      <c r="F41" s="6">
        <v>4.3397468940847981</v>
      </c>
      <c r="G41" s="6">
        <v>0.1</v>
      </c>
      <c r="H41" s="6">
        <v>4.5450092813654246</v>
      </c>
      <c r="I41" s="6">
        <v>14.378863759365602</v>
      </c>
      <c r="J41" s="6">
        <v>20.753443301939839</v>
      </c>
      <c r="K41" s="6">
        <v>13.058780812889445</v>
      </c>
    </row>
    <row r="42" spans="1:11" x14ac:dyDescent="0.35">
      <c r="A42" t="s">
        <v>414</v>
      </c>
      <c r="B42" s="6">
        <v>5.8951554481713977</v>
      </c>
      <c r="C42" s="6">
        <v>14.620429707530985</v>
      </c>
      <c r="D42" s="6">
        <v>0.5</v>
      </c>
      <c r="E42" s="6">
        <v>12.205055416359398</v>
      </c>
      <c r="F42" s="6">
        <v>1.2532649778442042</v>
      </c>
      <c r="G42" s="6">
        <v>5.1889244302279099E-2</v>
      </c>
      <c r="H42" s="6">
        <v>3.9866829616494326</v>
      </c>
      <c r="I42" s="6">
        <v>9.2487752365227749</v>
      </c>
      <c r="J42" s="6">
        <v>13.547945707273239</v>
      </c>
      <c r="K42" s="6">
        <v>12.357423820634104</v>
      </c>
    </row>
    <row r="43" spans="1:11" x14ac:dyDescent="0.35">
      <c r="A43" t="s">
        <v>401</v>
      </c>
      <c r="B43" s="6">
        <v>8.3604576370070589</v>
      </c>
      <c r="C43" s="6">
        <v>16.425701430768132</v>
      </c>
      <c r="D43" s="6">
        <v>0.5</v>
      </c>
      <c r="E43" s="6">
        <v>8.6462235878221101</v>
      </c>
      <c r="F43" s="6">
        <v>1.6532804955256222</v>
      </c>
      <c r="G43" s="6">
        <v>0.05</v>
      </c>
      <c r="H43" s="6">
        <v>1.6174654093005472</v>
      </c>
      <c r="I43" s="6">
        <v>9.6644033313185851</v>
      </c>
      <c r="J43" s="6">
        <v>16.781691310147757</v>
      </c>
      <c r="K43" s="6">
        <v>12.349555740226538</v>
      </c>
    </row>
    <row r="44" spans="1:11" x14ac:dyDescent="0.35">
      <c r="A44" t="s">
        <v>408</v>
      </c>
      <c r="B44" s="6">
        <v>7.2392286614865959</v>
      </c>
      <c r="C44" s="6">
        <v>19.246511554518442</v>
      </c>
      <c r="D44" s="6">
        <v>0.5</v>
      </c>
      <c r="E44" s="6">
        <v>8.9236861873214224</v>
      </c>
      <c r="F44" s="6">
        <v>4.0252606484924893</v>
      </c>
      <c r="G44" s="6">
        <v>0.05</v>
      </c>
      <c r="H44" s="6">
        <v>1.3284194090411248</v>
      </c>
      <c r="I44" s="6">
        <v>9.7927398388391733</v>
      </c>
      <c r="J44" s="6">
        <v>15.118064549582678</v>
      </c>
      <c r="K44" s="6">
        <v>12.264703773109622</v>
      </c>
    </row>
    <row r="45" spans="1:11" x14ac:dyDescent="0.35">
      <c r="A45" t="s">
        <v>407</v>
      </c>
      <c r="B45" s="6">
        <v>6.3463669069710384</v>
      </c>
      <c r="C45" s="6">
        <v>26.945973356597683</v>
      </c>
      <c r="D45" s="6">
        <v>0.5</v>
      </c>
      <c r="E45" s="6">
        <v>15.194789240577771</v>
      </c>
      <c r="F45" s="6">
        <v>3.2341716330915884</v>
      </c>
      <c r="G45" s="6">
        <v>0.05</v>
      </c>
      <c r="H45" s="6">
        <v>4.4370373091102442</v>
      </c>
      <c r="I45" s="6">
        <v>12.132757540064679</v>
      </c>
      <c r="J45" s="6">
        <v>15.018865153696417</v>
      </c>
      <c r="K45" s="6">
        <v>12.170937736629881</v>
      </c>
    </row>
    <row r="46" spans="1:11" x14ac:dyDescent="0.35">
      <c r="A46" t="s">
        <v>402</v>
      </c>
      <c r="B46" s="6">
        <v>7.1352173965567944</v>
      </c>
      <c r="C46" s="6">
        <v>49.106225034922005</v>
      </c>
      <c r="D46" s="6">
        <v>0.5</v>
      </c>
      <c r="E46" s="6">
        <v>14.043690407519991</v>
      </c>
      <c r="F46" s="6">
        <v>2.4239591593112668</v>
      </c>
      <c r="G46" s="6">
        <v>0.05</v>
      </c>
      <c r="H46" s="6">
        <v>2.40963993835918</v>
      </c>
      <c r="I46" s="6">
        <v>12.627164468506789</v>
      </c>
      <c r="J46" s="6">
        <v>16.84647311580439</v>
      </c>
      <c r="K46" s="6">
        <v>12.013770595584527</v>
      </c>
    </row>
    <row r="47" spans="1:11" x14ac:dyDescent="0.35">
      <c r="A47" t="s">
        <v>410</v>
      </c>
      <c r="B47" s="6">
        <v>5.131388963378348</v>
      </c>
      <c r="C47" s="6">
        <v>32.122599936409507</v>
      </c>
      <c r="D47" s="6">
        <v>0.5</v>
      </c>
      <c r="E47" s="6">
        <v>16.8830742335753</v>
      </c>
      <c r="F47" s="6">
        <v>3.6873660577568375</v>
      </c>
      <c r="G47" s="6">
        <v>0.05</v>
      </c>
      <c r="H47" s="6">
        <v>3.9536309495715245</v>
      </c>
      <c r="I47" s="6">
        <v>16.474643285149767</v>
      </c>
      <c r="J47" s="6">
        <v>12.35509994012701</v>
      </c>
      <c r="K47" s="6">
        <v>11.809293092399429</v>
      </c>
    </row>
    <row r="48" spans="1:11" x14ac:dyDescent="0.35">
      <c r="A48" t="s">
        <v>390</v>
      </c>
      <c r="B48" s="6">
        <v>5.9882702431823214</v>
      </c>
      <c r="C48" s="6">
        <v>19.742242672561339</v>
      </c>
      <c r="D48" s="6">
        <v>0.5</v>
      </c>
      <c r="E48" s="6">
        <v>10.569792680023459</v>
      </c>
      <c r="F48" s="6">
        <v>2.6253318755722153</v>
      </c>
      <c r="G48" s="6">
        <v>0.1</v>
      </c>
      <c r="H48" s="6">
        <v>1.7817518278183824</v>
      </c>
      <c r="I48" s="6">
        <v>12.208516079142253</v>
      </c>
      <c r="J48" s="6">
        <v>13.006926044786775</v>
      </c>
      <c r="K48" s="6">
        <v>11.462524222749634</v>
      </c>
    </row>
    <row r="49" spans="1:11" x14ac:dyDescent="0.35">
      <c r="A49" t="s">
        <v>411</v>
      </c>
      <c r="B49" s="6">
        <v>6.2029680230317261</v>
      </c>
      <c r="C49" s="6">
        <v>18.423501668484576</v>
      </c>
      <c r="D49" s="6">
        <v>0.5</v>
      </c>
      <c r="E49" s="6">
        <v>11.04623279881144</v>
      </c>
      <c r="F49" s="6">
        <v>4.2878206395874541</v>
      </c>
      <c r="G49" s="6">
        <v>0.05</v>
      </c>
      <c r="H49" s="6">
        <v>2.2219713119777302</v>
      </c>
      <c r="I49" s="6">
        <v>14.595831139488221</v>
      </c>
      <c r="J49" s="6">
        <v>14.33316887661805</v>
      </c>
      <c r="K49" s="6">
        <v>11.15194022453931</v>
      </c>
    </row>
    <row r="50" spans="1:11" x14ac:dyDescent="0.35">
      <c r="A50" t="s">
        <v>387</v>
      </c>
      <c r="B50" s="6">
        <v>7.1106219209599208</v>
      </c>
      <c r="C50" s="6">
        <v>20.360698363684392</v>
      </c>
      <c r="D50" s="6">
        <v>1.3454773069543688</v>
      </c>
      <c r="E50" s="6">
        <v>10.115672383735951</v>
      </c>
      <c r="F50" s="6">
        <v>2.2937272738405108</v>
      </c>
      <c r="G50" s="6">
        <v>0.1</v>
      </c>
      <c r="H50" s="6">
        <v>1.9941273580241246</v>
      </c>
      <c r="I50" s="6">
        <v>13.918733293598805</v>
      </c>
      <c r="J50" s="6">
        <v>15.055247578514546</v>
      </c>
      <c r="K50" s="6">
        <v>11.02315059661035</v>
      </c>
    </row>
    <row r="51" spans="1:11" x14ac:dyDescent="0.35">
      <c r="A51" t="s">
        <v>382</v>
      </c>
      <c r="B51" s="6">
        <v>6.4261632668424102</v>
      </c>
      <c r="C51" s="6">
        <v>19.99933973520848</v>
      </c>
      <c r="D51" s="6">
        <v>0.5</v>
      </c>
      <c r="E51" s="6">
        <v>9.0263457774821418</v>
      </c>
      <c r="F51" s="6">
        <v>2.1883453625791036</v>
      </c>
      <c r="G51" s="6">
        <v>0.1</v>
      </c>
      <c r="H51" s="6">
        <v>1.9552925841664004</v>
      </c>
      <c r="I51" s="6">
        <v>14.153091347318462</v>
      </c>
      <c r="J51" s="6">
        <v>13.228382773609459</v>
      </c>
      <c r="K51" s="6">
        <v>10.940032397436708</v>
      </c>
    </row>
    <row r="52" spans="1:11" x14ac:dyDescent="0.35">
      <c r="A52" t="s">
        <v>375</v>
      </c>
      <c r="B52" s="6">
        <v>3.9588483985279499</v>
      </c>
      <c r="C52" s="6">
        <v>33.362966961676428</v>
      </c>
      <c r="D52" s="6">
        <v>0.56313282882625126</v>
      </c>
      <c r="E52" s="6">
        <v>10.95954240082769</v>
      </c>
      <c r="F52" s="6">
        <v>7.3170417264704612</v>
      </c>
      <c r="G52" s="6">
        <v>8.6566516741629211</v>
      </c>
      <c r="H52" s="6">
        <v>2.1512424790887925</v>
      </c>
      <c r="I52" s="6">
        <v>24.774112511911174</v>
      </c>
      <c r="J52" s="6">
        <v>10.845103185866314</v>
      </c>
      <c r="K52" s="6">
        <v>10.744469604409018</v>
      </c>
    </row>
    <row r="53" spans="1:11" x14ac:dyDescent="0.35">
      <c r="A53" t="s">
        <v>394</v>
      </c>
      <c r="B53" s="6">
        <v>5.08</v>
      </c>
      <c r="C53" s="6">
        <v>17.7</v>
      </c>
      <c r="D53" s="6">
        <v>0.5</v>
      </c>
      <c r="E53" s="6">
        <v>10.4</v>
      </c>
      <c r="F53" s="6">
        <v>3.26</v>
      </c>
      <c r="G53" s="6"/>
      <c r="H53" s="6">
        <v>1.42</v>
      </c>
      <c r="I53" s="6">
        <v>9.82</v>
      </c>
      <c r="J53" s="6">
        <v>12.9</v>
      </c>
      <c r="K53" s="6">
        <v>10.5</v>
      </c>
    </row>
    <row r="54" spans="1:11" x14ac:dyDescent="0.35">
      <c r="A54" t="s">
        <v>409</v>
      </c>
      <c r="B54" s="6">
        <v>5.276298365409307</v>
      </c>
      <c r="C54" s="6">
        <v>12.758473486105702</v>
      </c>
      <c r="D54" s="6">
        <v>0.5</v>
      </c>
      <c r="E54" s="6">
        <v>12.139617799927496</v>
      </c>
      <c r="F54" s="6">
        <v>1.556182252193421</v>
      </c>
      <c r="G54" s="6">
        <v>5.7489757169981018E-2</v>
      </c>
      <c r="H54" s="6">
        <v>3.7383454442296702</v>
      </c>
      <c r="I54" s="6">
        <v>10.166273112896743</v>
      </c>
      <c r="J54" s="6">
        <v>10.358399118614903</v>
      </c>
      <c r="K54" s="6">
        <v>10.443829218222252</v>
      </c>
    </row>
    <row r="55" spans="1:11" x14ac:dyDescent="0.35">
      <c r="A55" t="s">
        <v>421</v>
      </c>
      <c r="B55" s="6">
        <v>4.4097764085478337</v>
      </c>
      <c r="C55" s="6">
        <v>19.72708158016156</v>
      </c>
      <c r="D55" s="6">
        <v>0.5</v>
      </c>
      <c r="E55" s="6">
        <v>11.63669535392828</v>
      </c>
      <c r="F55" s="6">
        <v>2.8254573304803858</v>
      </c>
      <c r="G55" s="6">
        <v>5.4190141517122342E-2</v>
      </c>
      <c r="H55" s="6">
        <v>3.1379628827328383</v>
      </c>
      <c r="I55" s="6">
        <v>10.903715385062299</v>
      </c>
      <c r="J55" s="6">
        <v>11.193864642509128</v>
      </c>
      <c r="K55" s="6">
        <v>10.234718257818512</v>
      </c>
    </row>
    <row r="56" spans="1:11" x14ac:dyDescent="0.35">
      <c r="A56" t="s">
        <v>417</v>
      </c>
      <c r="B56" s="6">
        <v>5.5080573578409702</v>
      </c>
      <c r="C56" s="6">
        <v>17.333057651820592</v>
      </c>
      <c r="D56" s="6">
        <v>0.5</v>
      </c>
      <c r="E56" s="6">
        <v>9.3408623899934682</v>
      </c>
      <c r="F56" s="6">
        <v>1.4681450693338154</v>
      </c>
      <c r="G56" s="6">
        <v>0.1</v>
      </c>
      <c r="H56" s="6">
        <v>2.3646468486357479</v>
      </c>
      <c r="I56" s="6">
        <v>8.7891654554948797</v>
      </c>
      <c r="J56" s="6">
        <v>8.8143230821063394</v>
      </c>
      <c r="K56" s="6">
        <v>10.158090626675786</v>
      </c>
    </row>
    <row r="57" spans="1:11" x14ac:dyDescent="0.35">
      <c r="A57" t="s">
        <v>422</v>
      </c>
      <c r="B57" s="6">
        <v>4.9817891453354521</v>
      </c>
      <c r="C57" s="6">
        <v>16.356972956251266</v>
      </c>
      <c r="D57" s="6">
        <v>0.5</v>
      </c>
      <c r="E57" s="6">
        <v>8.7721720542106336</v>
      </c>
      <c r="F57" s="6">
        <v>1.1637411797800081</v>
      </c>
      <c r="G57" s="6">
        <v>0.10000000000000002</v>
      </c>
      <c r="H57" s="6">
        <v>1.6929611646449372</v>
      </c>
      <c r="I57" s="6">
        <v>10.103180996399978</v>
      </c>
      <c r="J57" s="6">
        <v>8.3848527549620169</v>
      </c>
      <c r="K57" s="6">
        <v>8.870265288884708</v>
      </c>
    </row>
    <row r="58" spans="1:11" x14ac:dyDescent="0.35">
      <c r="A58" t="s">
        <v>415</v>
      </c>
      <c r="B58" s="6">
        <v>4.6467007881313984</v>
      </c>
      <c r="C58" s="6">
        <v>17.719652115148254</v>
      </c>
      <c r="D58" s="6">
        <v>0.5</v>
      </c>
      <c r="E58" s="6">
        <v>9.2499508410341296</v>
      </c>
      <c r="F58" s="6">
        <v>1.0452801911327578</v>
      </c>
      <c r="G58" s="6">
        <v>0.1</v>
      </c>
      <c r="H58" s="6">
        <v>1.354900131401485</v>
      </c>
      <c r="I58" s="6">
        <v>12.284003652196656</v>
      </c>
      <c r="J58" s="6">
        <v>7.9468609923967239</v>
      </c>
      <c r="K58" s="6">
        <v>8.5004857622422829</v>
      </c>
    </row>
    <row r="59" spans="1:11" x14ac:dyDescent="0.35">
      <c r="A59" t="s">
        <v>413</v>
      </c>
      <c r="B59" s="6">
        <v>2.4367725628415289</v>
      </c>
      <c r="C59" s="6">
        <v>24.741399625474724</v>
      </c>
      <c r="D59" s="6">
        <v>0.5</v>
      </c>
      <c r="E59" s="6">
        <v>11.050652617111759</v>
      </c>
      <c r="F59" s="6">
        <v>3.7254040600323002</v>
      </c>
      <c r="G59" s="6">
        <v>0.05</v>
      </c>
      <c r="H59" s="6">
        <v>2.9523216155038674</v>
      </c>
      <c r="I59" s="6">
        <v>8.8572704789878873</v>
      </c>
      <c r="J59" s="6">
        <v>9.8293180370629045</v>
      </c>
      <c r="K59" s="6">
        <v>8.4218626883933005</v>
      </c>
    </row>
    <row r="60" spans="1:11" x14ac:dyDescent="0.35">
      <c r="A60" t="s">
        <v>416</v>
      </c>
      <c r="B60" s="6">
        <v>4.7906092900339861</v>
      </c>
      <c r="C60" s="6">
        <v>14.018209101784954</v>
      </c>
      <c r="D60" s="6">
        <v>0.5</v>
      </c>
      <c r="E60" s="6">
        <v>7.7257029316043049</v>
      </c>
      <c r="F60" s="6">
        <v>0.97779827887345117</v>
      </c>
      <c r="G60" s="6">
        <v>0.1</v>
      </c>
      <c r="H60" s="6">
        <v>1.3593365138975786</v>
      </c>
      <c r="I60" s="6">
        <v>9.2363738815083938</v>
      </c>
      <c r="J60" s="6">
        <v>8.3933741903829837</v>
      </c>
      <c r="K60" s="6">
        <v>7.9522194777360573</v>
      </c>
    </row>
    <row r="61" spans="1:11" x14ac:dyDescent="0.35">
      <c r="A61" t="s">
        <v>412</v>
      </c>
      <c r="B61" s="6">
        <v>1.5160750884546959</v>
      </c>
      <c r="C61" s="6">
        <v>15.696085056963865</v>
      </c>
      <c r="D61" s="6">
        <v>0.5</v>
      </c>
      <c r="E61" s="6">
        <v>6.4955392577842881</v>
      </c>
      <c r="F61" s="6">
        <v>2.4427059954680987</v>
      </c>
      <c r="G61" s="6">
        <v>6.5761847630473907E-2</v>
      </c>
      <c r="H61" s="6">
        <v>1.9748250134648047</v>
      </c>
      <c r="I61" s="6">
        <v>6.079499057328392</v>
      </c>
      <c r="J61" s="6">
        <v>6.7392561753586628</v>
      </c>
      <c r="K61" s="6">
        <v>7.2239605027226794</v>
      </c>
    </row>
  </sheetData>
  <autoFilter ref="A1:K61" xr:uid="{24C198E6-C687-4581-BB19-70973D062468}">
    <sortState xmlns:xlrd2="http://schemas.microsoft.com/office/spreadsheetml/2017/richdata2" ref="A2:K61">
      <sortCondition descending="1" ref="K1:K61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F02FF-3501-498E-8963-AB30275D9775}">
  <dimension ref="A1:R48"/>
  <sheetViews>
    <sheetView topLeftCell="AZ1" zoomScale="90" zoomScaleNormal="90" workbookViewId="0">
      <selection activeCell="G11" sqref="G11"/>
    </sheetView>
  </sheetViews>
  <sheetFormatPr baseColWidth="10" defaultColWidth="9.36328125" defaultRowHeight="14.5" x14ac:dyDescent="0.35"/>
  <sheetData>
    <row r="1" spans="1:18" x14ac:dyDescent="0.35">
      <c r="A1" t="s">
        <v>79</v>
      </c>
      <c r="B1" t="s">
        <v>0</v>
      </c>
      <c r="G1" t="s">
        <v>425</v>
      </c>
      <c r="I1" t="s">
        <v>44</v>
      </c>
      <c r="J1" t="s">
        <v>360</v>
      </c>
      <c r="K1" t="s">
        <v>34</v>
      </c>
      <c r="L1" t="s">
        <v>234</v>
      </c>
      <c r="M1" t="s">
        <v>6</v>
      </c>
      <c r="N1" t="s">
        <v>361</v>
      </c>
      <c r="O1" t="s">
        <v>17</v>
      </c>
      <c r="P1" t="s">
        <v>28</v>
      </c>
      <c r="Q1" t="s">
        <v>362</v>
      </c>
      <c r="R1" t="s">
        <v>12</v>
      </c>
    </row>
    <row r="2" spans="1:18" x14ac:dyDescent="0.35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425</v>
      </c>
      <c r="H2" t="s">
        <v>1</v>
      </c>
      <c r="I2" t="s">
        <v>45</v>
      </c>
      <c r="K2" t="s">
        <v>35</v>
      </c>
      <c r="M2" t="s">
        <v>7</v>
      </c>
      <c r="N2" t="s">
        <v>50</v>
      </c>
      <c r="O2" t="s">
        <v>18</v>
      </c>
      <c r="P2" t="s">
        <v>29</v>
      </c>
      <c r="R2" t="s">
        <v>13</v>
      </c>
    </row>
    <row r="3" spans="1:18" x14ac:dyDescent="0.35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425</v>
      </c>
      <c r="H3" t="s">
        <v>2</v>
      </c>
      <c r="I3" t="s">
        <v>46</v>
      </c>
      <c r="K3" t="s">
        <v>36</v>
      </c>
      <c r="M3" t="s">
        <v>8</v>
      </c>
      <c r="N3" t="s">
        <v>51</v>
      </c>
      <c r="O3" t="s">
        <v>19</v>
      </c>
      <c r="P3" t="s">
        <v>30</v>
      </c>
      <c r="R3" t="s">
        <v>14</v>
      </c>
    </row>
    <row r="4" spans="1:18" x14ac:dyDescent="0.35">
      <c r="A4" t="s">
        <v>12</v>
      </c>
      <c r="B4" t="s">
        <v>13</v>
      </c>
      <c r="C4" t="s">
        <v>14</v>
      </c>
      <c r="D4">
        <v>67835</v>
      </c>
      <c r="E4" t="s">
        <v>15</v>
      </c>
      <c r="F4" t="s">
        <v>16</v>
      </c>
      <c r="G4" t="s">
        <v>425</v>
      </c>
      <c r="H4" t="s">
        <v>3</v>
      </c>
      <c r="I4" t="s">
        <v>47</v>
      </c>
      <c r="K4" t="s">
        <v>37</v>
      </c>
      <c r="M4" t="s">
        <v>9</v>
      </c>
      <c r="N4" t="s">
        <v>52</v>
      </c>
      <c r="O4" t="s">
        <v>20</v>
      </c>
      <c r="P4" t="s">
        <v>31</v>
      </c>
      <c r="R4">
        <v>67835</v>
      </c>
    </row>
    <row r="5" spans="1:18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>
        <v>28435</v>
      </c>
      <c r="G5" t="s">
        <v>425</v>
      </c>
      <c r="H5" t="s">
        <v>4</v>
      </c>
      <c r="I5" t="s">
        <v>48</v>
      </c>
      <c r="K5" t="s">
        <v>38</v>
      </c>
      <c r="M5" t="s">
        <v>10</v>
      </c>
      <c r="N5" t="s">
        <v>53</v>
      </c>
      <c r="O5" t="s">
        <v>21</v>
      </c>
      <c r="P5" t="s">
        <v>32</v>
      </c>
      <c r="R5" t="s">
        <v>15</v>
      </c>
    </row>
    <row r="6" spans="1:18" x14ac:dyDescent="0.35">
      <c r="A6" t="s">
        <v>22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 t="s">
        <v>425</v>
      </c>
      <c r="H6" t="s">
        <v>5</v>
      </c>
      <c r="I6">
        <v>12265</v>
      </c>
      <c r="K6" t="s">
        <v>39</v>
      </c>
      <c r="M6" t="s">
        <v>11</v>
      </c>
      <c r="N6" t="s">
        <v>54</v>
      </c>
      <c r="O6">
        <v>28435</v>
      </c>
      <c r="P6" t="s">
        <v>33</v>
      </c>
      <c r="R6" t="s">
        <v>16</v>
      </c>
    </row>
    <row r="7" spans="1:18" x14ac:dyDescent="0.35">
      <c r="A7" t="s">
        <v>28</v>
      </c>
      <c r="B7" t="s">
        <v>29</v>
      </c>
      <c r="C7" t="s">
        <v>30</v>
      </c>
      <c r="D7" t="s">
        <v>31</v>
      </c>
      <c r="E7" t="s">
        <v>32</v>
      </c>
      <c r="F7" t="s">
        <v>33</v>
      </c>
      <c r="G7" t="s">
        <v>425</v>
      </c>
    </row>
    <row r="8" spans="1:18" x14ac:dyDescent="0.35">
      <c r="A8" t="s">
        <v>34</v>
      </c>
      <c r="B8" t="s">
        <v>35</v>
      </c>
      <c r="C8" t="s">
        <v>36</v>
      </c>
      <c r="D8" t="s">
        <v>37</v>
      </c>
      <c r="E8" t="s">
        <v>38</v>
      </c>
      <c r="F8" t="s">
        <v>39</v>
      </c>
      <c r="G8" t="s">
        <v>425</v>
      </c>
    </row>
    <row r="9" spans="1:18" x14ac:dyDescent="0.35">
      <c r="A9" t="s">
        <v>40</v>
      </c>
      <c r="B9" t="s">
        <v>41</v>
      </c>
      <c r="C9" t="s">
        <v>42</v>
      </c>
      <c r="D9">
        <v>11445</v>
      </c>
      <c r="E9" t="s">
        <v>43</v>
      </c>
      <c r="F9">
        <v>17105</v>
      </c>
      <c r="G9" t="s">
        <v>425</v>
      </c>
    </row>
    <row r="10" spans="1:18" x14ac:dyDescent="0.35">
      <c r="A10" t="s">
        <v>44</v>
      </c>
      <c r="B10" t="s">
        <v>45</v>
      </c>
      <c r="C10" t="s">
        <v>46</v>
      </c>
      <c r="D10" t="s">
        <v>47</v>
      </c>
      <c r="E10" t="s">
        <v>48</v>
      </c>
      <c r="F10">
        <v>12265</v>
      </c>
      <c r="G10" t="s">
        <v>425</v>
      </c>
    </row>
    <row r="11" spans="1:18" x14ac:dyDescent="0.35">
      <c r="A11" t="s">
        <v>49</v>
      </c>
      <c r="B11" t="s">
        <v>50</v>
      </c>
      <c r="C11" t="s">
        <v>51</v>
      </c>
      <c r="D11" t="s">
        <v>52</v>
      </c>
      <c r="E11" t="s">
        <v>53</v>
      </c>
      <c r="F11" t="s">
        <v>54</v>
      </c>
      <c r="G11" t="s">
        <v>425</v>
      </c>
    </row>
    <row r="12" spans="1:18" x14ac:dyDescent="0.35">
      <c r="A12" t="s">
        <v>55</v>
      </c>
      <c r="B12" t="s">
        <v>56</v>
      </c>
      <c r="C12" t="s">
        <v>57</v>
      </c>
      <c r="D12" t="s">
        <v>58</v>
      </c>
      <c r="E12" t="s">
        <v>59</v>
      </c>
      <c r="F12" t="s">
        <v>60</v>
      </c>
      <c r="G12" t="s">
        <v>425</v>
      </c>
    </row>
    <row r="13" spans="1:18" x14ac:dyDescent="0.35">
      <c r="A13" t="s">
        <v>61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t="s">
        <v>425</v>
      </c>
    </row>
    <row r="14" spans="1:18" x14ac:dyDescent="0.35">
      <c r="A14" t="s">
        <v>67</v>
      </c>
      <c r="B14" t="s">
        <v>68</v>
      </c>
      <c r="C14" t="s">
        <v>69</v>
      </c>
      <c r="D14" t="s">
        <v>70</v>
      </c>
      <c r="E14" t="s">
        <v>71</v>
      </c>
      <c r="F14" t="s">
        <v>72</v>
      </c>
      <c r="G14" t="s">
        <v>425</v>
      </c>
    </row>
    <row r="15" spans="1:18" x14ac:dyDescent="0.35">
      <c r="A15" t="s">
        <v>73</v>
      </c>
      <c r="B15" t="s">
        <v>74</v>
      </c>
      <c r="C15" t="s">
        <v>75</v>
      </c>
      <c r="D15" t="s">
        <v>76</v>
      </c>
      <c r="E15" t="s">
        <v>77</v>
      </c>
      <c r="F15" t="s">
        <v>78</v>
      </c>
      <c r="G15" t="s">
        <v>425</v>
      </c>
    </row>
    <row r="16" spans="1:18" x14ac:dyDescent="0.35">
      <c r="G16" t="s">
        <v>425</v>
      </c>
    </row>
    <row r="17" spans="1:7" x14ac:dyDescent="0.35">
      <c r="A17" t="s">
        <v>80</v>
      </c>
      <c r="B17" t="s">
        <v>81</v>
      </c>
      <c r="C17" t="s">
        <v>82</v>
      </c>
      <c r="G17" t="s">
        <v>425</v>
      </c>
    </row>
    <row r="18" spans="1:7" x14ac:dyDescent="0.35">
      <c r="A18">
        <v>1</v>
      </c>
      <c r="B18" t="s">
        <v>83</v>
      </c>
      <c r="C18" t="s">
        <v>84</v>
      </c>
      <c r="G18" t="s">
        <v>425</v>
      </c>
    </row>
    <row r="19" spans="1:7" x14ac:dyDescent="0.35">
      <c r="A19">
        <v>2</v>
      </c>
      <c r="B19" t="s">
        <v>85</v>
      </c>
      <c r="C19" t="s">
        <v>86</v>
      </c>
      <c r="G19" t="s">
        <v>425</v>
      </c>
    </row>
    <row r="20" spans="1:7" x14ac:dyDescent="0.35">
      <c r="A20">
        <v>3</v>
      </c>
      <c r="B20" t="s">
        <v>87</v>
      </c>
      <c r="C20" t="s">
        <v>88</v>
      </c>
      <c r="G20" t="s">
        <v>425</v>
      </c>
    </row>
    <row r="21" spans="1:7" x14ac:dyDescent="0.35">
      <c r="A21">
        <v>4</v>
      </c>
      <c r="B21" t="s">
        <v>89</v>
      </c>
      <c r="C21" t="s">
        <v>90</v>
      </c>
      <c r="G21" t="s">
        <v>425</v>
      </c>
    </row>
    <row r="22" spans="1:7" x14ac:dyDescent="0.35">
      <c r="A22">
        <v>5</v>
      </c>
      <c r="B22" t="s">
        <v>91</v>
      </c>
      <c r="C22" t="s">
        <v>92</v>
      </c>
      <c r="G22" t="s">
        <v>425</v>
      </c>
    </row>
    <row r="23" spans="1:7" x14ac:dyDescent="0.35">
      <c r="A23">
        <v>6</v>
      </c>
      <c r="B23" t="s">
        <v>93</v>
      </c>
      <c r="C23" t="s">
        <v>94</v>
      </c>
      <c r="G23" t="s">
        <v>425</v>
      </c>
    </row>
    <row r="24" spans="1:7" x14ac:dyDescent="0.35">
      <c r="A24">
        <v>7</v>
      </c>
      <c r="B24" t="s">
        <v>95</v>
      </c>
      <c r="C24" t="s">
        <v>96</v>
      </c>
      <c r="G24" t="s">
        <v>425</v>
      </c>
    </row>
    <row r="25" spans="1:7" x14ac:dyDescent="0.35">
      <c r="A25">
        <v>8</v>
      </c>
      <c r="B25" t="s">
        <v>97</v>
      </c>
      <c r="C25" t="s">
        <v>98</v>
      </c>
      <c r="G25" t="s">
        <v>425</v>
      </c>
    </row>
    <row r="26" spans="1:7" x14ac:dyDescent="0.35">
      <c r="A26">
        <v>9</v>
      </c>
      <c r="B26" t="s">
        <v>99</v>
      </c>
      <c r="C26" t="s">
        <v>100</v>
      </c>
      <c r="G26" t="s">
        <v>425</v>
      </c>
    </row>
    <row r="27" spans="1:7" x14ac:dyDescent="0.35">
      <c r="A27">
        <v>10</v>
      </c>
      <c r="B27" t="s">
        <v>101</v>
      </c>
      <c r="C27" t="s">
        <v>102</v>
      </c>
      <c r="G27" t="s">
        <v>425</v>
      </c>
    </row>
    <row r="28" spans="1:7" x14ac:dyDescent="0.35">
      <c r="A28">
        <v>11</v>
      </c>
      <c r="B28" t="s">
        <v>103</v>
      </c>
      <c r="C28" t="s">
        <v>104</v>
      </c>
      <c r="G28" t="s">
        <v>425</v>
      </c>
    </row>
    <row r="29" spans="1:7" x14ac:dyDescent="0.35">
      <c r="A29">
        <v>12</v>
      </c>
      <c r="B29" t="s">
        <v>105</v>
      </c>
      <c r="C29" t="s">
        <v>106</v>
      </c>
      <c r="G29" t="s">
        <v>425</v>
      </c>
    </row>
    <row r="30" spans="1:7" x14ac:dyDescent="0.35">
      <c r="A30">
        <v>13</v>
      </c>
      <c r="B30" t="s">
        <v>107</v>
      </c>
      <c r="C30" t="s">
        <v>108</v>
      </c>
      <c r="G30" t="s">
        <v>425</v>
      </c>
    </row>
    <row r="31" spans="1:7" x14ac:dyDescent="0.35">
      <c r="A31">
        <v>14</v>
      </c>
      <c r="B31" t="s">
        <v>109</v>
      </c>
      <c r="C31" t="s">
        <v>110</v>
      </c>
      <c r="G31" t="s">
        <v>425</v>
      </c>
    </row>
    <row r="32" spans="1:7" x14ac:dyDescent="0.35">
      <c r="A32">
        <v>15</v>
      </c>
      <c r="B32" t="s">
        <v>111</v>
      </c>
      <c r="C32" t="s">
        <v>112</v>
      </c>
      <c r="G32" t="s">
        <v>425</v>
      </c>
    </row>
    <row r="33" spans="1:7" x14ac:dyDescent="0.35">
      <c r="A33">
        <v>16</v>
      </c>
      <c r="B33" t="s">
        <v>113</v>
      </c>
      <c r="C33" t="s">
        <v>114</v>
      </c>
      <c r="G33" t="s">
        <v>425</v>
      </c>
    </row>
    <row r="34" spans="1:7" x14ac:dyDescent="0.35">
      <c r="A34">
        <v>17</v>
      </c>
      <c r="B34" t="s">
        <v>115</v>
      </c>
      <c r="C34" t="s">
        <v>116</v>
      </c>
      <c r="G34" t="s">
        <v>425</v>
      </c>
    </row>
    <row r="35" spans="1:7" x14ac:dyDescent="0.35">
      <c r="A35">
        <v>18</v>
      </c>
      <c r="B35" t="s">
        <v>117</v>
      </c>
      <c r="C35" t="s">
        <v>118</v>
      </c>
      <c r="G35" t="s">
        <v>425</v>
      </c>
    </row>
    <row r="36" spans="1:7" x14ac:dyDescent="0.35">
      <c r="A36">
        <v>19</v>
      </c>
      <c r="B36" t="s">
        <v>119</v>
      </c>
      <c r="C36" t="s">
        <v>120</v>
      </c>
      <c r="G36" t="s">
        <v>425</v>
      </c>
    </row>
    <row r="37" spans="1:7" x14ac:dyDescent="0.35">
      <c r="A37">
        <v>20</v>
      </c>
      <c r="B37" t="s">
        <v>121</v>
      </c>
      <c r="C37" t="s">
        <v>122</v>
      </c>
      <c r="G37" t="s">
        <v>425</v>
      </c>
    </row>
    <row r="38" spans="1:7" x14ac:dyDescent="0.35">
      <c r="A38">
        <v>21</v>
      </c>
      <c r="B38" t="s">
        <v>123</v>
      </c>
      <c r="C38" t="s">
        <v>124</v>
      </c>
      <c r="G38" t="s">
        <v>425</v>
      </c>
    </row>
    <row r="39" spans="1:7" x14ac:dyDescent="0.35">
      <c r="A39">
        <v>22</v>
      </c>
      <c r="B39" t="s">
        <v>125</v>
      </c>
      <c r="C39" t="s">
        <v>126</v>
      </c>
      <c r="G39" t="s">
        <v>425</v>
      </c>
    </row>
    <row r="40" spans="1:7" x14ac:dyDescent="0.35">
      <c r="A40">
        <v>23</v>
      </c>
      <c r="B40" t="s">
        <v>127</v>
      </c>
      <c r="C40" t="s">
        <v>128</v>
      </c>
      <c r="G40" t="s">
        <v>425</v>
      </c>
    </row>
    <row r="41" spans="1:7" x14ac:dyDescent="0.35">
      <c r="G41" t="s">
        <v>425</v>
      </c>
    </row>
    <row r="42" spans="1:7" x14ac:dyDescent="0.35">
      <c r="G42" t="s">
        <v>425</v>
      </c>
    </row>
    <row r="43" spans="1:7" x14ac:dyDescent="0.35">
      <c r="G43" t="s">
        <v>425</v>
      </c>
    </row>
    <row r="44" spans="1:7" x14ac:dyDescent="0.35">
      <c r="G44" t="s">
        <v>425</v>
      </c>
    </row>
    <row r="45" spans="1:7" x14ac:dyDescent="0.35">
      <c r="G45" t="s">
        <v>425</v>
      </c>
    </row>
    <row r="46" spans="1:7" x14ac:dyDescent="0.35">
      <c r="G46" t="s">
        <v>425</v>
      </c>
    </row>
    <row r="47" spans="1:7" x14ac:dyDescent="0.35">
      <c r="G47" t="s">
        <v>425</v>
      </c>
    </row>
    <row r="48" spans="1:7" x14ac:dyDescent="0.35">
      <c r="G48" t="s">
        <v>425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A4022-0F55-4C39-BAA8-7A854915D7C6}">
  <dimension ref="A1:AO60"/>
  <sheetViews>
    <sheetView zoomScale="55" zoomScaleNormal="55" workbookViewId="0">
      <selection activeCell="O17" sqref="O17"/>
    </sheetView>
  </sheetViews>
  <sheetFormatPr baseColWidth="10" defaultRowHeight="14.5" x14ac:dyDescent="0.35"/>
  <cols>
    <col min="3" max="19" width="7.36328125" customWidth="1"/>
    <col min="25" max="27" width="6.26953125" customWidth="1"/>
  </cols>
  <sheetData>
    <row r="1" spans="1:19" x14ac:dyDescent="0.35">
      <c r="A1" t="s">
        <v>435</v>
      </c>
      <c r="B1" t="s">
        <v>129</v>
      </c>
      <c r="C1" t="s">
        <v>138</v>
      </c>
      <c r="D1" t="s">
        <v>140</v>
      </c>
      <c r="E1" t="s">
        <v>130</v>
      </c>
      <c r="F1" t="s">
        <v>134</v>
      </c>
      <c r="G1" t="s">
        <v>142</v>
      </c>
      <c r="H1" t="s">
        <v>132</v>
      </c>
      <c r="I1" t="s">
        <v>144</v>
      </c>
      <c r="J1" t="s">
        <v>136</v>
      </c>
      <c r="L1" t="s">
        <v>139</v>
      </c>
      <c r="M1" t="s">
        <v>141</v>
      </c>
      <c r="N1" t="s">
        <v>131</v>
      </c>
      <c r="O1" t="s">
        <v>135</v>
      </c>
      <c r="P1" t="s">
        <v>143</v>
      </c>
      <c r="Q1" t="s">
        <v>133</v>
      </c>
      <c r="R1" t="s">
        <v>145</v>
      </c>
      <c r="S1" t="s">
        <v>137</v>
      </c>
    </row>
    <row r="2" spans="1:19" x14ac:dyDescent="0.35">
      <c r="A2">
        <v>1</v>
      </c>
      <c r="B2" t="s">
        <v>146</v>
      </c>
      <c r="C2" s="6"/>
      <c r="D2" s="6"/>
      <c r="E2" s="6">
        <v>221</v>
      </c>
      <c r="F2" s="6">
        <v>78</v>
      </c>
      <c r="G2" s="6"/>
      <c r="H2" s="6">
        <v>65</v>
      </c>
      <c r="I2" s="6">
        <v>113</v>
      </c>
      <c r="J2" s="6">
        <v>248</v>
      </c>
      <c r="K2" s="6"/>
      <c r="L2" s="6"/>
      <c r="M2" s="6"/>
      <c r="N2" s="6">
        <v>75.8</v>
      </c>
      <c r="O2" s="6">
        <v>28.7</v>
      </c>
      <c r="P2" s="6"/>
      <c r="Q2" s="6">
        <v>38.1</v>
      </c>
      <c r="R2" s="6">
        <v>51.6</v>
      </c>
      <c r="S2" s="6">
        <v>117</v>
      </c>
    </row>
    <row r="3" spans="1:19" x14ac:dyDescent="0.35">
      <c r="A3">
        <v>2</v>
      </c>
      <c r="B3" t="s">
        <v>147</v>
      </c>
      <c r="C3" s="6"/>
      <c r="D3" s="6"/>
      <c r="E3" s="6"/>
      <c r="F3" s="6">
        <v>69.900000000000006</v>
      </c>
      <c r="G3" s="6"/>
      <c r="H3" s="6"/>
      <c r="I3" s="6">
        <v>107</v>
      </c>
      <c r="J3" s="6">
        <v>172</v>
      </c>
      <c r="K3" s="6"/>
      <c r="L3" s="6"/>
      <c r="M3" s="6"/>
      <c r="N3" s="6"/>
      <c r="O3" s="6">
        <v>34.4</v>
      </c>
      <c r="P3" s="6"/>
      <c r="Q3" s="6"/>
      <c r="R3" s="6">
        <v>50.8</v>
      </c>
      <c r="S3" s="6">
        <v>108</v>
      </c>
    </row>
    <row r="4" spans="1:19" x14ac:dyDescent="0.35">
      <c r="A4">
        <v>3</v>
      </c>
      <c r="B4" t="s">
        <v>149</v>
      </c>
      <c r="C4" s="6">
        <v>38</v>
      </c>
      <c r="D4" s="6"/>
      <c r="E4" s="6">
        <v>417</v>
      </c>
      <c r="F4" s="6">
        <v>41</v>
      </c>
      <c r="G4" s="6"/>
      <c r="H4" s="6">
        <v>398</v>
      </c>
      <c r="I4" s="6">
        <v>31</v>
      </c>
      <c r="J4" s="6">
        <v>108</v>
      </c>
      <c r="K4" s="6"/>
      <c r="L4" s="6">
        <v>20.6</v>
      </c>
      <c r="M4" s="6"/>
      <c r="N4" s="6">
        <v>242</v>
      </c>
      <c r="O4" s="6">
        <v>21.6</v>
      </c>
      <c r="P4" s="6"/>
      <c r="Q4" s="6">
        <v>185</v>
      </c>
      <c r="R4" s="6">
        <v>21.1</v>
      </c>
      <c r="S4" s="6">
        <v>69.099999999999994</v>
      </c>
    </row>
    <row r="5" spans="1:19" x14ac:dyDescent="0.35">
      <c r="A5">
        <v>4</v>
      </c>
      <c r="B5" t="s">
        <v>150</v>
      </c>
      <c r="C5" s="6"/>
      <c r="D5" s="6">
        <v>7.0000000000000007E-2</v>
      </c>
      <c r="E5" s="6">
        <v>214</v>
      </c>
      <c r="F5" s="6">
        <v>89.4</v>
      </c>
      <c r="G5" s="6"/>
      <c r="H5" s="6">
        <v>157</v>
      </c>
      <c r="I5" s="6">
        <v>181</v>
      </c>
      <c r="J5" s="6">
        <v>135</v>
      </c>
      <c r="K5" s="6"/>
      <c r="L5" s="6"/>
      <c r="M5" s="6">
        <v>0.06</v>
      </c>
      <c r="N5" s="6">
        <v>34.799999999999997</v>
      </c>
      <c r="O5" s="6">
        <v>20</v>
      </c>
      <c r="P5" s="6"/>
      <c r="Q5" s="6">
        <v>33.4</v>
      </c>
      <c r="R5" s="6">
        <v>34</v>
      </c>
      <c r="S5" s="6">
        <v>32.4</v>
      </c>
    </row>
    <row r="6" spans="1:19" x14ac:dyDescent="0.35">
      <c r="A6">
        <v>6</v>
      </c>
      <c r="B6" t="s">
        <v>153</v>
      </c>
      <c r="C6" s="6"/>
      <c r="D6" s="6">
        <v>0.18</v>
      </c>
      <c r="E6" s="6">
        <v>362</v>
      </c>
      <c r="F6" s="6">
        <v>96.9</v>
      </c>
      <c r="G6" s="6"/>
      <c r="H6" s="6">
        <v>554</v>
      </c>
      <c r="I6" s="6">
        <v>38.5</v>
      </c>
      <c r="J6" s="6">
        <v>143</v>
      </c>
      <c r="K6" s="6"/>
      <c r="L6" s="6"/>
      <c r="M6" s="6">
        <v>0.154</v>
      </c>
      <c r="N6" s="6">
        <v>319</v>
      </c>
      <c r="O6" s="6">
        <v>58.4</v>
      </c>
      <c r="P6" s="6"/>
      <c r="Q6" s="6">
        <v>446</v>
      </c>
      <c r="R6" s="6">
        <v>24.3</v>
      </c>
      <c r="S6" s="6">
        <v>107</v>
      </c>
    </row>
    <row r="7" spans="1:19" x14ac:dyDescent="0.35">
      <c r="A7">
        <v>7</v>
      </c>
      <c r="B7" t="s">
        <v>155</v>
      </c>
      <c r="C7" s="6"/>
      <c r="D7" s="6"/>
      <c r="E7" s="6">
        <v>237</v>
      </c>
      <c r="F7" s="6">
        <v>119</v>
      </c>
      <c r="G7" s="6"/>
      <c r="H7" s="6">
        <v>95</v>
      </c>
      <c r="I7" s="6">
        <v>72.8</v>
      </c>
      <c r="J7" s="6">
        <v>167</v>
      </c>
      <c r="K7" s="6"/>
      <c r="L7" s="6"/>
      <c r="M7" s="6"/>
      <c r="N7" s="6">
        <v>88</v>
      </c>
      <c r="O7" s="6">
        <v>35.299999999999997</v>
      </c>
      <c r="P7" s="6"/>
      <c r="Q7" s="6">
        <v>47.2</v>
      </c>
      <c r="R7" s="6">
        <v>27.9</v>
      </c>
      <c r="S7" s="6">
        <v>55.9</v>
      </c>
    </row>
    <row r="8" spans="1:19" x14ac:dyDescent="0.35">
      <c r="A8">
        <v>8</v>
      </c>
      <c r="B8" t="s">
        <v>156</v>
      </c>
      <c r="C8" s="6"/>
      <c r="D8" s="6"/>
      <c r="E8" s="6">
        <v>116</v>
      </c>
      <c r="F8" s="6">
        <v>46.3</v>
      </c>
      <c r="G8" s="6"/>
      <c r="H8" s="6">
        <v>80.3</v>
      </c>
      <c r="I8" s="6">
        <v>44.2</v>
      </c>
      <c r="J8" s="6">
        <v>66.400000000000006</v>
      </c>
      <c r="K8" s="6"/>
      <c r="L8" s="6"/>
      <c r="M8" s="6"/>
      <c r="N8" s="6">
        <v>108</v>
      </c>
      <c r="O8" s="6">
        <v>37.4</v>
      </c>
      <c r="P8" s="6"/>
      <c r="Q8" s="6">
        <v>49.7</v>
      </c>
      <c r="R8" s="6">
        <v>20.6</v>
      </c>
      <c r="S8" s="6">
        <v>50.3</v>
      </c>
    </row>
    <row r="9" spans="1:19" x14ac:dyDescent="0.35">
      <c r="A9">
        <v>10</v>
      </c>
      <c r="B9" t="s">
        <v>159</v>
      </c>
      <c r="C9" s="6">
        <v>24</v>
      </c>
      <c r="D9" s="6"/>
      <c r="E9" s="6">
        <v>192</v>
      </c>
      <c r="F9" s="6">
        <v>96</v>
      </c>
      <c r="G9" s="6"/>
      <c r="H9" s="6">
        <v>186</v>
      </c>
      <c r="I9" s="6">
        <v>141</v>
      </c>
      <c r="J9" s="6">
        <v>352</v>
      </c>
      <c r="K9" s="6"/>
      <c r="L9" s="6">
        <v>22.6</v>
      </c>
      <c r="M9" s="6"/>
      <c r="N9" s="6">
        <v>169</v>
      </c>
      <c r="O9" s="6">
        <v>54.6</v>
      </c>
      <c r="P9" s="6"/>
      <c r="Q9" s="6">
        <v>144</v>
      </c>
      <c r="R9" s="6">
        <v>134</v>
      </c>
      <c r="S9" s="6">
        <v>311</v>
      </c>
    </row>
    <row r="10" spans="1:19" x14ac:dyDescent="0.35">
      <c r="A10">
        <v>11</v>
      </c>
      <c r="B10" t="s">
        <v>161</v>
      </c>
      <c r="C10" s="6">
        <v>21</v>
      </c>
      <c r="D10" s="6"/>
      <c r="E10" s="6">
        <v>152</v>
      </c>
      <c r="F10" s="6">
        <v>71</v>
      </c>
      <c r="G10" s="6"/>
      <c r="H10" s="6">
        <v>139</v>
      </c>
      <c r="I10" s="6">
        <v>72</v>
      </c>
      <c r="J10" s="6">
        <v>255</v>
      </c>
      <c r="K10" s="6"/>
      <c r="L10" s="6">
        <v>21</v>
      </c>
      <c r="M10" s="6"/>
      <c r="N10" s="6">
        <v>152</v>
      </c>
      <c r="O10" s="6">
        <v>71</v>
      </c>
      <c r="P10" s="6"/>
      <c r="Q10" s="6">
        <v>139</v>
      </c>
      <c r="R10" s="6">
        <v>72</v>
      </c>
      <c r="S10" s="6">
        <v>255</v>
      </c>
    </row>
    <row r="11" spans="1:19" x14ac:dyDescent="0.35">
      <c r="A11">
        <v>12</v>
      </c>
      <c r="B11" t="s">
        <v>162</v>
      </c>
      <c r="C11" s="6">
        <v>13.2</v>
      </c>
      <c r="D11" s="6"/>
      <c r="E11" s="6">
        <v>173</v>
      </c>
      <c r="F11" s="6">
        <v>38.5</v>
      </c>
      <c r="G11" s="6"/>
      <c r="H11" s="6">
        <v>194</v>
      </c>
      <c r="I11" s="6">
        <v>54</v>
      </c>
      <c r="J11" s="6">
        <v>106</v>
      </c>
      <c r="K11" s="6"/>
      <c r="L11" s="6">
        <v>13.2</v>
      </c>
      <c r="M11" s="6"/>
      <c r="N11" s="6">
        <v>173</v>
      </c>
      <c r="O11" s="6">
        <v>38.5</v>
      </c>
      <c r="P11" s="6"/>
      <c r="Q11" s="6">
        <v>194</v>
      </c>
      <c r="R11" s="6">
        <v>54</v>
      </c>
      <c r="S11" s="6">
        <v>106</v>
      </c>
    </row>
    <row r="12" spans="1:19" x14ac:dyDescent="0.35">
      <c r="A12">
        <v>13</v>
      </c>
      <c r="B12" t="s">
        <v>163</v>
      </c>
      <c r="C12" s="6"/>
      <c r="D12" s="6"/>
      <c r="E12" s="6"/>
      <c r="F12" s="6">
        <v>73.8</v>
      </c>
      <c r="G12" s="6"/>
      <c r="H12" s="6">
        <v>123</v>
      </c>
      <c r="I12" s="6">
        <v>39</v>
      </c>
      <c r="J12" s="6">
        <v>123</v>
      </c>
      <c r="K12" s="6"/>
      <c r="L12" s="6"/>
      <c r="M12" s="6"/>
      <c r="N12" s="6"/>
      <c r="O12" s="6">
        <v>35</v>
      </c>
      <c r="P12" s="6"/>
      <c r="Q12" s="6">
        <v>96.8</v>
      </c>
      <c r="R12" s="6">
        <v>26.5</v>
      </c>
      <c r="S12" s="6">
        <v>96.8</v>
      </c>
    </row>
    <row r="13" spans="1:19" x14ac:dyDescent="0.35">
      <c r="A13">
        <v>14</v>
      </c>
      <c r="B13" t="s">
        <v>164</v>
      </c>
      <c r="C13" s="6">
        <v>20</v>
      </c>
      <c r="D13" s="6">
        <v>0.17699999999999999</v>
      </c>
      <c r="E13" s="6">
        <v>330</v>
      </c>
      <c r="F13" s="6">
        <v>28</v>
      </c>
      <c r="G13" s="6">
        <v>3.5000000000000003E-2</v>
      </c>
      <c r="H13" s="6">
        <v>282</v>
      </c>
      <c r="I13" s="6">
        <v>35</v>
      </c>
      <c r="J13" s="6">
        <v>103</v>
      </c>
      <c r="K13" s="6"/>
      <c r="L13" s="6">
        <v>15.7</v>
      </c>
      <c r="M13" s="6">
        <v>0.14599999999999999</v>
      </c>
      <c r="N13" s="6">
        <v>272</v>
      </c>
      <c r="O13" s="6">
        <v>24.3</v>
      </c>
      <c r="P13" s="6">
        <v>1.7999999999999999E-2</v>
      </c>
      <c r="Q13" s="6">
        <v>232</v>
      </c>
      <c r="R13" s="6">
        <v>29.9</v>
      </c>
      <c r="S13" s="6">
        <v>82.4</v>
      </c>
    </row>
    <row r="14" spans="1:19" x14ac:dyDescent="0.35">
      <c r="A14">
        <v>15</v>
      </c>
      <c r="B14" t="s">
        <v>165</v>
      </c>
      <c r="C14" s="6">
        <v>20</v>
      </c>
      <c r="D14" s="6"/>
      <c r="E14" s="6">
        <v>248</v>
      </c>
      <c r="F14" s="6">
        <v>46</v>
      </c>
      <c r="G14" s="6"/>
      <c r="H14" s="6">
        <v>99</v>
      </c>
      <c r="I14" s="6">
        <v>17</v>
      </c>
      <c r="J14" s="6">
        <v>46</v>
      </c>
      <c r="K14" s="6"/>
      <c r="L14" s="6">
        <v>17.100000000000001</v>
      </c>
      <c r="M14" s="6"/>
      <c r="N14" s="6">
        <v>185</v>
      </c>
      <c r="O14" s="6">
        <v>34.200000000000003</v>
      </c>
      <c r="P14" s="6"/>
      <c r="Q14" s="6">
        <v>68</v>
      </c>
      <c r="R14" s="6">
        <v>10.8</v>
      </c>
      <c r="S14" s="6">
        <v>38</v>
      </c>
    </row>
    <row r="15" spans="1:19" x14ac:dyDescent="0.35">
      <c r="A15">
        <v>16</v>
      </c>
      <c r="B15" t="s">
        <v>166</v>
      </c>
      <c r="C15" s="6"/>
      <c r="D15" s="6"/>
      <c r="E15" s="6">
        <v>234</v>
      </c>
      <c r="F15" s="6">
        <v>28</v>
      </c>
      <c r="G15" s="6"/>
      <c r="H15" s="6"/>
      <c r="I15" s="6">
        <v>23</v>
      </c>
      <c r="J15" s="6">
        <v>69</v>
      </c>
      <c r="K15" s="6"/>
      <c r="L15" s="6"/>
      <c r="M15" s="6"/>
      <c r="N15" s="6">
        <v>108</v>
      </c>
      <c r="O15" s="6">
        <v>13</v>
      </c>
      <c r="P15" s="6"/>
      <c r="Q15" s="6"/>
      <c r="R15" s="6">
        <v>9</v>
      </c>
      <c r="S15" s="6">
        <v>34</v>
      </c>
    </row>
    <row r="16" spans="1:19" x14ac:dyDescent="0.35">
      <c r="A16">
        <v>17</v>
      </c>
      <c r="B16" t="s">
        <v>167</v>
      </c>
      <c r="C16" s="6"/>
      <c r="D16" s="6">
        <v>1.47</v>
      </c>
      <c r="E16" s="6"/>
      <c r="F16" s="6">
        <v>70</v>
      </c>
      <c r="G16" s="6"/>
      <c r="H16" s="6"/>
      <c r="I16" s="6">
        <v>63</v>
      </c>
      <c r="J16" s="6">
        <v>125</v>
      </c>
      <c r="K16" s="6"/>
      <c r="L16" s="6"/>
      <c r="M16" s="6">
        <v>0.8</v>
      </c>
      <c r="N16" s="6"/>
      <c r="O16" s="6">
        <v>34.4</v>
      </c>
      <c r="P16" s="6"/>
      <c r="Q16" s="6"/>
      <c r="R16" s="6">
        <v>46.4</v>
      </c>
      <c r="S16" s="6">
        <v>72.5</v>
      </c>
    </row>
    <row r="17" spans="1:19" x14ac:dyDescent="0.35">
      <c r="A17">
        <v>19</v>
      </c>
      <c r="B17" t="s">
        <v>171</v>
      </c>
      <c r="C17" s="6">
        <v>29</v>
      </c>
      <c r="D17" s="6"/>
      <c r="E17" s="6">
        <v>504</v>
      </c>
      <c r="F17" s="6">
        <v>21</v>
      </c>
      <c r="G17" s="6"/>
      <c r="H17" s="6">
        <v>215</v>
      </c>
      <c r="I17" s="6">
        <v>21</v>
      </c>
      <c r="J17" s="6">
        <v>86</v>
      </c>
      <c r="K17" s="6"/>
      <c r="L17" s="6">
        <v>16.7</v>
      </c>
      <c r="M17" s="6"/>
      <c r="N17" s="6">
        <v>380</v>
      </c>
      <c r="O17" s="6">
        <v>17.3</v>
      </c>
      <c r="P17" s="6"/>
      <c r="Q17" s="6">
        <v>187</v>
      </c>
      <c r="R17" s="6">
        <v>13.6</v>
      </c>
      <c r="S17" s="6">
        <v>64.2</v>
      </c>
    </row>
    <row r="18" spans="1:19" x14ac:dyDescent="0.35">
      <c r="A18">
        <v>21</v>
      </c>
      <c r="B18" t="s">
        <v>173</v>
      </c>
      <c r="C18" s="6">
        <v>39.299999999999997</v>
      </c>
      <c r="D18" s="6"/>
      <c r="E18" s="6">
        <v>195</v>
      </c>
      <c r="F18" s="6">
        <v>42.9</v>
      </c>
      <c r="G18" s="6"/>
      <c r="H18" s="6">
        <v>117</v>
      </c>
      <c r="I18" s="6">
        <v>55</v>
      </c>
      <c r="J18" s="6">
        <v>113</v>
      </c>
      <c r="K18" s="6"/>
      <c r="L18" s="6">
        <v>26</v>
      </c>
      <c r="M18" s="6"/>
      <c r="N18" s="6">
        <v>123</v>
      </c>
      <c r="O18" s="6">
        <v>28</v>
      </c>
      <c r="P18" s="6"/>
      <c r="Q18" s="6">
        <v>72</v>
      </c>
      <c r="R18" s="6">
        <v>35</v>
      </c>
      <c r="S18" s="6">
        <v>75</v>
      </c>
    </row>
    <row r="19" spans="1:19" x14ac:dyDescent="0.35">
      <c r="A19">
        <v>23</v>
      </c>
      <c r="B19" t="s">
        <v>176</v>
      </c>
      <c r="C19" s="6"/>
      <c r="D19" s="6">
        <v>9.5</v>
      </c>
      <c r="E19" s="14">
        <v>753</v>
      </c>
      <c r="F19" s="6">
        <v>101</v>
      </c>
      <c r="G19" s="6"/>
      <c r="H19" s="14">
        <v>854</v>
      </c>
      <c r="I19" s="6">
        <v>101</v>
      </c>
      <c r="J19" s="6">
        <v>326</v>
      </c>
      <c r="K19" s="6"/>
      <c r="L19" s="6"/>
      <c r="M19" s="6">
        <v>0.7</v>
      </c>
      <c r="N19" s="6">
        <v>207</v>
      </c>
      <c r="O19" s="6">
        <v>57</v>
      </c>
      <c r="P19" s="6"/>
      <c r="Q19" s="6">
        <v>231</v>
      </c>
      <c r="R19" s="6">
        <v>30</v>
      </c>
      <c r="S19" s="6">
        <v>218</v>
      </c>
    </row>
    <row r="20" spans="1:19" x14ac:dyDescent="0.35">
      <c r="A20">
        <v>24</v>
      </c>
      <c r="B20" t="s">
        <v>177</v>
      </c>
      <c r="C20" s="6">
        <v>10</v>
      </c>
      <c r="D20" s="6"/>
      <c r="E20" s="6">
        <v>448</v>
      </c>
      <c r="F20" s="6">
        <v>44</v>
      </c>
      <c r="G20" s="6"/>
      <c r="H20" s="6">
        <v>102</v>
      </c>
      <c r="I20" s="6">
        <v>12</v>
      </c>
      <c r="J20" s="6">
        <v>18</v>
      </c>
      <c r="K20" s="6"/>
      <c r="L20" s="6">
        <v>4</v>
      </c>
      <c r="M20" s="6"/>
      <c r="N20" s="6">
        <v>390</v>
      </c>
      <c r="O20" s="6">
        <v>13</v>
      </c>
      <c r="P20" s="6"/>
      <c r="Q20" s="6">
        <v>92</v>
      </c>
      <c r="R20" s="6">
        <v>6</v>
      </c>
      <c r="S20" s="6">
        <v>13</v>
      </c>
    </row>
    <row r="21" spans="1:19" x14ac:dyDescent="0.35">
      <c r="A21">
        <v>25</v>
      </c>
      <c r="B21" t="s">
        <v>178</v>
      </c>
      <c r="C21" s="6">
        <v>35</v>
      </c>
      <c r="D21" s="6"/>
      <c r="E21" s="6">
        <v>126</v>
      </c>
      <c r="F21" s="6">
        <v>37</v>
      </c>
      <c r="G21" s="6"/>
      <c r="H21" s="6">
        <v>79</v>
      </c>
      <c r="I21" s="6">
        <v>50</v>
      </c>
      <c r="J21" s="6">
        <v>101</v>
      </c>
      <c r="K21" s="6"/>
      <c r="L21" s="6">
        <v>18</v>
      </c>
      <c r="M21" s="6"/>
      <c r="N21" s="6">
        <v>94</v>
      </c>
      <c r="O21" s="6">
        <v>21</v>
      </c>
      <c r="P21" s="6"/>
      <c r="Q21" s="6">
        <v>47</v>
      </c>
      <c r="R21" s="6">
        <v>33</v>
      </c>
      <c r="S21" s="6">
        <v>67</v>
      </c>
    </row>
    <row r="22" spans="1:19" x14ac:dyDescent="0.35">
      <c r="A22">
        <v>28</v>
      </c>
      <c r="B22" t="s">
        <v>181</v>
      </c>
      <c r="C22" s="6"/>
      <c r="D22" s="6">
        <v>0.13100000000000001</v>
      </c>
      <c r="E22" s="6">
        <v>132</v>
      </c>
      <c r="F22" s="6">
        <v>30.5</v>
      </c>
      <c r="G22" s="6"/>
      <c r="H22" s="6"/>
      <c r="I22" s="6">
        <v>44.2</v>
      </c>
      <c r="J22" s="6">
        <v>76.7</v>
      </c>
      <c r="K22" s="6"/>
      <c r="L22" s="6"/>
      <c r="M22" s="6">
        <v>7.0999999999999994E-2</v>
      </c>
      <c r="N22" s="6">
        <v>85.8</v>
      </c>
      <c r="O22" s="6">
        <v>16.7</v>
      </c>
      <c r="P22" s="6"/>
      <c r="Q22" s="6"/>
      <c r="R22" s="6">
        <v>33.6</v>
      </c>
      <c r="S22" s="6"/>
    </row>
    <row r="23" spans="1:19" x14ac:dyDescent="0.35">
      <c r="A23">
        <v>29</v>
      </c>
      <c r="B23" t="s">
        <v>182</v>
      </c>
      <c r="C23" s="6"/>
      <c r="D23" s="6">
        <v>0.1</v>
      </c>
      <c r="E23" s="6"/>
      <c r="F23" s="6">
        <v>29.5</v>
      </c>
      <c r="G23" s="6">
        <v>0.25</v>
      </c>
      <c r="H23" s="6"/>
      <c r="I23" s="6">
        <v>25.8</v>
      </c>
      <c r="J23" s="6">
        <v>32.4</v>
      </c>
      <c r="K23" s="6"/>
      <c r="L23" s="6"/>
      <c r="M23" s="6">
        <v>7.0000000000000007E-2</v>
      </c>
      <c r="N23" s="6"/>
      <c r="O23" s="6">
        <v>8.39</v>
      </c>
      <c r="P23" s="6">
        <v>0.11</v>
      </c>
      <c r="Q23" s="6"/>
      <c r="R23" s="6">
        <v>14.3</v>
      </c>
      <c r="S23" s="6">
        <v>15.9</v>
      </c>
    </row>
    <row r="24" spans="1:19" x14ac:dyDescent="0.35">
      <c r="A24">
        <v>30</v>
      </c>
      <c r="B24" t="s">
        <v>184</v>
      </c>
      <c r="C24" s="6"/>
      <c r="D24" s="6">
        <v>0.378</v>
      </c>
      <c r="E24" s="6"/>
      <c r="F24" s="6">
        <v>53.4</v>
      </c>
      <c r="G24" s="6"/>
      <c r="H24" s="6"/>
      <c r="I24" s="6">
        <v>14</v>
      </c>
      <c r="J24" s="6">
        <v>138</v>
      </c>
      <c r="K24" s="6"/>
      <c r="L24" s="6"/>
      <c r="M24" s="6">
        <v>0.14000000000000001</v>
      </c>
      <c r="N24" s="6"/>
      <c r="O24" s="6">
        <v>39.9</v>
      </c>
      <c r="P24" s="6"/>
      <c r="Q24" s="6"/>
      <c r="R24" s="6">
        <v>7</v>
      </c>
      <c r="S24" s="6">
        <v>99.3</v>
      </c>
    </row>
    <row r="25" spans="1:19" x14ac:dyDescent="0.35">
      <c r="A25">
        <v>31</v>
      </c>
      <c r="B25" t="s">
        <v>185</v>
      </c>
      <c r="C25" s="6">
        <v>35</v>
      </c>
      <c r="D25" s="6"/>
      <c r="E25" s="14">
        <v>922</v>
      </c>
      <c r="F25" s="6">
        <v>32</v>
      </c>
      <c r="G25" s="6"/>
      <c r="H25" s="6">
        <v>119</v>
      </c>
      <c r="I25" s="6">
        <v>18</v>
      </c>
      <c r="J25" s="6">
        <v>60</v>
      </c>
      <c r="K25" s="6"/>
      <c r="L25" s="6">
        <v>11</v>
      </c>
      <c r="M25" s="6"/>
      <c r="N25" s="6">
        <v>229</v>
      </c>
      <c r="O25" s="6">
        <v>12</v>
      </c>
      <c r="P25" s="6"/>
      <c r="Q25" s="6">
        <v>41</v>
      </c>
      <c r="R25" s="6">
        <v>8</v>
      </c>
      <c r="S25" s="6">
        <v>24</v>
      </c>
    </row>
    <row r="26" spans="1:19" x14ac:dyDescent="0.35">
      <c r="A26">
        <v>32</v>
      </c>
      <c r="B26" t="s">
        <v>186</v>
      </c>
      <c r="C26" s="6">
        <v>28.5</v>
      </c>
      <c r="D26" s="6"/>
      <c r="E26" s="6">
        <v>242</v>
      </c>
      <c r="F26" s="6">
        <v>59</v>
      </c>
      <c r="G26" s="6"/>
      <c r="H26" s="6">
        <v>141</v>
      </c>
      <c r="I26" s="6">
        <v>42.5</v>
      </c>
      <c r="J26" s="6">
        <v>91.6</v>
      </c>
      <c r="K26" s="6"/>
      <c r="L26" s="6">
        <v>20.100000000000001</v>
      </c>
      <c r="M26" s="6"/>
      <c r="N26" s="6">
        <v>149</v>
      </c>
      <c r="O26" s="6">
        <v>42.6</v>
      </c>
      <c r="P26" s="6"/>
      <c r="Q26" s="6">
        <v>96.2</v>
      </c>
      <c r="R26" s="6">
        <v>30.3</v>
      </c>
      <c r="S26" s="6">
        <v>70.400000000000006</v>
      </c>
    </row>
    <row r="27" spans="1:19" x14ac:dyDescent="0.35">
      <c r="A27">
        <v>33</v>
      </c>
      <c r="B27" t="s">
        <v>187</v>
      </c>
      <c r="C27" s="6">
        <v>24</v>
      </c>
      <c r="D27" s="6"/>
      <c r="E27" s="6">
        <v>140</v>
      </c>
      <c r="F27" s="6">
        <v>7</v>
      </c>
      <c r="G27" s="6"/>
      <c r="H27" s="6">
        <v>41</v>
      </c>
      <c r="I27" s="6">
        <v>13</v>
      </c>
      <c r="J27" s="6">
        <v>39</v>
      </c>
      <c r="K27" s="6"/>
      <c r="L27" s="6">
        <v>12</v>
      </c>
      <c r="M27" s="6"/>
      <c r="N27" s="6">
        <v>80</v>
      </c>
      <c r="O27" s="6">
        <v>5</v>
      </c>
      <c r="P27" s="6"/>
      <c r="Q27" s="6">
        <v>21</v>
      </c>
      <c r="R27" s="6">
        <v>10</v>
      </c>
      <c r="S27" s="6">
        <v>30</v>
      </c>
    </row>
    <row r="28" spans="1:19" x14ac:dyDescent="0.35">
      <c r="A28">
        <v>34</v>
      </c>
      <c r="B28" t="s">
        <v>188</v>
      </c>
      <c r="C28" s="6">
        <v>12</v>
      </c>
      <c r="D28" s="6"/>
      <c r="E28" s="6">
        <v>133</v>
      </c>
      <c r="F28" s="6">
        <v>5</v>
      </c>
      <c r="G28" s="6"/>
      <c r="H28" s="6">
        <v>10</v>
      </c>
      <c r="I28" s="6">
        <v>82</v>
      </c>
      <c r="J28" s="6">
        <v>61</v>
      </c>
      <c r="K28" s="6"/>
      <c r="L28" s="6">
        <v>8</v>
      </c>
      <c r="M28" s="6"/>
      <c r="N28" s="6">
        <v>75</v>
      </c>
      <c r="O28" s="6">
        <v>1E-3</v>
      </c>
      <c r="P28" s="6"/>
      <c r="Q28" s="6">
        <v>6</v>
      </c>
      <c r="R28" s="6">
        <v>32</v>
      </c>
      <c r="S28" s="6">
        <v>31</v>
      </c>
    </row>
    <row r="29" spans="1:19" x14ac:dyDescent="0.35">
      <c r="A29">
        <v>35</v>
      </c>
      <c r="B29" t="s">
        <v>189</v>
      </c>
      <c r="C29" s="6">
        <v>22</v>
      </c>
      <c r="D29" s="6"/>
      <c r="E29" s="6">
        <v>463</v>
      </c>
      <c r="F29" s="6">
        <v>22</v>
      </c>
      <c r="G29" s="6"/>
      <c r="H29" s="6">
        <v>42</v>
      </c>
      <c r="I29" s="6">
        <v>63</v>
      </c>
      <c r="J29" s="6">
        <v>48</v>
      </c>
      <c r="K29" s="6"/>
      <c r="L29" s="6">
        <v>13.5</v>
      </c>
      <c r="M29" s="6"/>
      <c r="N29" s="6">
        <v>160</v>
      </c>
      <c r="O29" s="6">
        <v>15.3</v>
      </c>
      <c r="P29" s="6"/>
      <c r="Q29" s="6">
        <v>32.6</v>
      </c>
      <c r="R29" s="6">
        <v>30.4</v>
      </c>
      <c r="S29" s="6">
        <v>37.1</v>
      </c>
    </row>
    <row r="30" spans="1:19" x14ac:dyDescent="0.35">
      <c r="A30">
        <v>36</v>
      </c>
      <c r="B30" t="s">
        <v>190</v>
      </c>
      <c r="C30" s="6">
        <v>32.9</v>
      </c>
      <c r="D30" s="6"/>
      <c r="E30" s="6">
        <v>330</v>
      </c>
      <c r="F30" s="6">
        <v>43.4</v>
      </c>
      <c r="G30" s="6"/>
      <c r="H30" s="6">
        <v>235</v>
      </c>
      <c r="I30" s="6">
        <v>56.1</v>
      </c>
      <c r="J30" s="6">
        <v>108</v>
      </c>
      <c r="K30" s="6"/>
      <c r="L30" s="6">
        <v>21</v>
      </c>
      <c r="M30" s="6"/>
      <c r="N30" s="6">
        <v>138</v>
      </c>
      <c r="O30" s="6">
        <v>25</v>
      </c>
      <c r="P30" s="6"/>
      <c r="Q30" s="6">
        <v>94</v>
      </c>
      <c r="R30" s="6">
        <v>38</v>
      </c>
      <c r="S30" s="6">
        <v>75</v>
      </c>
    </row>
    <row r="31" spans="1:19" x14ac:dyDescent="0.35">
      <c r="A31">
        <v>37</v>
      </c>
      <c r="B31" t="s">
        <v>191</v>
      </c>
      <c r="C31" s="6"/>
      <c r="D31" s="6">
        <v>0.495</v>
      </c>
      <c r="E31" s="6">
        <v>154</v>
      </c>
      <c r="F31" s="6">
        <v>86.2</v>
      </c>
      <c r="G31" s="6"/>
      <c r="H31" s="6"/>
      <c r="I31" s="6">
        <v>93</v>
      </c>
      <c r="J31" s="6">
        <v>230</v>
      </c>
      <c r="K31" s="6"/>
      <c r="L31" s="6"/>
      <c r="M31" s="6">
        <v>0.254</v>
      </c>
      <c r="N31" s="6">
        <v>122</v>
      </c>
      <c r="O31" s="6">
        <v>48.8</v>
      </c>
      <c r="P31" s="6"/>
      <c r="Q31" s="6"/>
      <c r="R31" s="6">
        <v>61</v>
      </c>
      <c r="S31" s="6">
        <v>136</v>
      </c>
    </row>
    <row r="32" spans="1:19" x14ac:dyDescent="0.35">
      <c r="A32">
        <v>38</v>
      </c>
      <c r="B32" t="s">
        <v>192</v>
      </c>
      <c r="C32" s="6">
        <v>22.7</v>
      </c>
      <c r="D32" s="6"/>
      <c r="E32" s="6">
        <v>121</v>
      </c>
      <c r="F32" s="6">
        <v>29.6</v>
      </c>
      <c r="G32" s="6"/>
      <c r="H32" s="6">
        <v>70</v>
      </c>
      <c r="I32" s="6">
        <v>50.4</v>
      </c>
      <c r="J32" s="6">
        <v>109</v>
      </c>
      <c r="K32" s="6"/>
      <c r="L32" s="6">
        <v>20</v>
      </c>
      <c r="M32" s="6"/>
      <c r="N32" s="6">
        <v>90</v>
      </c>
      <c r="O32" s="6">
        <v>21</v>
      </c>
      <c r="P32" s="6"/>
      <c r="Q32" s="6">
        <v>48</v>
      </c>
      <c r="R32" s="6">
        <v>36</v>
      </c>
      <c r="S32" s="6">
        <v>78</v>
      </c>
    </row>
    <row r="33" spans="1:19" x14ac:dyDescent="0.35">
      <c r="A33">
        <v>39</v>
      </c>
      <c r="B33" t="s">
        <v>193</v>
      </c>
      <c r="C33" s="6">
        <v>31</v>
      </c>
      <c r="D33" s="6"/>
      <c r="E33" s="6">
        <v>183</v>
      </c>
      <c r="F33" s="6">
        <v>53</v>
      </c>
      <c r="G33" s="6"/>
      <c r="H33" s="6">
        <v>109</v>
      </c>
      <c r="I33" s="6">
        <v>100</v>
      </c>
      <c r="J33" s="6">
        <v>157</v>
      </c>
      <c r="K33" s="6"/>
      <c r="L33" s="6">
        <v>17</v>
      </c>
      <c r="M33" s="6"/>
      <c r="N33" s="6">
        <v>78</v>
      </c>
      <c r="O33" s="6">
        <v>18</v>
      </c>
      <c r="P33" s="6"/>
      <c r="Q33" s="6">
        <v>38</v>
      </c>
      <c r="R33" s="6">
        <v>39</v>
      </c>
      <c r="S33" s="6">
        <v>69</v>
      </c>
    </row>
    <row r="34" spans="1:19" x14ac:dyDescent="0.35">
      <c r="A34">
        <v>40</v>
      </c>
      <c r="B34" t="s">
        <v>194</v>
      </c>
      <c r="C34" s="6">
        <v>31</v>
      </c>
      <c r="D34" s="6"/>
      <c r="E34" s="6">
        <v>171</v>
      </c>
      <c r="F34" s="6">
        <v>48</v>
      </c>
      <c r="G34" s="6"/>
      <c r="H34" s="6">
        <v>99</v>
      </c>
      <c r="I34" s="6">
        <v>52</v>
      </c>
      <c r="J34" s="6">
        <v>127</v>
      </c>
      <c r="K34" s="6"/>
      <c r="L34" s="6">
        <v>25</v>
      </c>
      <c r="M34" s="6"/>
      <c r="N34" s="6">
        <v>144</v>
      </c>
      <c r="O34" s="6">
        <v>41</v>
      </c>
      <c r="P34" s="6"/>
      <c r="Q34" s="6">
        <v>91</v>
      </c>
      <c r="R34" s="6">
        <v>47</v>
      </c>
      <c r="S34" s="6">
        <v>107</v>
      </c>
    </row>
    <row r="35" spans="1:19" x14ac:dyDescent="0.35">
      <c r="A35">
        <v>41</v>
      </c>
      <c r="B35" t="s">
        <v>195</v>
      </c>
      <c r="C35" s="6">
        <v>75</v>
      </c>
      <c r="D35" s="6"/>
      <c r="E35" s="6">
        <v>463</v>
      </c>
      <c r="F35" s="6">
        <v>49</v>
      </c>
      <c r="G35" s="6"/>
      <c r="H35" s="6">
        <v>272</v>
      </c>
      <c r="I35" s="6">
        <v>42</v>
      </c>
      <c r="J35" s="6">
        <v>132</v>
      </c>
      <c r="K35" s="6"/>
      <c r="L35" s="6">
        <v>24</v>
      </c>
      <c r="M35" s="6"/>
      <c r="N35" s="6">
        <v>210</v>
      </c>
      <c r="O35" s="6">
        <v>28</v>
      </c>
      <c r="P35" s="6"/>
      <c r="Q35" s="6">
        <v>139</v>
      </c>
      <c r="R35" s="6">
        <v>23</v>
      </c>
      <c r="S35" s="6">
        <v>74.5</v>
      </c>
    </row>
    <row r="36" spans="1:19" x14ac:dyDescent="0.35">
      <c r="A36">
        <v>42</v>
      </c>
      <c r="B36" t="s">
        <v>196</v>
      </c>
      <c r="C36" s="6">
        <v>8.7799999999999994</v>
      </c>
      <c r="D36" s="6">
        <v>0.48</v>
      </c>
      <c r="E36" s="6">
        <v>210</v>
      </c>
      <c r="F36" s="6">
        <v>82.5</v>
      </c>
      <c r="G36" s="6"/>
      <c r="H36" s="6">
        <v>110</v>
      </c>
      <c r="I36" s="6">
        <v>49.5</v>
      </c>
      <c r="J36" s="6">
        <v>120</v>
      </c>
      <c r="K36" s="6"/>
      <c r="L36" s="6">
        <v>6.63</v>
      </c>
      <c r="M36" s="6">
        <v>0.33</v>
      </c>
      <c r="N36" s="6">
        <v>201.5</v>
      </c>
      <c r="O36" s="6">
        <v>60.6</v>
      </c>
      <c r="P36" s="6"/>
      <c r="Q36" s="6">
        <v>90.4</v>
      </c>
      <c r="R36" s="6"/>
      <c r="S36" s="6">
        <v>94.7</v>
      </c>
    </row>
    <row r="37" spans="1:19" x14ac:dyDescent="0.35">
      <c r="A37">
        <v>44</v>
      </c>
      <c r="B37" t="s">
        <v>199</v>
      </c>
      <c r="C37" s="6">
        <v>36.4</v>
      </c>
      <c r="D37" s="6"/>
      <c r="E37" s="6">
        <v>230</v>
      </c>
      <c r="F37" s="6">
        <v>94.5</v>
      </c>
      <c r="G37" s="6"/>
      <c r="H37" s="6">
        <v>88.7</v>
      </c>
      <c r="I37" s="6">
        <v>136</v>
      </c>
      <c r="J37" s="6">
        <v>307</v>
      </c>
      <c r="K37" s="6"/>
      <c r="L37" s="6">
        <v>16.600000000000001</v>
      </c>
      <c r="M37" s="6"/>
      <c r="N37" s="6">
        <v>105</v>
      </c>
      <c r="O37" s="6">
        <v>29.5</v>
      </c>
      <c r="P37" s="6"/>
      <c r="Q37" s="6">
        <v>40.5</v>
      </c>
      <c r="R37" s="6">
        <v>35.799999999999997</v>
      </c>
      <c r="S37" s="6">
        <v>75</v>
      </c>
    </row>
    <row r="38" spans="1:19" x14ac:dyDescent="0.35">
      <c r="A38">
        <v>46</v>
      </c>
      <c r="B38" t="s">
        <v>201</v>
      </c>
      <c r="C38" s="6">
        <v>23</v>
      </c>
      <c r="D38" s="6"/>
      <c r="E38" s="6">
        <v>94</v>
      </c>
      <c r="F38" s="6">
        <v>37</v>
      </c>
      <c r="G38" s="6"/>
      <c r="H38" s="6">
        <v>79</v>
      </c>
      <c r="I38" s="6">
        <v>51</v>
      </c>
      <c r="J38" s="6">
        <v>93</v>
      </c>
      <c r="K38" s="6"/>
      <c r="L38" s="6">
        <v>17</v>
      </c>
      <c r="M38" s="6"/>
      <c r="N38" s="6">
        <v>67</v>
      </c>
      <c r="O38" s="6">
        <v>26</v>
      </c>
      <c r="P38" s="6"/>
      <c r="Q38" s="6">
        <v>51</v>
      </c>
      <c r="R38" s="6">
        <v>34</v>
      </c>
      <c r="S38" s="6">
        <v>72</v>
      </c>
    </row>
    <row r="39" spans="1:19" x14ac:dyDescent="0.35">
      <c r="A39">
        <v>47</v>
      </c>
      <c r="B39" t="s">
        <v>202</v>
      </c>
      <c r="C39" s="6"/>
      <c r="D39" s="6">
        <v>0.14399999999999999</v>
      </c>
      <c r="E39" s="6"/>
      <c r="F39" s="6">
        <v>57.6</v>
      </c>
      <c r="G39" s="6">
        <v>0.21299999999999999</v>
      </c>
      <c r="H39" s="6">
        <v>68.900000000000006</v>
      </c>
      <c r="I39" s="6">
        <v>62.8</v>
      </c>
      <c r="J39" s="6">
        <v>177</v>
      </c>
      <c r="K39" s="6"/>
      <c r="L39" s="6"/>
      <c r="M39" s="6">
        <v>7.0000000000000007E-2</v>
      </c>
      <c r="N39" s="6"/>
      <c r="O39" s="6">
        <v>23.9</v>
      </c>
      <c r="P39" s="6">
        <v>7.8E-2</v>
      </c>
      <c r="Q39" s="6">
        <v>55</v>
      </c>
      <c r="R39" s="6">
        <v>28.4</v>
      </c>
      <c r="S39" s="6">
        <v>54.4</v>
      </c>
    </row>
    <row r="40" spans="1:19" x14ac:dyDescent="0.35">
      <c r="A40">
        <v>48</v>
      </c>
      <c r="B40" t="s">
        <v>203</v>
      </c>
      <c r="C40" s="6">
        <v>38</v>
      </c>
      <c r="D40" s="6">
        <v>0.35499999999999998</v>
      </c>
      <c r="E40" s="6">
        <v>80</v>
      </c>
      <c r="F40" s="6">
        <v>85</v>
      </c>
      <c r="G40" s="6">
        <v>0.123</v>
      </c>
      <c r="H40" s="6">
        <v>27</v>
      </c>
      <c r="I40" s="6">
        <v>65</v>
      </c>
      <c r="J40" s="6">
        <v>102</v>
      </c>
      <c r="K40" s="6"/>
      <c r="L40" s="6">
        <v>27.2</v>
      </c>
      <c r="M40" s="6">
        <v>0.187</v>
      </c>
      <c r="N40" s="6">
        <v>48.3</v>
      </c>
      <c r="O40" s="6">
        <v>33.1</v>
      </c>
      <c r="P40" s="6">
        <v>7.8E-2</v>
      </c>
      <c r="Q40" s="6">
        <v>19.100000000000001</v>
      </c>
      <c r="R40" s="6">
        <v>29.9</v>
      </c>
      <c r="S40" s="6">
        <v>60</v>
      </c>
    </row>
    <row r="41" spans="1:19" x14ac:dyDescent="0.35">
      <c r="A41">
        <v>49</v>
      </c>
      <c r="B41" t="s">
        <v>204</v>
      </c>
      <c r="C41" s="6">
        <v>33.9</v>
      </c>
      <c r="D41" s="6"/>
      <c r="E41" s="6">
        <v>222</v>
      </c>
      <c r="F41" s="6">
        <v>61.2</v>
      </c>
      <c r="G41" s="6"/>
      <c r="H41" s="6">
        <v>176</v>
      </c>
      <c r="I41" s="6">
        <v>63</v>
      </c>
      <c r="J41" s="6">
        <v>121</v>
      </c>
      <c r="K41" s="6"/>
      <c r="L41" s="6">
        <v>23</v>
      </c>
      <c r="M41" s="6"/>
      <c r="N41" s="6">
        <v>154</v>
      </c>
      <c r="O41" s="6">
        <v>46</v>
      </c>
      <c r="P41" s="6"/>
      <c r="Q41" s="6">
        <v>126</v>
      </c>
      <c r="R41" s="6">
        <v>48</v>
      </c>
      <c r="S41" s="6">
        <v>100</v>
      </c>
    </row>
    <row r="42" spans="1:19" x14ac:dyDescent="0.35">
      <c r="A42">
        <v>50</v>
      </c>
      <c r="B42" t="s">
        <v>205</v>
      </c>
      <c r="C42" s="6">
        <v>27.5</v>
      </c>
      <c r="D42" s="6"/>
      <c r="E42" s="6">
        <v>107</v>
      </c>
      <c r="F42" s="6">
        <v>35.700000000000003</v>
      </c>
      <c r="G42" s="6"/>
      <c r="H42" s="6">
        <v>55.9</v>
      </c>
      <c r="I42" s="6">
        <v>89.4</v>
      </c>
      <c r="J42" s="6">
        <v>142</v>
      </c>
      <c r="K42" s="6"/>
      <c r="L42" s="6">
        <v>22</v>
      </c>
      <c r="M42" s="6"/>
      <c r="N42" s="6">
        <v>85</v>
      </c>
      <c r="O42" s="6">
        <v>27</v>
      </c>
      <c r="P42" s="6"/>
      <c r="Q42" s="6">
        <v>44</v>
      </c>
      <c r="R42" s="6">
        <v>69</v>
      </c>
      <c r="S42" s="6">
        <v>114</v>
      </c>
    </row>
    <row r="43" spans="1:19" x14ac:dyDescent="0.35">
      <c r="A43">
        <v>51</v>
      </c>
      <c r="B43" t="s">
        <v>206</v>
      </c>
      <c r="C43" s="6">
        <v>29.1</v>
      </c>
      <c r="D43" s="6"/>
      <c r="E43" s="6">
        <v>458</v>
      </c>
      <c r="F43" s="6">
        <v>52.6</v>
      </c>
      <c r="G43" s="6"/>
      <c r="H43" s="6">
        <v>407</v>
      </c>
      <c r="I43" s="6">
        <v>93.2</v>
      </c>
      <c r="J43" s="6">
        <v>225</v>
      </c>
      <c r="K43" s="6"/>
      <c r="L43" s="6">
        <v>18</v>
      </c>
      <c r="M43" s="6"/>
      <c r="N43" s="6">
        <v>303</v>
      </c>
      <c r="O43" s="6">
        <v>37</v>
      </c>
      <c r="P43" s="6"/>
      <c r="Q43" s="6">
        <v>197</v>
      </c>
      <c r="R43" s="6">
        <v>70</v>
      </c>
      <c r="S43" s="6">
        <v>157</v>
      </c>
    </row>
    <row r="44" spans="1:19" x14ac:dyDescent="0.35">
      <c r="A44">
        <v>52</v>
      </c>
      <c r="B44" t="s">
        <v>207</v>
      </c>
      <c r="C44" s="6">
        <v>23.8</v>
      </c>
      <c r="D44" s="6"/>
      <c r="E44" s="6">
        <v>419</v>
      </c>
      <c r="F44" s="6">
        <v>47.9</v>
      </c>
      <c r="G44" s="6"/>
      <c r="H44" s="6">
        <v>250</v>
      </c>
      <c r="I44" s="6">
        <v>49.5</v>
      </c>
      <c r="J44" s="6">
        <v>124</v>
      </c>
      <c r="K44" s="6"/>
      <c r="L44" s="6">
        <v>15</v>
      </c>
      <c r="M44" s="6"/>
      <c r="N44" s="6">
        <v>235</v>
      </c>
      <c r="O44" s="6">
        <v>22</v>
      </c>
      <c r="P44" s="6"/>
      <c r="Q44" s="6">
        <v>140</v>
      </c>
      <c r="R44" s="6">
        <v>32</v>
      </c>
      <c r="S44" s="6">
        <v>82</v>
      </c>
    </row>
    <row r="45" spans="1:19" x14ac:dyDescent="0.35">
      <c r="A45">
        <v>53</v>
      </c>
      <c r="B45" t="s">
        <v>208</v>
      </c>
      <c r="C45" s="6">
        <v>30</v>
      </c>
      <c r="D45" s="6">
        <v>8.4</v>
      </c>
      <c r="E45" s="6">
        <v>470</v>
      </c>
      <c r="F45" s="6">
        <v>130</v>
      </c>
      <c r="G45" s="6"/>
      <c r="H45" s="6">
        <v>130</v>
      </c>
      <c r="I45" s="6">
        <v>190</v>
      </c>
      <c r="J45" s="6">
        <v>537</v>
      </c>
      <c r="K45" s="6"/>
      <c r="L45" s="6">
        <v>19</v>
      </c>
      <c r="M45" s="6">
        <v>1.8</v>
      </c>
      <c r="N45" s="6">
        <v>294</v>
      </c>
      <c r="O45" s="6">
        <v>72</v>
      </c>
      <c r="P45" s="6"/>
      <c r="Q45" s="6">
        <v>98</v>
      </c>
      <c r="R45" s="6">
        <v>87</v>
      </c>
      <c r="S45" s="6">
        <v>239</v>
      </c>
    </row>
    <row r="46" spans="1:19" x14ac:dyDescent="0.35">
      <c r="B46" t="s">
        <v>432</v>
      </c>
      <c r="C46" s="6">
        <f>MAX(C2:C45)</f>
        <v>75</v>
      </c>
      <c r="D46" s="6">
        <f t="shared" ref="D46:S46" si="0">MAX(D2:D45)</f>
        <v>9.5</v>
      </c>
      <c r="E46" s="6">
        <f t="shared" si="0"/>
        <v>922</v>
      </c>
      <c r="F46" s="6">
        <f t="shared" si="0"/>
        <v>130</v>
      </c>
      <c r="G46" s="6">
        <f t="shared" si="0"/>
        <v>0.25</v>
      </c>
      <c r="H46" s="6">
        <f t="shared" si="0"/>
        <v>854</v>
      </c>
      <c r="I46" s="6">
        <f t="shared" si="0"/>
        <v>190</v>
      </c>
      <c r="J46" s="6">
        <f t="shared" si="0"/>
        <v>537</v>
      </c>
      <c r="K46" s="6"/>
      <c r="L46" s="6">
        <f t="shared" si="0"/>
        <v>27.2</v>
      </c>
      <c r="M46" s="6">
        <f t="shared" si="0"/>
        <v>1.8</v>
      </c>
      <c r="N46" s="6">
        <f t="shared" si="0"/>
        <v>390</v>
      </c>
      <c r="O46" s="6">
        <f t="shared" si="0"/>
        <v>72</v>
      </c>
      <c r="P46" s="6">
        <f t="shared" si="0"/>
        <v>0.11</v>
      </c>
      <c r="Q46" s="6">
        <f t="shared" si="0"/>
        <v>446</v>
      </c>
      <c r="R46" s="6">
        <f t="shared" si="0"/>
        <v>134</v>
      </c>
      <c r="S46" s="6">
        <f t="shared" si="0"/>
        <v>311</v>
      </c>
    </row>
    <row r="47" spans="1:19" x14ac:dyDescent="0.35">
      <c r="B47" t="s">
        <v>433</v>
      </c>
      <c r="C47" s="6">
        <f>AVERAGE(C2:C45)</f>
        <v>28.071724137931028</v>
      </c>
      <c r="D47" s="6">
        <f t="shared" ref="D47:S47" si="1">AVERAGE(D2:D45)</f>
        <v>1.6830769230769234</v>
      </c>
      <c r="E47" s="6">
        <f t="shared" si="1"/>
        <v>280.68421052631578</v>
      </c>
      <c r="F47" s="6">
        <f t="shared" si="1"/>
        <v>56.120454545454542</v>
      </c>
      <c r="G47" s="6">
        <f t="shared" si="1"/>
        <v>0.15525</v>
      </c>
      <c r="H47" s="6">
        <f t="shared" si="1"/>
        <v>169.45405405405404</v>
      </c>
      <c r="I47" s="6">
        <f t="shared" si="1"/>
        <v>63.997727272727275</v>
      </c>
      <c r="J47" s="6">
        <f t="shared" si="1"/>
        <v>141.3659090909091</v>
      </c>
      <c r="K47" s="6"/>
      <c r="L47" s="6">
        <f t="shared" si="1"/>
        <v>17.618275862068966</v>
      </c>
      <c r="M47" s="6">
        <f t="shared" si="1"/>
        <v>0.36784615384615382</v>
      </c>
      <c r="N47" s="6">
        <f t="shared" si="1"/>
        <v>162.47894736842105</v>
      </c>
      <c r="O47" s="6">
        <f t="shared" si="1"/>
        <v>31.270249999999997</v>
      </c>
      <c r="P47" s="6">
        <f t="shared" si="1"/>
        <v>7.1000000000000008E-2</v>
      </c>
      <c r="Q47" s="6">
        <f t="shared" si="1"/>
        <v>101.89189189189187</v>
      </c>
      <c r="R47" s="6">
        <f t="shared" si="1"/>
        <v>36.609302325581396</v>
      </c>
      <c r="S47" s="6">
        <f t="shared" si="1"/>
        <v>89.95116279069768</v>
      </c>
    </row>
    <row r="48" spans="1:19" x14ac:dyDescent="0.35">
      <c r="B48" t="s">
        <v>434</v>
      </c>
      <c r="C48" s="6">
        <f>MIN(C2:C45)</f>
        <v>8.7799999999999994</v>
      </c>
      <c r="D48" s="6">
        <f t="shared" ref="D48:S48" si="2">MIN(D2:D45)</f>
        <v>7.0000000000000007E-2</v>
      </c>
      <c r="E48" s="6">
        <f t="shared" si="2"/>
        <v>80</v>
      </c>
      <c r="F48" s="6">
        <f t="shared" si="2"/>
        <v>5</v>
      </c>
      <c r="G48" s="6">
        <f t="shared" si="2"/>
        <v>3.5000000000000003E-2</v>
      </c>
      <c r="H48" s="6">
        <f t="shared" si="2"/>
        <v>10</v>
      </c>
      <c r="I48" s="6">
        <f t="shared" si="2"/>
        <v>12</v>
      </c>
      <c r="J48" s="6">
        <f t="shared" si="2"/>
        <v>18</v>
      </c>
      <c r="K48" s="6"/>
      <c r="L48" s="6">
        <f t="shared" si="2"/>
        <v>4</v>
      </c>
      <c r="M48" s="6">
        <f t="shared" si="2"/>
        <v>0.06</v>
      </c>
      <c r="N48" s="6">
        <f t="shared" si="2"/>
        <v>34.799999999999997</v>
      </c>
      <c r="O48" s="6">
        <f t="shared" si="2"/>
        <v>1E-3</v>
      </c>
      <c r="P48" s="6">
        <f t="shared" si="2"/>
        <v>1.7999999999999999E-2</v>
      </c>
      <c r="Q48" s="6">
        <f t="shared" si="2"/>
        <v>6</v>
      </c>
      <c r="R48" s="6">
        <f t="shared" si="2"/>
        <v>6</v>
      </c>
      <c r="S48" s="6">
        <f t="shared" si="2"/>
        <v>13</v>
      </c>
    </row>
    <row r="52" spans="23:41" x14ac:dyDescent="0.35">
      <c r="W52" s="10">
        <v>27</v>
      </c>
      <c r="X52" s="10" t="s">
        <v>180</v>
      </c>
      <c r="Y52" s="11">
        <v>7620</v>
      </c>
      <c r="Z52" s="11">
        <v>44</v>
      </c>
      <c r="AA52" s="11">
        <v>198</v>
      </c>
      <c r="AB52" s="11">
        <v>361</v>
      </c>
      <c r="AC52" s="11"/>
      <c r="AD52" s="11">
        <v>140</v>
      </c>
      <c r="AE52" s="11">
        <v>6790</v>
      </c>
      <c r="AF52" s="11">
        <v>9930</v>
      </c>
      <c r="AG52" s="11" t="s">
        <v>436</v>
      </c>
      <c r="AH52" s="11">
        <v>2235</v>
      </c>
      <c r="AI52" s="11">
        <v>12</v>
      </c>
      <c r="AJ52" s="11">
        <v>81</v>
      </c>
      <c r="AK52" s="11">
        <v>133</v>
      </c>
      <c r="AL52" s="11"/>
      <c r="AM52" s="11">
        <v>51</v>
      </c>
      <c r="AN52" s="11">
        <v>2398</v>
      </c>
      <c r="AO52" s="11">
        <v>3334</v>
      </c>
    </row>
    <row r="53" spans="23:41" x14ac:dyDescent="0.35">
      <c r="W53" s="12">
        <v>18</v>
      </c>
      <c r="X53" s="12" t="s">
        <v>170</v>
      </c>
      <c r="Y53" s="13">
        <v>4096</v>
      </c>
      <c r="Z53" s="13"/>
      <c r="AA53" s="13">
        <v>263</v>
      </c>
      <c r="AB53" s="13">
        <v>206</v>
      </c>
      <c r="AC53" s="13"/>
      <c r="AD53" s="13">
        <v>136</v>
      </c>
      <c r="AE53" s="13">
        <v>1698</v>
      </c>
      <c r="AF53" s="13">
        <v>4098</v>
      </c>
      <c r="AG53" s="13" t="s">
        <v>436</v>
      </c>
      <c r="AH53" s="13">
        <v>137</v>
      </c>
      <c r="AI53" s="13"/>
      <c r="AJ53" s="13">
        <v>145</v>
      </c>
      <c r="AK53" s="13">
        <v>50</v>
      </c>
      <c r="AL53" s="13"/>
      <c r="AM53" s="13">
        <v>79</v>
      </c>
      <c r="AN53" s="13">
        <v>442</v>
      </c>
      <c r="AO53" s="13">
        <v>425</v>
      </c>
    </row>
    <row r="54" spans="23:41" x14ac:dyDescent="0.35">
      <c r="W54" s="10">
        <v>9</v>
      </c>
      <c r="X54" s="10" t="s">
        <v>158</v>
      </c>
      <c r="Y54" s="11">
        <v>2677</v>
      </c>
      <c r="Z54" s="11">
        <v>15.4</v>
      </c>
      <c r="AA54" s="11">
        <v>428</v>
      </c>
      <c r="AB54" s="11">
        <v>567</v>
      </c>
      <c r="AC54" s="11">
        <v>0.71</v>
      </c>
      <c r="AD54" s="11">
        <v>122</v>
      </c>
      <c r="AE54" s="11">
        <v>1394</v>
      </c>
      <c r="AF54" s="11">
        <v>4821</v>
      </c>
      <c r="AG54" s="11" t="s">
        <v>436</v>
      </c>
      <c r="AH54" s="11">
        <v>411</v>
      </c>
      <c r="AI54" s="11">
        <v>2.52</v>
      </c>
      <c r="AJ54" s="11">
        <v>229</v>
      </c>
      <c r="AK54" s="11">
        <v>190</v>
      </c>
      <c r="AL54" s="11">
        <v>0.23</v>
      </c>
      <c r="AM54" s="11">
        <v>77.599999999999994</v>
      </c>
      <c r="AN54" s="11">
        <v>331</v>
      </c>
      <c r="AO54" s="11">
        <v>908</v>
      </c>
    </row>
    <row r="55" spans="23:41" x14ac:dyDescent="0.35">
      <c r="W55" s="12">
        <v>43</v>
      </c>
      <c r="X55" s="12" t="s">
        <v>198</v>
      </c>
      <c r="Y55" s="13">
        <v>347</v>
      </c>
      <c r="Z55" s="13">
        <v>3.7</v>
      </c>
      <c r="AA55" s="13">
        <v>206</v>
      </c>
      <c r="AB55" s="13">
        <v>483</v>
      </c>
      <c r="AC55" s="13">
        <v>18.899999999999999</v>
      </c>
      <c r="AD55" s="13">
        <v>75</v>
      </c>
      <c r="AE55" s="13">
        <v>837</v>
      </c>
      <c r="AF55" s="13">
        <v>1091</v>
      </c>
      <c r="AG55" s="13" t="s">
        <v>436</v>
      </c>
      <c r="AH55" s="13">
        <v>267</v>
      </c>
      <c r="AI55" s="13">
        <v>2.2999999999999998</v>
      </c>
      <c r="AJ55" s="13">
        <v>190</v>
      </c>
      <c r="AK55" s="13">
        <v>375</v>
      </c>
      <c r="AL55" s="13">
        <v>8.6</v>
      </c>
      <c r="AM55" s="13">
        <v>67.2</v>
      </c>
      <c r="AN55" s="13">
        <v>516</v>
      </c>
      <c r="AO55" s="13">
        <v>707</v>
      </c>
    </row>
    <row r="56" spans="23:41" x14ac:dyDescent="0.35">
      <c r="W56" s="12">
        <v>22</v>
      </c>
      <c r="X56" s="12" t="s">
        <v>174</v>
      </c>
      <c r="Y56" s="13">
        <v>0.34</v>
      </c>
      <c r="Z56" s="13">
        <v>2.09</v>
      </c>
      <c r="AA56" s="13">
        <v>185</v>
      </c>
      <c r="AB56" s="13">
        <v>154</v>
      </c>
      <c r="AC56" s="13">
        <v>1.1000000000000001</v>
      </c>
      <c r="AD56" s="13">
        <v>50</v>
      </c>
      <c r="AE56" s="13">
        <v>203</v>
      </c>
      <c r="AF56" s="13">
        <v>1024</v>
      </c>
      <c r="AG56" s="13" t="s">
        <v>436</v>
      </c>
      <c r="AH56" s="13">
        <v>0.25</v>
      </c>
      <c r="AI56" s="13">
        <v>0.42</v>
      </c>
      <c r="AJ56" s="13">
        <v>80</v>
      </c>
      <c r="AK56" s="13">
        <v>25.2</v>
      </c>
      <c r="AL56" s="13">
        <v>0.14000000000000001</v>
      </c>
      <c r="AM56" s="13">
        <v>21.9</v>
      </c>
      <c r="AN56" s="13">
        <v>52.6</v>
      </c>
      <c r="AO56" s="13">
        <v>141</v>
      </c>
    </row>
    <row r="57" spans="23:41" x14ac:dyDescent="0.35">
      <c r="W57" s="10">
        <v>5</v>
      </c>
      <c r="X57" s="10" t="s">
        <v>152</v>
      </c>
      <c r="Y57" s="11"/>
      <c r="Z57" s="11">
        <v>11.6</v>
      </c>
      <c r="AA57" s="11">
        <v>4312</v>
      </c>
      <c r="AB57" s="11">
        <v>148</v>
      </c>
      <c r="AC57" s="11">
        <v>5.9</v>
      </c>
      <c r="AD57" s="11">
        <v>1728</v>
      </c>
      <c r="AE57" s="11">
        <v>195</v>
      </c>
      <c r="AF57" s="11">
        <v>112</v>
      </c>
      <c r="AG57" s="11" t="s">
        <v>436</v>
      </c>
      <c r="AH57" s="11"/>
      <c r="AI57" s="11">
        <v>10</v>
      </c>
      <c r="AJ57" s="11">
        <v>3441</v>
      </c>
      <c r="AK57" s="11">
        <v>133</v>
      </c>
      <c r="AL57" s="11">
        <v>5</v>
      </c>
      <c r="AM57" s="11">
        <v>1624</v>
      </c>
      <c r="AN57" s="11">
        <v>162</v>
      </c>
      <c r="AO57" s="11">
        <v>108</v>
      </c>
    </row>
    <row r="58" spans="23:41" x14ac:dyDescent="0.35">
      <c r="W58" s="10">
        <v>26</v>
      </c>
      <c r="X58" s="10" t="s">
        <v>179</v>
      </c>
      <c r="Y58" s="11"/>
      <c r="Z58" s="11"/>
      <c r="AA58" s="11"/>
      <c r="AB58" s="11">
        <v>106</v>
      </c>
      <c r="AC58" s="11"/>
      <c r="AD58" s="11">
        <v>3207</v>
      </c>
      <c r="AE58" s="11">
        <v>15.3</v>
      </c>
      <c r="AF58" s="11">
        <v>778</v>
      </c>
      <c r="AG58" s="11" t="s">
        <v>436</v>
      </c>
      <c r="AH58" s="11"/>
      <c r="AI58" s="11"/>
      <c r="AJ58" s="11"/>
      <c r="AK58" s="11">
        <v>56.8</v>
      </c>
      <c r="AL58" s="11"/>
      <c r="AM58" s="11">
        <v>1847</v>
      </c>
      <c r="AN58" s="11">
        <v>9.3000000000000007</v>
      </c>
      <c r="AO58" s="11">
        <v>393</v>
      </c>
    </row>
    <row r="59" spans="23:41" x14ac:dyDescent="0.35">
      <c r="W59" s="12">
        <v>20</v>
      </c>
      <c r="X59" s="12" t="s">
        <v>172</v>
      </c>
      <c r="Y59" s="13"/>
      <c r="Z59" s="13"/>
      <c r="AA59" s="13"/>
      <c r="AB59" s="13">
        <v>42</v>
      </c>
      <c r="AC59" s="13"/>
      <c r="AD59" s="13">
        <v>1728</v>
      </c>
      <c r="AE59" s="13">
        <v>51</v>
      </c>
      <c r="AF59" s="13">
        <v>78</v>
      </c>
      <c r="AG59" s="13" t="s">
        <v>436</v>
      </c>
      <c r="AH59" s="13"/>
      <c r="AI59" s="13"/>
      <c r="AJ59" s="13"/>
      <c r="AK59" s="13">
        <v>31.8</v>
      </c>
      <c r="AL59" s="13"/>
      <c r="AM59" s="13">
        <v>519</v>
      </c>
      <c r="AN59" s="13">
        <v>37.1</v>
      </c>
      <c r="AO59" s="13">
        <v>66.900000000000006</v>
      </c>
    </row>
    <row r="60" spans="23:41" x14ac:dyDescent="0.35">
      <c r="W60" s="12">
        <v>45</v>
      </c>
      <c r="X60" s="12" t="s">
        <v>200</v>
      </c>
      <c r="Y60" s="13"/>
      <c r="Z60" s="13">
        <v>0.17</v>
      </c>
      <c r="AA60" s="13">
        <v>5642</v>
      </c>
      <c r="AB60" s="13">
        <v>40.4</v>
      </c>
      <c r="AC60" s="13"/>
      <c r="AD60" s="13">
        <v>1612</v>
      </c>
      <c r="AE60" s="13">
        <v>56.6</v>
      </c>
      <c r="AF60" s="13">
        <v>120</v>
      </c>
      <c r="AG60" s="13" t="s">
        <v>436</v>
      </c>
      <c r="AH60" s="13"/>
      <c r="AI60" s="13">
        <v>0.10299999999999999</v>
      </c>
      <c r="AJ60" s="13">
        <v>795</v>
      </c>
      <c r="AK60" s="13">
        <v>12.6</v>
      </c>
      <c r="AL60" s="13"/>
      <c r="AM60" s="13">
        <v>511</v>
      </c>
      <c r="AN60" s="13">
        <v>19</v>
      </c>
      <c r="AO60" s="13">
        <v>58.5</v>
      </c>
    </row>
  </sheetData>
  <autoFilter ref="A1:S50" xr:uid="{942A4022-0F55-4C39-BAA8-7A854915D7C6}">
    <sortState xmlns:xlrd2="http://schemas.microsoft.com/office/spreadsheetml/2017/richdata2" ref="A2:S50">
      <sortCondition ref="A1:A50"/>
    </sortState>
  </autoFilter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648B3-2793-495B-8566-CFAB1FEE68F4}">
  <dimension ref="A1:K32"/>
  <sheetViews>
    <sheetView zoomScale="70" zoomScaleNormal="70" workbookViewId="0">
      <selection activeCell="S28" sqref="S28"/>
    </sheetView>
  </sheetViews>
  <sheetFormatPr baseColWidth="10" defaultRowHeight="14.5" x14ac:dyDescent="0.35"/>
  <cols>
    <col min="1" max="16384" width="10.90625" style="1"/>
  </cols>
  <sheetData>
    <row r="1" spans="1:11" x14ac:dyDescent="0.35">
      <c r="A1" s="1" t="s">
        <v>242</v>
      </c>
      <c r="B1" s="1" t="s">
        <v>243</v>
      </c>
      <c r="C1" s="1" t="s">
        <v>244</v>
      </c>
      <c r="D1" s="1" t="s">
        <v>245</v>
      </c>
      <c r="E1" s="1" t="s">
        <v>246</v>
      </c>
    </row>
    <row r="2" spans="1:11" x14ac:dyDescent="0.35">
      <c r="A2" s="1" t="s">
        <v>236</v>
      </c>
      <c r="B2" s="1" t="s">
        <v>247</v>
      </c>
      <c r="C2" s="1" t="s">
        <v>248</v>
      </c>
      <c r="D2" s="1" t="s">
        <v>249</v>
      </c>
      <c r="E2" s="1">
        <v>95</v>
      </c>
    </row>
    <row r="3" spans="1:11" x14ac:dyDescent="0.35">
      <c r="A3" s="1" t="s">
        <v>234</v>
      </c>
      <c r="B3" s="1" t="s">
        <v>250</v>
      </c>
      <c r="C3" s="1" t="s">
        <v>251</v>
      </c>
      <c r="D3" s="1" t="s">
        <v>252</v>
      </c>
      <c r="E3" s="1">
        <v>100</v>
      </c>
    </row>
    <row r="4" spans="1:11" x14ac:dyDescent="0.35">
      <c r="A4" s="1" t="s">
        <v>6</v>
      </c>
      <c r="B4" s="1">
        <v>365</v>
      </c>
      <c r="C4" s="1" t="s">
        <v>253</v>
      </c>
      <c r="D4" s="1" t="s">
        <v>254</v>
      </c>
      <c r="E4" s="1">
        <v>98</v>
      </c>
    </row>
    <row r="5" spans="1:11" x14ac:dyDescent="0.35">
      <c r="A5" s="1" t="s">
        <v>235</v>
      </c>
      <c r="B5" s="1" t="s">
        <v>255</v>
      </c>
      <c r="C5" s="1" t="s">
        <v>256</v>
      </c>
      <c r="D5" s="1" t="s">
        <v>257</v>
      </c>
      <c r="E5" s="1">
        <v>98</v>
      </c>
    </row>
    <row r="6" spans="1:11" x14ac:dyDescent="0.35">
      <c r="A6" s="1" t="s">
        <v>49</v>
      </c>
      <c r="B6" s="1" t="s">
        <v>258</v>
      </c>
      <c r="C6" s="1" t="s">
        <v>259</v>
      </c>
      <c r="D6" s="1" t="s">
        <v>260</v>
      </c>
      <c r="E6" s="1">
        <v>100</v>
      </c>
    </row>
    <row r="7" spans="1:11" x14ac:dyDescent="0.35">
      <c r="A7" s="1" t="s">
        <v>22</v>
      </c>
      <c r="B7" s="1">
        <v>312</v>
      </c>
      <c r="C7" s="1" t="s">
        <v>261</v>
      </c>
      <c r="D7" s="1" t="s">
        <v>262</v>
      </c>
      <c r="E7" s="1">
        <v>100</v>
      </c>
    </row>
    <row r="8" spans="1:11" x14ac:dyDescent="0.35">
      <c r="A8" s="1" t="s">
        <v>17</v>
      </c>
      <c r="B8" s="1" t="s">
        <v>263</v>
      </c>
      <c r="C8" s="1" t="s">
        <v>264</v>
      </c>
      <c r="D8" s="1" t="s">
        <v>265</v>
      </c>
      <c r="E8" s="1">
        <v>92</v>
      </c>
    </row>
    <row r="9" spans="1:11" x14ac:dyDescent="0.35">
      <c r="A9" s="1" t="s">
        <v>28</v>
      </c>
      <c r="B9" s="1">
        <v>347</v>
      </c>
      <c r="C9" s="1" t="s">
        <v>266</v>
      </c>
      <c r="D9" s="1" t="s">
        <v>267</v>
      </c>
      <c r="E9" s="1">
        <v>101</v>
      </c>
    </row>
    <row r="10" spans="1:11" x14ac:dyDescent="0.35">
      <c r="A10" s="1" t="s">
        <v>268</v>
      </c>
      <c r="B10" s="1">
        <v>2190</v>
      </c>
      <c r="C10" s="1" t="s">
        <v>269</v>
      </c>
      <c r="D10" s="1" t="s">
        <v>270</v>
      </c>
      <c r="E10" s="1">
        <v>88</v>
      </c>
    </row>
    <row r="11" spans="1:11" x14ac:dyDescent="0.35">
      <c r="A11" s="1" t="s">
        <v>12</v>
      </c>
      <c r="B11" s="1">
        <v>977</v>
      </c>
      <c r="C11" s="1" t="s">
        <v>271</v>
      </c>
      <c r="D11" s="1" t="s">
        <v>272</v>
      </c>
      <c r="E11" s="1">
        <v>88</v>
      </c>
    </row>
    <row r="13" spans="1:11" x14ac:dyDescent="0.35">
      <c r="B13" t="s">
        <v>44</v>
      </c>
      <c r="C13" t="s">
        <v>360</v>
      </c>
      <c r="D13" t="s">
        <v>34</v>
      </c>
      <c r="E13" t="s">
        <v>234</v>
      </c>
      <c r="F13" t="s">
        <v>6</v>
      </c>
      <c r="G13" t="s">
        <v>361</v>
      </c>
      <c r="H13" t="s">
        <v>17</v>
      </c>
      <c r="I13" t="s">
        <v>28</v>
      </c>
      <c r="J13" t="s">
        <v>362</v>
      </c>
      <c r="K13" t="s">
        <v>12</v>
      </c>
    </row>
    <row r="14" spans="1:11" x14ac:dyDescent="0.35">
      <c r="A14" s="1">
        <v>1</v>
      </c>
      <c r="E14" s="1" t="s">
        <v>273</v>
      </c>
      <c r="F14" s="1" t="s">
        <v>274</v>
      </c>
      <c r="G14" s="1" t="s">
        <v>154</v>
      </c>
      <c r="H14" s="1" t="s">
        <v>275</v>
      </c>
      <c r="I14" s="1" t="s">
        <v>276</v>
      </c>
      <c r="K14" s="1" t="s">
        <v>277</v>
      </c>
    </row>
    <row r="15" spans="1:11" x14ac:dyDescent="0.35">
      <c r="A15" s="1">
        <v>2</v>
      </c>
      <c r="E15" s="1" t="s">
        <v>278</v>
      </c>
      <c r="F15" s="1" t="s">
        <v>279</v>
      </c>
      <c r="G15" s="1" t="s">
        <v>154</v>
      </c>
      <c r="H15" s="1" t="s">
        <v>280</v>
      </c>
      <c r="I15" s="1" t="s">
        <v>281</v>
      </c>
      <c r="K15" s="1" t="s">
        <v>282</v>
      </c>
    </row>
    <row r="16" spans="1:11" x14ac:dyDescent="0.35">
      <c r="A16" s="1">
        <v>3</v>
      </c>
      <c r="E16" s="1" t="s">
        <v>283</v>
      </c>
      <c r="F16" s="1" t="s">
        <v>284</v>
      </c>
      <c r="G16" s="1" t="s">
        <v>285</v>
      </c>
      <c r="H16" s="1" t="s">
        <v>286</v>
      </c>
      <c r="I16" s="1" t="s">
        <v>287</v>
      </c>
      <c r="K16" s="1" t="s">
        <v>288</v>
      </c>
    </row>
    <row r="17" spans="1:11" x14ac:dyDescent="0.35">
      <c r="A17" s="1">
        <v>4</v>
      </c>
      <c r="E17" s="1" t="s">
        <v>289</v>
      </c>
      <c r="F17" s="1" t="s">
        <v>290</v>
      </c>
      <c r="G17" s="1" t="s">
        <v>291</v>
      </c>
      <c r="H17" s="1" t="s">
        <v>292</v>
      </c>
      <c r="I17" s="1" t="s">
        <v>160</v>
      </c>
      <c r="K17" s="1" t="s">
        <v>293</v>
      </c>
    </row>
    <row r="18" spans="1:11" x14ac:dyDescent="0.35">
      <c r="A18" s="1">
        <v>5</v>
      </c>
      <c r="E18" s="1" t="s">
        <v>294</v>
      </c>
      <c r="F18" s="1" t="s">
        <v>295</v>
      </c>
      <c r="G18" s="1" t="s">
        <v>36</v>
      </c>
      <c r="H18" s="1" t="s">
        <v>296</v>
      </c>
      <c r="I18" s="1" t="s">
        <v>297</v>
      </c>
      <c r="K18" s="1" t="s">
        <v>298</v>
      </c>
    </row>
    <row r="19" spans="1:11" x14ac:dyDescent="0.35">
      <c r="A19" s="1">
        <v>6</v>
      </c>
      <c r="E19" s="1" t="s">
        <v>299</v>
      </c>
      <c r="F19" s="1" t="s">
        <v>300</v>
      </c>
      <c r="G19" s="1" t="s">
        <v>35</v>
      </c>
      <c r="H19" s="1" t="s">
        <v>292</v>
      </c>
      <c r="I19" s="1" t="s">
        <v>301</v>
      </c>
      <c r="K19" s="1" t="s">
        <v>302</v>
      </c>
    </row>
    <row r="20" spans="1:11" x14ac:dyDescent="0.35">
      <c r="A20" s="1">
        <v>7</v>
      </c>
      <c r="E20" s="1" t="s">
        <v>303</v>
      </c>
      <c r="F20" s="1" t="s">
        <v>304</v>
      </c>
      <c r="G20" s="1" t="s">
        <v>305</v>
      </c>
      <c r="H20" s="1" t="s">
        <v>296</v>
      </c>
      <c r="I20" s="1" t="s">
        <v>306</v>
      </c>
      <c r="K20" s="1" t="s">
        <v>307</v>
      </c>
    </row>
    <row r="21" spans="1:11" x14ac:dyDescent="0.35">
      <c r="A21" s="1">
        <v>8</v>
      </c>
      <c r="E21" s="1" t="s">
        <v>308</v>
      </c>
      <c r="F21" s="1" t="s">
        <v>309</v>
      </c>
      <c r="G21" s="1" t="s">
        <v>310</v>
      </c>
      <c r="H21" s="1" t="s">
        <v>148</v>
      </c>
      <c r="I21" s="1" t="s">
        <v>275</v>
      </c>
      <c r="K21" s="1" t="s">
        <v>311</v>
      </c>
    </row>
    <row r="22" spans="1:11" x14ac:dyDescent="0.35">
      <c r="A22" s="1">
        <v>9</v>
      </c>
      <c r="E22" s="1" t="s">
        <v>312</v>
      </c>
      <c r="F22" s="1" t="s">
        <v>313</v>
      </c>
      <c r="G22" s="1" t="s">
        <v>285</v>
      </c>
      <c r="H22" s="1" t="s">
        <v>314</v>
      </c>
      <c r="I22" s="1" t="s">
        <v>315</v>
      </c>
      <c r="K22" s="1" t="s">
        <v>316</v>
      </c>
    </row>
    <row r="23" spans="1:11" x14ac:dyDescent="0.35">
      <c r="A23" s="1">
        <v>10</v>
      </c>
      <c r="E23" s="1" t="s">
        <v>317</v>
      </c>
      <c r="F23" s="1" t="s">
        <v>318</v>
      </c>
      <c r="G23" s="1" t="s">
        <v>175</v>
      </c>
      <c r="H23" s="1" t="s">
        <v>319</v>
      </c>
      <c r="I23" s="1" t="s">
        <v>296</v>
      </c>
      <c r="K23" s="1" t="s">
        <v>320</v>
      </c>
    </row>
    <row r="24" spans="1:11" x14ac:dyDescent="0.35">
      <c r="A24" s="1">
        <v>11</v>
      </c>
      <c r="E24" s="1" t="s">
        <v>321</v>
      </c>
      <c r="F24" s="1" t="s">
        <v>169</v>
      </c>
      <c r="G24" s="1" t="s">
        <v>183</v>
      </c>
      <c r="H24" s="1" t="s">
        <v>322</v>
      </c>
      <c r="I24" s="1" t="s">
        <v>323</v>
      </c>
      <c r="K24" s="1" t="s">
        <v>324</v>
      </c>
    </row>
    <row r="25" spans="1:11" x14ac:dyDescent="0.35">
      <c r="A25" s="1">
        <v>12</v>
      </c>
      <c r="E25" s="1" t="s">
        <v>325</v>
      </c>
      <c r="F25" s="1" t="s">
        <v>326</v>
      </c>
      <c r="G25" s="1" t="s">
        <v>35</v>
      </c>
      <c r="H25" s="1" t="s">
        <v>327</v>
      </c>
      <c r="I25" s="1" t="s">
        <v>328</v>
      </c>
      <c r="K25" s="1" t="s">
        <v>329</v>
      </c>
    </row>
    <row r="26" spans="1:11" x14ac:dyDescent="0.35">
      <c r="A26" s="1">
        <v>13</v>
      </c>
      <c r="E26" s="1" t="s">
        <v>330</v>
      </c>
      <c r="F26" s="1" t="s">
        <v>331</v>
      </c>
      <c r="G26" s="1" t="s">
        <v>183</v>
      </c>
      <c r="H26" s="1" t="s">
        <v>157</v>
      </c>
      <c r="I26" s="1" t="s">
        <v>332</v>
      </c>
      <c r="K26" s="1" t="s">
        <v>197</v>
      </c>
    </row>
    <row r="27" spans="1:11" x14ac:dyDescent="0.35">
      <c r="A27" s="1">
        <v>14</v>
      </c>
      <c r="E27" s="1" t="s">
        <v>333</v>
      </c>
      <c r="F27" s="1" t="s">
        <v>334</v>
      </c>
      <c r="G27" s="1" t="s">
        <v>310</v>
      </c>
      <c r="H27" s="1" t="s">
        <v>335</v>
      </c>
      <c r="I27" s="1" t="s">
        <v>336</v>
      </c>
      <c r="K27" s="1" t="s">
        <v>337</v>
      </c>
    </row>
    <row r="28" spans="1:11" x14ac:dyDescent="0.35">
      <c r="A28" s="1">
        <v>15</v>
      </c>
      <c r="E28" s="1" t="s">
        <v>338</v>
      </c>
      <c r="F28" s="1" t="s">
        <v>339</v>
      </c>
      <c r="G28" s="1" t="s">
        <v>310</v>
      </c>
      <c r="H28" s="1" t="s">
        <v>340</v>
      </c>
      <c r="I28" s="1" t="s">
        <v>341</v>
      </c>
      <c r="K28" s="1" t="s">
        <v>342</v>
      </c>
    </row>
    <row r="29" spans="1:11" x14ac:dyDescent="0.35">
      <c r="A29" s="1">
        <v>16</v>
      </c>
      <c r="E29" s="1" t="s">
        <v>343</v>
      </c>
      <c r="F29" s="1" t="s">
        <v>292</v>
      </c>
      <c r="G29" s="1" t="s">
        <v>291</v>
      </c>
      <c r="H29" s="1" t="s">
        <v>344</v>
      </c>
      <c r="I29" s="1" t="s">
        <v>168</v>
      </c>
      <c r="K29" s="1" t="s">
        <v>337</v>
      </c>
    </row>
    <row r="30" spans="1:11" x14ac:dyDescent="0.35">
      <c r="A30" s="1">
        <v>17</v>
      </c>
      <c r="E30" s="1" t="s">
        <v>345</v>
      </c>
      <c r="F30" s="1" t="s">
        <v>346</v>
      </c>
      <c r="G30" s="1" t="s">
        <v>310</v>
      </c>
      <c r="H30" s="1" t="s">
        <v>347</v>
      </c>
      <c r="I30" s="1" t="s">
        <v>348</v>
      </c>
      <c r="K30" s="1" t="s">
        <v>349</v>
      </c>
    </row>
    <row r="31" spans="1:11" x14ac:dyDescent="0.35">
      <c r="A31" s="1">
        <v>18</v>
      </c>
      <c r="E31" s="1" t="s">
        <v>350</v>
      </c>
      <c r="F31" s="1" t="s">
        <v>351</v>
      </c>
      <c r="G31" s="1" t="s">
        <v>183</v>
      </c>
      <c r="H31" s="1" t="s">
        <v>352</v>
      </c>
      <c r="I31" s="1" t="s">
        <v>287</v>
      </c>
      <c r="K31" s="1" t="s">
        <v>353</v>
      </c>
    </row>
    <row r="32" spans="1:11" x14ac:dyDescent="0.35">
      <c r="A32" s="1">
        <v>19</v>
      </c>
      <c r="E32" s="1" t="s">
        <v>354</v>
      </c>
      <c r="F32" s="1" t="s">
        <v>355</v>
      </c>
      <c r="G32" s="1" t="s">
        <v>151</v>
      </c>
      <c r="H32" s="1" t="s">
        <v>356</v>
      </c>
      <c r="I32" s="1" t="s">
        <v>357</v>
      </c>
      <c r="K32" s="1" t="s">
        <v>358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11732-2A23-4FFA-9B84-B272D146731E}">
  <dimension ref="A1:J11"/>
  <sheetViews>
    <sheetView zoomScale="70" zoomScaleNormal="70" workbookViewId="0">
      <selection activeCell="G26" sqref="G26"/>
    </sheetView>
  </sheetViews>
  <sheetFormatPr baseColWidth="10" defaultRowHeight="14.5" x14ac:dyDescent="0.35"/>
  <cols>
    <col min="1" max="16384" width="10.90625" style="1"/>
  </cols>
  <sheetData>
    <row r="1" spans="1:10" ht="16.5" x14ac:dyDescent="0.35">
      <c r="A1" s="1" t="s">
        <v>209</v>
      </c>
      <c r="B1" s="1" t="s">
        <v>210</v>
      </c>
      <c r="C1" s="1" t="s">
        <v>211</v>
      </c>
      <c r="D1" s="1" t="s">
        <v>212</v>
      </c>
      <c r="E1" s="1" t="s">
        <v>213</v>
      </c>
      <c r="F1" s="2" t="s">
        <v>237</v>
      </c>
      <c r="G1" s="3" t="s">
        <v>238</v>
      </c>
      <c r="H1" s="3" t="s">
        <v>239</v>
      </c>
      <c r="I1" s="3" t="s">
        <v>240</v>
      </c>
      <c r="J1" s="3" t="s">
        <v>241</v>
      </c>
    </row>
    <row r="2" spans="1:10" x14ac:dyDescent="0.35">
      <c r="A2" s="1" t="s">
        <v>214</v>
      </c>
      <c r="B2" s="1">
        <v>4120633</v>
      </c>
      <c r="C2" s="1">
        <v>518617</v>
      </c>
      <c r="D2" s="1" t="s">
        <v>215</v>
      </c>
      <c r="E2" s="1">
        <v>116</v>
      </c>
      <c r="F2" s="4">
        <v>1.5</v>
      </c>
      <c r="G2" s="5">
        <v>147.87960000000001</v>
      </c>
      <c r="H2" s="6">
        <v>5.03</v>
      </c>
      <c r="I2" s="7">
        <v>0.10973075228895374</v>
      </c>
      <c r="J2" s="8">
        <v>1.9220229874082256E-2</v>
      </c>
    </row>
    <row r="3" spans="1:10" x14ac:dyDescent="0.35">
      <c r="A3" s="1" t="s">
        <v>216</v>
      </c>
      <c r="B3" s="1">
        <v>4120498</v>
      </c>
      <c r="C3" s="1">
        <v>517402</v>
      </c>
      <c r="D3" s="1" t="s">
        <v>217</v>
      </c>
      <c r="E3" s="1">
        <v>82</v>
      </c>
      <c r="F3" s="4">
        <v>1.5</v>
      </c>
      <c r="G3" s="5">
        <v>74.348640000000003</v>
      </c>
      <c r="H3" s="6">
        <v>1.7005784959106325</v>
      </c>
      <c r="I3" s="7">
        <v>3.2000000000000001E-2</v>
      </c>
      <c r="J3" s="8">
        <v>7.1579789473923119E-3</v>
      </c>
    </row>
    <row r="4" spans="1:10" x14ac:dyDescent="0.35">
      <c r="A4" s="1" t="s">
        <v>218</v>
      </c>
      <c r="B4" s="1">
        <v>4118114</v>
      </c>
      <c r="C4" s="1">
        <v>516813</v>
      </c>
      <c r="D4" s="1" t="s">
        <v>219</v>
      </c>
      <c r="E4" s="1">
        <v>81</v>
      </c>
      <c r="F4" s="4">
        <v>1.5</v>
      </c>
      <c r="G4" s="5">
        <v>75.072720000000004</v>
      </c>
      <c r="H4" s="6">
        <v>2.0383930338412828</v>
      </c>
      <c r="I4" s="7">
        <v>1.4198859303005282E-2</v>
      </c>
      <c r="J4" s="8">
        <v>4.3412016218018143E-3</v>
      </c>
    </row>
    <row r="5" spans="1:10" x14ac:dyDescent="0.35">
      <c r="A5" s="1" t="s">
        <v>220</v>
      </c>
      <c r="B5" s="1">
        <v>4118283</v>
      </c>
      <c r="C5" s="1">
        <v>518455</v>
      </c>
      <c r="D5" s="1" t="s">
        <v>221</v>
      </c>
      <c r="E5" s="1">
        <v>98</v>
      </c>
      <c r="F5" s="4">
        <v>1.5</v>
      </c>
      <c r="G5" s="5">
        <v>176.08799999999999</v>
      </c>
      <c r="H5" s="6">
        <v>7.7892438975987295</v>
      </c>
      <c r="I5" s="7">
        <v>9.0861331411683524E-2</v>
      </c>
      <c r="J5" s="8">
        <v>3.9644893674777526E-2</v>
      </c>
    </row>
    <row r="6" spans="1:10" x14ac:dyDescent="0.35">
      <c r="A6" s="1" t="s">
        <v>222</v>
      </c>
      <c r="B6" s="1">
        <v>4117322</v>
      </c>
      <c r="C6" s="1">
        <v>517433</v>
      </c>
      <c r="D6" s="1" t="s">
        <v>223</v>
      </c>
      <c r="E6" s="1">
        <v>63</v>
      </c>
      <c r="F6" s="4">
        <v>1.5</v>
      </c>
      <c r="G6" s="5">
        <v>132.2424</v>
      </c>
      <c r="H6" s="7">
        <v>6.8200836820083675</v>
      </c>
      <c r="I6" s="7">
        <v>7.8221049032320453E-2</v>
      </c>
      <c r="J6" s="8">
        <v>3.3774536512057411E-2</v>
      </c>
    </row>
    <row r="7" spans="1:10" x14ac:dyDescent="0.35">
      <c r="A7" s="1" t="s">
        <v>224</v>
      </c>
      <c r="B7" s="1">
        <v>4117274</v>
      </c>
      <c r="C7" s="1">
        <v>516835</v>
      </c>
      <c r="D7" s="1" t="s">
        <v>225</v>
      </c>
      <c r="E7" s="1">
        <v>111</v>
      </c>
      <c r="F7" s="4">
        <v>1.5</v>
      </c>
      <c r="G7" s="5">
        <v>159.75240000000002</v>
      </c>
      <c r="H7" s="6">
        <v>5.9729999999999999</v>
      </c>
      <c r="I7" s="7">
        <v>6.5325294063849432E-2</v>
      </c>
      <c r="J7" s="8">
        <v>2.7963900612554261E-2</v>
      </c>
    </row>
    <row r="8" spans="1:10" x14ac:dyDescent="0.35">
      <c r="A8" s="1" t="s">
        <v>226</v>
      </c>
      <c r="B8" s="1">
        <v>4117173</v>
      </c>
      <c r="C8" s="1">
        <v>518669</v>
      </c>
      <c r="D8" s="1" t="s">
        <v>227</v>
      </c>
      <c r="E8" s="1">
        <v>105</v>
      </c>
      <c r="F8" s="4">
        <v>1.5</v>
      </c>
      <c r="G8" s="5">
        <v>677.4036000000001</v>
      </c>
      <c r="H8" s="6">
        <v>14.403578528827039</v>
      </c>
      <c r="I8" s="7">
        <v>0.32351714823089295</v>
      </c>
      <c r="J8" s="8">
        <v>0.20821448086314748</v>
      </c>
    </row>
    <row r="9" spans="1:10" x14ac:dyDescent="0.35">
      <c r="A9" s="1" t="s">
        <v>228</v>
      </c>
      <c r="B9" s="1">
        <v>4116252</v>
      </c>
      <c r="C9" s="1">
        <v>519283</v>
      </c>
      <c r="D9" s="1" t="s">
        <v>229</v>
      </c>
      <c r="E9" s="1">
        <v>39</v>
      </c>
      <c r="F9" s="4">
        <v>1.5</v>
      </c>
      <c r="G9" s="5">
        <v>285.75</v>
      </c>
      <c r="H9" s="6">
        <v>10.737786640079761</v>
      </c>
      <c r="I9" s="7">
        <v>0.15855018011340219</v>
      </c>
      <c r="J9" s="8">
        <v>0.14524867561457303</v>
      </c>
    </row>
    <row r="10" spans="1:10" x14ac:dyDescent="0.35">
      <c r="A10" s="1" t="s">
        <v>230</v>
      </c>
      <c r="B10" s="1">
        <v>4115239</v>
      </c>
      <c r="C10" s="1">
        <v>517790</v>
      </c>
      <c r="D10" s="1" t="s">
        <v>231</v>
      </c>
      <c r="E10" s="1">
        <v>104</v>
      </c>
      <c r="F10" s="4">
        <v>1.5</v>
      </c>
      <c r="G10" s="5">
        <v>679.90800000000002</v>
      </c>
      <c r="H10" s="6">
        <v>71.983749504558077</v>
      </c>
      <c r="I10" s="7">
        <v>2.3904459558494993</v>
      </c>
      <c r="J10" s="8">
        <v>2.9634451278501381</v>
      </c>
    </row>
    <row r="11" spans="1:10" x14ac:dyDescent="0.35">
      <c r="A11" s="1" t="s">
        <v>232</v>
      </c>
      <c r="B11" s="1">
        <v>4114715</v>
      </c>
      <c r="C11" s="1">
        <v>518127</v>
      </c>
      <c r="D11" s="1" t="s">
        <v>233</v>
      </c>
      <c r="E11" s="1">
        <v>125</v>
      </c>
      <c r="F11" s="4">
        <v>1.5</v>
      </c>
      <c r="G11" s="5">
        <v>679.73879999999997</v>
      </c>
      <c r="H11" s="6">
        <v>62.884999999999998</v>
      </c>
      <c r="I11" s="7">
        <v>1.5912634568429156</v>
      </c>
      <c r="J11" s="8">
        <v>2.1787476981678453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057AF-7B75-4150-86D2-CB79BC65ECD5}">
  <dimension ref="A1:T16"/>
  <sheetViews>
    <sheetView zoomScale="20" zoomScaleNormal="20" workbookViewId="0">
      <selection activeCell="K27" sqref="K27"/>
    </sheetView>
  </sheetViews>
  <sheetFormatPr baseColWidth="10" defaultRowHeight="14.5" x14ac:dyDescent="0.35"/>
  <sheetData>
    <row r="1" spans="1:20" x14ac:dyDescent="0.35">
      <c r="A1" t="s">
        <v>431</v>
      </c>
      <c r="C1" t="s">
        <v>129</v>
      </c>
      <c r="D1" t="s">
        <v>44</v>
      </c>
      <c r="E1" t="s">
        <v>360</v>
      </c>
      <c r="F1" t="s">
        <v>34</v>
      </c>
      <c r="G1" t="s">
        <v>234</v>
      </c>
      <c r="H1" t="s">
        <v>6</v>
      </c>
      <c r="I1" t="s">
        <v>361</v>
      </c>
      <c r="J1" t="s">
        <v>17</v>
      </c>
      <c r="K1" t="s">
        <v>28</v>
      </c>
      <c r="L1" t="s">
        <v>362</v>
      </c>
      <c r="M1" t="s">
        <v>12</v>
      </c>
    </row>
    <row r="2" spans="1:20" x14ac:dyDescent="0.35">
      <c r="A2" t="s">
        <v>560</v>
      </c>
      <c r="B2" t="s">
        <v>432</v>
      </c>
      <c r="C2" t="s">
        <v>561</v>
      </c>
      <c r="D2" s="6">
        <v>16.899999999999999</v>
      </c>
      <c r="E2" s="6"/>
      <c r="F2" s="6">
        <v>0.41</v>
      </c>
      <c r="G2" s="6"/>
      <c r="H2" s="6">
        <v>90.82</v>
      </c>
      <c r="I2" s="6">
        <v>0.62</v>
      </c>
      <c r="J2" s="6">
        <v>58.52</v>
      </c>
      <c r="K2" s="6">
        <v>70.599999999999994</v>
      </c>
      <c r="L2" s="6"/>
      <c r="M2" s="6">
        <v>162.69999999999999</v>
      </c>
    </row>
    <row r="3" spans="1:20" x14ac:dyDescent="0.35">
      <c r="A3" t="s">
        <v>564</v>
      </c>
      <c r="B3" t="s">
        <v>432</v>
      </c>
      <c r="C3" t="s">
        <v>437</v>
      </c>
      <c r="D3" s="6">
        <v>27.2</v>
      </c>
      <c r="F3" s="6">
        <v>1.8</v>
      </c>
      <c r="G3" s="14">
        <v>390</v>
      </c>
      <c r="H3" s="6">
        <v>72</v>
      </c>
      <c r="I3" s="6">
        <v>0.11</v>
      </c>
      <c r="J3" s="14">
        <v>446</v>
      </c>
      <c r="K3" s="6">
        <v>134</v>
      </c>
      <c r="M3" s="6">
        <v>311</v>
      </c>
    </row>
    <row r="4" spans="1:20" x14ac:dyDescent="0.35">
      <c r="A4" t="s">
        <v>427</v>
      </c>
      <c r="B4" t="s">
        <v>432</v>
      </c>
      <c r="C4" t="s">
        <v>423</v>
      </c>
      <c r="D4" s="6">
        <v>10.910147533248063</v>
      </c>
      <c r="E4" s="6">
        <v>176.05019551094526</v>
      </c>
      <c r="F4" s="6">
        <v>10.397352999134764</v>
      </c>
      <c r="G4" s="6">
        <v>49.491233367909487</v>
      </c>
      <c r="H4" s="6">
        <v>219.46046093251616</v>
      </c>
      <c r="I4" s="6">
        <v>8.6566516741629211</v>
      </c>
      <c r="J4" s="6">
        <v>13.434632858701852</v>
      </c>
      <c r="K4" s="6">
        <v>393.47599849884892</v>
      </c>
      <c r="L4" s="6">
        <v>23.375270014254884</v>
      </c>
      <c r="M4" s="6">
        <v>317.71540727529549</v>
      </c>
    </row>
    <row r="5" spans="1:20" x14ac:dyDescent="0.35">
      <c r="A5" t="s">
        <v>567</v>
      </c>
      <c r="B5" t="s">
        <v>432</v>
      </c>
      <c r="C5" t="s">
        <v>438</v>
      </c>
      <c r="D5" s="6"/>
      <c r="E5" s="6">
        <v>679.90800000000002</v>
      </c>
      <c r="F5" s="6"/>
      <c r="G5" s="6"/>
      <c r="H5" s="6"/>
      <c r="I5" s="6">
        <v>71.983749504558077</v>
      </c>
      <c r="J5" s="6"/>
      <c r="K5" s="6"/>
      <c r="L5" s="6"/>
      <c r="M5" s="6"/>
      <c r="N5">
        <v>1.8</v>
      </c>
      <c r="O5">
        <v>390</v>
      </c>
      <c r="P5">
        <v>72</v>
      </c>
      <c r="Q5">
        <v>0.11</v>
      </c>
      <c r="R5">
        <v>446</v>
      </c>
      <c r="S5">
        <v>134</v>
      </c>
      <c r="T5">
        <v>311</v>
      </c>
    </row>
    <row r="6" spans="1:20" x14ac:dyDescent="0.35">
      <c r="A6" t="s">
        <v>428</v>
      </c>
      <c r="B6" t="s">
        <v>432</v>
      </c>
      <c r="C6" t="s">
        <v>426</v>
      </c>
      <c r="D6" s="6"/>
      <c r="E6" s="6"/>
      <c r="F6" s="6"/>
      <c r="G6" s="6">
        <v>102.8</v>
      </c>
      <c r="H6" s="6">
        <v>52.3</v>
      </c>
      <c r="I6" s="6">
        <v>0.41</v>
      </c>
      <c r="J6" s="6">
        <v>60.8</v>
      </c>
      <c r="K6" s="6">
        <v>74.8</v>
      </c>
      <c r="L6" s="6"/>
      <c r="M6" s="6">
        <v>129</v>
      </c>
      <c r="N6">
        <v>0.36784615384615382</v>
      </c>
      <c r="O6">
        <v>162.47894736842107</v>
      </c>
      <c r="P6">
        <v>31.270250000000011</v>
      </c>
      <c r="Q6">
        <v>7.0999999999999994E-2</v>
      </c>
      <c r="R6">
        <v>101.89189189189187</v>
      </c>
      <c r="S6">
        <v>36.609302325581396</v>
      </c>
      <c r="T6">
        <v>89.951162790697708</v>
      </c>
    </row>
    <row r="7" spans="1:20" x14ac:dyDescent="0.35">
      <c r="A7" t="s">
        <v>562</v>
      </c>
      <c r="B7" t="s">
        <v>433</v>
      </c>
      <c r="C7" t="s">
        <v>561</v>
      </c>
      <c r="D7" s="6">
        <v>10.41</v>
      </c>
      <c r="E7" s="6"/>
      <c r="F7" s="6">
        <v>0.22</v>
      </c>
      <c r="G7" s="6"/>
      <c r="H7" s="6">
        <v>43.17</v>
      </c>
      <c r="I7" s="6">
        <v>0.16</v>
      </c>
      <c r="J7" s="6">
        <v>22.89</v>
      </c>
      <c r="K7" s="6">
        <v>28.43</v>
      </c>
      <c r="L7" s="6"/>
      <c r="M7" s="6">
        <v>88.86</v>
      </c>
      <c r="N7">
        <v>0.06</v>
      </c>
      <c r="O7">
        <v>34.799999999999997</v>
      </c>
      <c r="P7">
        <v>1E-3</v>
      </c>
      <c r="Q7">
        <v>1.7999999999999999E-2</v>
      </c>
      <c r="R7">
        <v>6</v>
      </c>
      <c r="S7">
        <v>6</v>
      </c>
      <c r="T7">
        <v>13</v>
      </c>
    </row>
    <row r="8" spans="1:20" x14ac:dyDescent="0.35">
      <c r="A8" t="s">
        <v>565</v>
      </c>
      <c r="B8" t="s">
        <v>433</v>
      </c>
      <c r="C8" t="s">
        <v>439</v>
      </c>
      <c r="D8" s="6">
        <v>17.618275862068966</v>
      </c>
      <c r="F8" s="6">
        <v>0.36784615384615382</v>
      </c>
      <c r="G8" s="6">
        <v>162.47894736842105</v>
      </c>
      <c r="H8" s="6">
        <v>31.270249999999997</v>
      </c>
      <c r="I8" s="6">
        <v>7.1000000000000008E-2</v>
      </c>
      <c r="J8" s="6">
        <v>101.89189189189187</v>
      </c>
      <c r="K8" s="6">
        <v>36.609302325581396</v>
      </c>
      <c r="M8" s="6">
        <v>89.95116279069768</v>
      </c>
    </row>
    <row r="9" spans="1:20" x14ac:dyDescent="0.35">
      <c r="A9" t="s">
        <v>427</v>
      </c>
      <c r="B9" t="s">
        <v>433</v>
      </c>
      <c r="C9" t="s">
        <v>423</v>
      </c>
      <c r="D9" s="6">
        <v>5.413990070740522</v>
      </c>
      <c r="E9" s="6">
        <v>37.015086294191335</v>
      </c>
      <c r="F9" s="6">
        <v>1.1308264360242937</v>
      </c>
      <c r="G9" s="6">
        <v>13.367328664336068</v>
      </c>
      <c r="H9" s="6">
        <v>13.63242848973738</v>
      </c>
      <c r="I9" s="6">
        <v>0.33090421050617008</v>
      </c>
      <c r="J9" s="6">
        <v>3.2592648202768988</v>
      </c>
      <c r="K9" s="6">
        <v>33.774280136277227</v>
      </c>
      <c r="L9" s="6">
        <v>12.751519890556867</v>
      </c>
      <c r="M9" s="6">
        <v>35.643023075371914</v>
      </c>
    </row>
    <row r="10" spans="1:20" x14ac:dyDescent="0.35">
      <c r="A10" t="s">
        <v>568</v>
      </c>
      <c r="B10" t="s">
        <v>433</v>
      </c>
      <c r="C10" t="s">
        <v>438</v>
      </c>
      <c r="D10" s="6"/>
      <c r="E10" s="6">
        <v>308.81841600000001</v>
      </c>
      <c r="F10" s="6"/>
      <c r="G10" s="6"/>
      <c r="H10" s="6"/>
      <c r="I10" s="6">
        <v>18.93614137828239</v>
      </c>
      <c r="J10" s="6"/>
      <c r="K10" s="6"/>
      <c r="L10" s="6"/>
      <c r="M10" s="6"/>
    </row>
    <row r="11" spans="1:20" x14ac:dyDescent="0.35">
      <c r="A11" t="s">
        <v>430</v>
      </c>
      <c r="B11" t="s">
        <v>433</v>
      </c>
      <c r="C11" t="s">
        <v>426</v>
      </c>
      <c r="D11" s="6"/>
      <c r="E11" s="6"/>
      <c r="F11" s="6"/>
      <c r="G11" s="6">
        <v>85.868421052631575</v>
      </c>
      <c r="H11" s="6">
        <v>47.38421052631579</v>
      </c>
      <c r="I11" s="6">
        <v>0.12263157894736842</v>
      </c>
      <c r="J11" s="6">
        <v>53.284210526315789</v>
      </c>
      <c r="K11" s="6">
        <v>57.826315789473689</v>
      </c>
      <c r="L11" s="6"/>
      <c r="M11" s="6">
        <v>102.32631578947368</v>
      </c>
    </row>
    <row r="12" spans="1:20" x14ac:dyDescent="0.35">
      <c r="A12" t="s">
        <v>563</v>
      </c>
      <c r="B12" t="s">
        <v>434</v>
      </c>
      <c r="C12" t="s">
        <v>561</v>
      </c>
      <c r="D12" s="6">
        <v>3.92</v>
      </c>
      <c r="E12" s="6"/>
      <c r="F12" s="6">
        <v>0.08</v>
      </c>
      <c r="G12" s="6"/>
      <c r="H12" s="6">
        <v>12.9</v>
      </c>
      <c r="I12" s="6">
        <v>0.03</v>
      </c>
      <c r="J12" s="6">
        <v>4.6399999999999997</v>
      </c>
      <c r="K12" s="6">
        <v>9.83</v>
      </c>
      <c r="L12" s="6"/>
      <c r="M12" s="6">
        <v>31.7</v>
      </c>
    </row>
    <row r="13" spans="1:20" x14ac:dyDescent="0.35">
      <c r="A13" t="s">
        <v>566</v>
      </c>
      <c r="B13" t="s">
        <v>434</v>
      </c>
      <c r="C13" t="s">
        <v>439</v>
      </c>
      <c r="D13" s="6">
        <v>4</v>
      </c>
      <c r="F13" s="6">
        <v>0.06</v>
      </c>
      <c r="G13" s="6">
        <v>34.799999999999997</v>
      </c>
      <c r="H13" s="6">
        <v>1E-3</v>
      </c>
      <c r="I13" s="6">
        <v>1.7999999999999999E-2</v>
      </c>
      <c r="J13" s="6">
        <v>6</v>
      </c>
      <c r="K13" s="6">
        <v>6</v>
      </c>
      <c r="M13" s="6">
        <v>13</v>
      </c>
    </row>
    <row r="14" spans="1:20" x14ac:dyDescent="0.35">
      <c r="A14" t="s">
        <v>427</v>
      </c>
      <c r="B14" t="s">
        <v>434</v>
      </c>
      <c r="C14" t="s">
        <v>423</v>
      </c>
      <c r="D14" s="6">
        <v>1.5057470642888602</v>
      </c>
      <c r="E14" s="6">
        <v>12.758473486105702</v>
      </c>
      <c r="F14" s="6">
        <v>0.5</v>
      </c>
      <c r="G14" s="6">
        <v>6.4955392577842881</v>
      </c>
      <c r="H14" s="6">
        <v>0.97779827887345117</v>
      </c>
      <c r="I14" s="6">
        <v>0.05</v>
      </c>
      <c r="J14" s="6">
        <v>1.0758383022986941</v>
      </c>
      <c r="K14" s="6">
        <v>6.079499057328392</v>
      </c>
      <c r="L14" s="6">
        <v>6.7392561753586628</v>
      </c>
      <c r="M14" s="6">
        <v>7.2239605027226794</v>
      </c>
    </row>
    <row r="15" spans="1:20" x14ac:dyDescent="0.35">
      <c r="A15" t="s">
        <v>569</v>
      </c>
      <c r="B15" t="s">
        <v>434</v>
      </c>
      <c r="C15" t="s">
        <v>438</v>
      </c>
      <c r="D15" s="6"/>
      <c r="E15" s="6">
        <v>74.348640000000003</v>
      </c>
      <c r="F15" s="6"/>
      <c r="G15" s="6"/>
      <c r="H15" s="6"/>
      <c r="I15" s="6">
        <v>1.7005784959106325</v>
      </c>
      <c r="J15" s="6"/>
      <c r="K15" s="6"/>
      <c r="L15" s="6"/>
      <c r="M15" s="6"/>
    </row>
    <row r="16" spans="1:20" x14ac:dyDescent="0.35">
      <c r="A16" t="s">
        <v>429</v>
      </c>
      <c r="B16" t="s">
        <v>434</v>
      </c>
      <c r="C16" t="s">
        <v>426</v>
      </c>
      <c r="D16" s="6"/>
      <c r="E16" s="6"/>
      <c r="F16" s="6"/>
      <c r="G16" s="6">
        <v>75.2</v>
      </c>
      <c r="H16" s="6">
        <v>42.4</v>
      </c>
      <c r="I16" s="6">
        <v>0.04</v>
      </c>
      <c r="J16" s="6">
        <v>47.9</v>
      </c>
      <c r="K16" s="6">
        <v>44.7</v>
      </c>
      <c r="L16" s="6"/>
      <c r="M16" s="6">
        <v>86.8</v>
      </c>
    </row>
  </sheetData>
  <autoFilter ref="A1:M16" xr:uid="{102057AF-7B75-4150-86D2-CB79BC65ECD5}">
    <sortState xmlns:xlrd2="http://schemas.microsoft.com/office/spreadsheetml/2017/richdata2" ref="A2:M16">
      <sortCondition ref="B1:B16"/>
    </sortState>
  </autoFilter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Gráficos</vt:lpstr>
      </vt:variant>
      <vt:variant>
        <vt:i4>9</vt:i4>
      </vt:variant>
    </vt:vector>
  </HeadingPairs>
  <TitlesOfParts>
    <vt:vector size="16" baseType="lpstr">
      <vt:lpstr>Compare</vt:lpstr>
      <vt:lpstr>Mallorca</vt:lpstr>
      <vt:lpstr>Limit M-A</vt:lpstr>
      <vt:lpstr>Greece</vt:lpstr>
      <vt:lpstr>Taranto</vt:lpstr>
      <vt:lpstr>Sicily</vt:lpstr>
      <vt:lpstr>MmMD</vt:lpstr>
      <vt:lpstr>Gráfico1</vt:lpstr>
      <vt:lpstr>Gráfico2</vt:lpstr>
      <vt:lpstr>Gráfico3</vt:lpstr>
      <vt:lpstr>Gráfico4</vt:lpstr>
      <vt:lpstr>Gráfico5</vt:lpstr>
      <vt:lpstr>Gráfico6</vt:lpstr>
      <vt:lpstr>Gráfico7</vt:lpstr>
      <vt:lpstr>Gráfico8</vt:lpstr>
      <vt:lpstr>Gráfico9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 ca</dc:creator>
  <cp:lastModifiedBy>Rebe ca</cp:lastModifiedBy>
  <dcterms:created xsi:type="dcterms:W3CDTF">2023-04-20T11:04:21Z</dcterms:created>
  <dcterms:modified xsi:type="dcterms:W3CDTF">2023-05-24T12:22:25Z</dcterms:modified>
</cp:coreProperties>
</file>