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论著投稿\"/>
    </mc:Choice>
  </mc:AlternateContent>
  <xr:revisionPtr revIDLastSave="0" documentId="13_ncr:1_{B706E2A9-098E-417D-8CC4-3E59875A0DE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14" i="1" l="1"/>
  <c r="M214" i="1" s="1"/>
  <c r="O214" i="1" s="1"/>
  <c r="L213" i="1"/>
  <c r="M213" i="1" s="1"/>
  <c r="O213" i="1" s="1"/>
  <c r="L212" i="1"/>
  <c r="M212" i="1" s="1"/>
  <c r="O212" i="1" s="1"/>
  <c r="L208" i="1"/>
  <c r="M208" i="1" s="1"/>
  <c r="O208" i="1" s="1"/>
  <c r="L207" i="1"/>
  <c r="M207" i="1" s="1"/>
  <c r="O207" i="1" s="1"/>
  <c r="L206" i="1"/>
  <c r="M206" i="1" s="1"/>
  <c r="O206" i="1" s="1"/>
  <c r="L211" i="1"/>
  <c r="M211" i="1" s="1"/>
  <c r="O211" i="1" s="1"/>
  <c r="L210" i="1"/>
  <c r="M210" i="1" s="1"/>
  <c r="O210" i="1" s="1"/>
  <c r="L209" i="1"/>
  <c r="M209" i="1" s="1"/>
  <c r="O209" i="1" s="1"/>
  <c r="L205" i="1"/>
  <c r="M205" i="1" s="1"/>
  <c r="L204" i="1"/>
  <c r="M204" i="1" s="1"/>
  <c r="L203" i="1"/>
  <c r="M203" i="1" s="1"/>
  <c r="L190" i="1"/>
  <c r="M190" i="1" s="1"/>
  <c r="L191" i="1"/>
  <c r="M191" i="1" s="1"/>
  <c r="L192" i="1"/>
  <c r="M192" i="1" s="1"/>
  <c r="O192" i="1" s="1"/>
  <c r="L193" i="1"/>
  <c r="M193" i="1" s="1"/>
  <c r="O193" i="1" s="1"/>
  <c r="L194" i="1"/>
  <c r="M194" i="1" s="1"/>
  <c r="O194" i="1" s="1"/>
  <c r="L195" i="1"/>
  <c r="M195" i="1" s="1"/>
  <c r="O195" i="1" s="1"/>
  <c r="L196" i="1"/>
  <c r="M196" i="1" s="1"/>
  <c r="O196" i="1" s="1"/>
  <c r="L197" i="1"/>
  <c r="M197" i="1" s="1"/>
  <c r="O197" i="1" s="1"/>
  <c r="L198" i="1"/>
  <c r="M198" i="1" s="1"/>
  <c r="O198" i="1" s="1"/>
  <c r="L199" i="1"/>
  <c r="M199" i="1" s="1"/>
  <c r="O199" i="1" s="1"/>
  <c r="L200" i="1"/>
  <c r="M200" i="1" s="1"/>
  <c r="O200" i="1" s="1"/>
  <c r="L189" i="1"/>
  <c r="M189" i="1" s="1"/>
  <c r="I186" i="1"/>
  <c r="J186" i="1" s="1"/>
  <c r="L186" i="1" s="1"/>
  <c r="I185" i="1"/>
  <c r="J185" i="1" s="1"/>
  <c r="L185" i="1" s="1"/>
  <c r="I184" i="1"/>
  <c r="J184" i="1" s="1"/>
  <c r="L184" i="1" s="1"/>
  <c r="I180" i="1"/>
  <c r="J180" i="1" s="1"/>
  <c r="L180" i="1" s="1"/>
  <c r="I179" i="1"/>
  <c r="J179" i="1" s="1"/>
  <c r="L179" i="1" s="1"/>
  <c r="I178" i="1"/>
  <c r="J178" i="1" s="1"/>
  <c r="L178" i="1" s="1"/>
  <c r="I183" i="1"/>
  <c r="J183" i="1" s="1"/>
  <c r="L183" i="1" s="1"/>
  <c r="I182" i="1"/>
  <c r="J182" i="1" s="1"/>
  <c r="L182" i="1" s="1"/>
  <c r="I181" i="1"/>
  <c r="J181" i="1" s="1"/>
  <c r="L181" i="1" s="1"/>
  <c r="I177" i="1"/>
  <c r="J177" i="1" s="1"/>
  <c r="I176" i="1"/>
  <c r="J176" i="1" s="1"/>
  <c r="I175" i="1"/>
  <c r="J175" i="1" s="1"/>
  <c r="N189" i="1" l="1"/>
  <c r="O189" i="1" s="1"/>
  <c r="P192" i="1"/>
  <c r="P195" i="1"/>
  <c r="P198" i="1"/>
  <c r="N203" i="1"/>
  <c r="O203" i="1" s="1"/>
  <c r="P209" i="1"/>
  <c r="P206" i="1"/>
  <c r="P212" i="1"/>
  <c r="M181" i="1"/>
  <c r="M178" i="1"/>
  <c r="M184" i="1"/>
  <c r="K175" i="1"/>
  <c r="L176" i="1" s="1"/>
  <c r="O191" i="1" l="1"/>
  <c r="O190" i="1"/>
  <c r="P189" i="1" s="1"/>
  <c r="O204" i="1"/>
  <c r="O205" i="1"/>
  <c r="L177" i="1"/>
  <c r="L175" i="1"/>
  <c r="P203" i="1" l="1"/>
  <c r="M175" i="1"/>
  <c r="L68" i="1"/>
  <c r="M68" i="1" s="1"/>
  <c r="O68" i="1" s="1"/>
  <c r="L67" i="1"/>
  <c r="M67" i="1" s="1"/>
  <c r="O67" i="1" s="1"/>
  <c r="L66" i="1"/>
  <c r="M66" i="1" s="1"/>
  <c r="O66" i="1" s="1"/>
  <c r="L71" i="1"/>
  <c r="M71" i="1" s="1"/>
  <c r="O71" i="1" s="1"/>
  <c r="L70" i="1"/>
  <c r="M70" i="1" s="1"/>
  <c r="O70" i="1" s="1"/>
  <c r="L69" i="1"/>
  <c r="M69" i="1" s="1"/>
  <c r="O69" i="1" s="1"/>
  <c r="L74" i="1"/>
  <c r="M74" i="1" s="1"/>
  <c r="O74" i="1" s="1"/>
  <c r="L73" i="1"/>
  <c r="M73" i="1" s="1"/>
  <c r="O73" i="1" s="1"/>
  <c r="L72" i="1"/>
  <c r="M72" i="1" s="1"/>
  <c r="O72" i="1" s="1"/>
  <c r="L65" i="1"/>
  <c r="M65" i="1" s="1"/>
  <c r="L64" i="1"/>
  <c r="M64" i="1" s="1"/>
  <c r="L63" i="1"/>
  <c r="M63" i="1" s="1"/>
  <c r="P72" i="1" l="1"/>
  <c r="P69" i="1"/>
  <c r="P66" i="1"/>
  <c r="N63" i="1"/>
  <c r="O64" i="1" s="1"/>
  <c r="J88" i="1"/>
  <c r="K88" i="1" s="1"/>
  <c r="M88" i="1" s="1"/>
  <c r="J87" i="1"/>
  <c r="K87" i="1" s="1"/>
  <c r="M87" i="1" s="1"/>
  <c r="J86" i="1"/>
  <c r="K86" i="1" s="1"/>
  <c r="M86" i="1" s="1"/>
  <c r="J85" i="1"/>
  <c r="K85" i="1" s="1"/>
  <c r="M85" i="1" s="1"/>
  <c r="J84" i="1"/>
  <c r="K84" i="1" s="1"/>
  <c r="M84" i="1" s="1"/>
  <c r="J83" i="1"/>
  <c r="K83" i="1" s="1"/>
  <c r="M83" i="1" s="1"/>
  <c r="J82" i="1"/>
  <c r="K82" i="1" s="1"/>
  <c r="M82" i="1" s="1"/>
  <c r="J81" i="1"/>
  <c r="K81" i="1" s="1"/>
  <c r="M81" i="1" s="1"/>
  <c r="J80" i="1"/>
  <c r="K80" i="1" s="1"/>
  <c r="M80" i="1" s="1"/>
  <c r="J79" i="1"/>
  <c r="K79" i="1" s="1"/>
  <c r="J78" i="1"/>
  <c r="K78" i="1" s="1"/>
  <c r="J77" i="1"/>
  <c r="K77" i="1" s="1"/>
  <c r="L93" i="1"/>
  <c r="M93" i="1" s="1"/>
  <c r="L94" i="1"/>
  <c r="M94" i="1" s="1"/>
  <c r="L95" i="1"/>
  <c r="M95" i="1" s="1"/>
  <c r="O95" i="1" s="1"/>
  <c r="L96" i="1"/>
  <c r="M96" i="1" s="1"/>
  <c r="L97" i="1"/>
  <c r="M97" i="1" s="1"/>
  <c r="O97" i="1" s="1"/>
  <c r="L98" i="1"/>
  <c r="M98" i="1" s="1"/>
  <c r="O98" i="1" s="1"/>
  <c r="L99" i="1"/>
  <c r="M99" i="1" s="1"/>
  <c r="L100" i="1"/>
  <c r="M100" i="1" s="1"/>
  <c r="O100" i="1" s="1"/>
  <c r="L101" i="1"/>
  <c r="M101" i="1" s="1"/>
  <c r="L102" i="1"/>
  <c r="M102" i="1" s="1"/>
  <c r="O102" i="1" s="1"/>
  <c r="L103" i="1"/>
  <c r="M103" i="1" s="1"/>
  <c r="O103" i="1" s="1"/>
  <c r="L92" i="1"/>
  <c r="M92" i="1" s="1"/>
  <c r="L133" i="1"/>
  <c r="M133" i="1" s="1"/>
  <c r="L134" i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30" i="1"/>
  <c r="M130" i="1" s="1"/>
  <c r="O130" i="1" s="1"/>
  <c r="L129" i="1"/>
  <c r="M129" i="1" s="1"/>
  <c r="O129" i="1" s="1"/>
  <c r="L128" i="1"/>
  <c r="M128" i="1" s="1"/>
  <c r="O128" i="1" s="1"/>
  <c r="L127" i="1"/>
  <c r="M127" i="1" s="1"/>
  <c r="O127" i="1" s="1"/>
  <c r="L126" i="1"/>
  <c r="M126" i="1" s="1"/>
  <c r="O126" i="1" s="1"/>
  <c r="L125" i="1"/>
  <c r="M125" i="1" s="1"/>
  <c r="O125" i="1" s="1"/>
  <c r="L124" i="1"/>
  <c r="M124" i="1" s="1"/>
  <c r="O124" i="1" s="1"/>
  <c r="L123" i="1"/>
  <c r="M123" i="1" s="1"/>
  <c r="O123" i="1" s="1"/>
  <c r="L122" i="1"/>
  <c r="M122" i="1" s="1"/>
  <c r="O122" i="1" s="1"/>
  <c r="L121" i="1"/>
  <c r="M121" i="1" s="1"/>
  <c r="L120" i="1"/>
  <c r="M120" i="1" s="1"/>
  <c r="L119" i="1"/>
  <c r="M119" i="1" s="1"/>
  <c r="O63" i="1" l="1"/>
  <c r="O65" i="1"/>
  <c r="N86" i="1"/>
  <c r="L77" i="1"/>
  <c r="M79" i="1" s="1"/>
  <c r="N80" i="1"/>
  <c r="N83" i="1"/>
  <c r="N92" i="1"/>
  <c r="O92" i="1" s="1"/>
  <c r="O101" i="1"/>
  <c r="P101" i="1" s="1"/>
  <c r="O96" i="1"/>
  <c r="P95" i="1" s="1"/>
  <c r="O99" i="1"/>
  <c r="P98" i="1" s="1"/>
  <c r="P125" i="1"/>
  <c r="P122" i="1"/>
  <c r="P128" i="1"/>
  <c r="N119" i="1"/>
  <c r="O119" i="1" s="1"/>
  <c r="K39" i="1"/>
  <c r="L39" i="1" s="1"/>
  <c r="N39" i="1" s="1"/>
  <c r="K38" i="1"/>
  <c r="L38" i="1" s="1"/>
  <c r="N38" i="1" s="1"/>
  <c r="K37" i="1"/>
  <c r="L37" i="1" s="1"/>
  <c r="N37" i="1" s="1"/>
  <c r="K45" i="1"/>
  <c r="L45" i="1" s="1"/>
  <c r="N45" i="1" s="1"/>
  <c r="K44" i="1"/>
  <c r="L44" i="1" s="1"/>
  <c r="N44" i="1" s="1"/>
  <c r="K43" i="1"/>
  <c r="L43" i="1" s="1"/>
  <c r="N43" i="1" s="1"/>
  <c r="K42" i="1"/>
  <c r="L42" i="1" s="1"/>
  <c r="N42" i="1" s="1"/>
  <c r="K41" i="1"/>
  <c r="L41" i="1" s="1"/>
  <c r="N41" i="1" s="1"/>
  <c r="K40" i="1"/>
  <c r="L40" i="1" s="1"/>
  <c r="N40" i="1" s="1"/>
  <c r="K36" i="1"/>
  <c r="L36" i="1" s="1"/>
  <c r="K35" i="1"/>
  <c r="L35" i="1" s="1"/>
  <c r="K34" i="1"/>
  <c r="L34" i="1" s="1"/>
  <c r="L24" i="1"/>
  <c r="M24" i="1" s="1"/>
  <c r="O24" i="1" s="1"/>
  <c r="L23" i="1"/>
  <c r="M23" i="1" s="1"/>
  <c r="O23" i="1" s="1"/>
  <c r="L22" i="1"/>
  <c r="M22" i="1" s="1"/>
  <c r="O22" i="1" s="1"/>
  <c r="L30" i="1"/>
  <c r="M30" i="1" s="1"/>
  <c r="O30" i="1" s="1"/>
  <c r="L29" i="1"/>
  <c r="M29" i="1" s="1"/>
  <c r="O29" i="1" s="1"/>
  <c r="L28" i="1"/>
  <c r="M28" i="1" s="1"/>
  <c r="O28" i="1" s="1"/>
  <c r="L27" i="1"/>
  <c r="M27" i="1" s="1"/>
  <c r="O27" i="1" s="1"/>
  <c r="L26" i="1"/>
  <c r="M26" i="1" s="1"/>
  <c r="O26" i="1" s="1"/>
  <c r="L25" i="1"/>
  <c r="M25" i="1" s="1"/>
  <c r="O25" i="1" s="1"/>
  <c r="L21" i="1"/>
  <c r="M21" i="1" s="1"/>
  <c r="L20" i="1"/>
  <c r="M20" i="1" s="1"/>
  <c r="L19" i="1"/>
  <c r="M19" i="1" s="1"/>
  <c r="J8" i="1"/>
  <c r="K8" i="1" s="1"/>
  <c r="M8" i="1" s="1"/>
  <c r="J7" i="1"/>
  <c r="K7" i="1" s="1"/>
  <c r="M7" i="1" s="1"/>
  <c r="J6" i="1"/>
  <c r="K6" i="1" s="1"/>
  <c r="M6" i="1" s="1"/>
  <c r="J11" i="1"/>
  <c r="K11" i="1" s="1"/>
  <c r="M11" i="1" s="1"/>
  <c r="J10" i="1"/>
  <c r="K10" i="1" s="1"/>
  <c r="M10" i="1" s="1"/>
  <c r="J9" i="1"/>
  <c r="K9" i="1" s="1"/>
  <c r="M9" i="1" s="1"/>
  <c r="J5" i="1"/>
  <c r="K5" i="1" s="1"/>
  <c r="J4" i="1"/>
  <c r="K4" i="1" s="1"/>
  <c r="J3" i="1"/>
  <c r="K3" i="1" s="1"/>
  <c r="O120" i="1" l="1"/>
  <c r="P63" i="1"/>
  <c r="M77" i="1"/>
  <c r="M78" i="1"/>
  <c r="O93" i="1"/>
  <c r="O94" i="1"/>
  <c r="O121" i="1"/>
  <c r="P22" i="1"/>
  <c r="O43" i="1"/>
  <c r="O37" i="1"/>
  <c r="O40" i="1"/>
  <c r="M34" i="1"/>
  <c r="N34" i="1" s="1"/>
  <c r="P25" i="1"/>
  <c r="P28" i="1"/>
  <c r="N19" i="1"/>
  <c r="O20" i="1" s="1"/>
  <c r="N9" i="1"/>
  <c r="N6" i="1"/>
  <c r="L3" i="1"/>
  <c r="M5" i="1" s="1"/>
  <c r="P119" i="1" l="1"/>
  <c r="P92" i="1"/>
  <c r="N77" i="1"/>
  <c r="N36" i="1"/>
  <c r="N35" i="1"/>
  <c r="M4" i="1"/>
  <c r="O21" i="1"/>
  <c r="O19" i="1"/>
  <c r="M3" i="1"/>
  <c r="P19" i="1" l="1"/>
  <c r="O34" i="1"/>
  <c r="N3" i="1"/>
</calcChain>
</file>

<file path=xl/sharedStrings.xml><?xml version="1.0" encoding="utf-8"?>
<sst xmlns="http://schemas.openxmlformats.org/spreadsheetml/2006/main" count="772" uniqueCount="24">
  <si>
    <t>NC</t>
  </si>
  <si>
    <t>TLR4</t>
  </si>
  <si>
    <t>GAPDH</t>
  </si>
  <si>
    <t>AR</t>
  </si>
  <si>
    <t>DEX</t>
  </si>
  <si>
    <t>QUE</t>
  </si>
  <si>
    <t>AR</t>
    <phoneticPr fontId="1" type="noConversion"/>
  </si>
  <si>
    <t>Target</t>
  </si>
  <si>
    <t>ENDO</t>
  </si>
  <si>
    <t>QUE</t>
    <phoneticPr fontId="1" type="noConversion"/>
  </si>
  <si>
    <t>NC</t>
    <phoneticPr fontId="1" type="noConversion"/>
  </si>
  <si>
    <t>OVA</t>
    <phoneticPr fontId="1" type="noConversion"/>
  </si>
  <si>
    <t>DEX</t>
    <phoneticPr fontId="1" type="noConversion"/>
  </si>
  <si>
    <t>IRAK4</t>
  </si>
  <si>
    <t>MyD88</t>
  </si>
  <si>
    <t>NF-kB</t>
  </si>
  <si>
    <t>group3</t>
    <phoneticPr fontId="1" type="noConversion"/>
  </si>
  <si>
    <t>group2(5.26</t>
    <phoneticPr fontId="1" type="noConversion"/>
  </si>
  <si>
    <t>group1</t>
    <phoneticPr fontId="1" type="noConversion"/>
  </si>
  <si>
    <t>group3（5.23）</t>
    <phoneticPr fontId="1" type="noConversion"/>
  </si>
  <si>
    <t>group2（5.26）</t>
    <phoneticPr fontId="1" type="noConversion"/>
  </si>
  <si>
    <t>group1（6.2）</t>
    <phoneticPr fontId="1" type="noConversion"/>
  </si>
  <si>
    <t>group2</t>
    <phoneticPr fontId="1" type="noConversion"/>
  </si>
  <si>
    <t>group1(6.3)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</si>
</sst>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Alignment="1"/>
    <xf numFmtId="0" fontId="2" fillId="0" borderId="0" xfId="0" applyFont="1" applyAlignment="1"/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0" borderId="0" xfId="0" applyFill="1"/>
    <xf numFmtId="0" fontId="0" fillId="2" borderId="0" xfId="0" applyFill="1"/>
    <xf numFmtId="0" fontId="0" fillId="6" borderId="0" xfId="0" applyFill="1" applyAlignment="1">
      <alignment vertical="center"/>
    </xf>
    <xf numFmtId="0" fontId="0" fillId="7" borderId="0" xfId="0" applyFill="1" applyAlignment="1">
      <alignment vertical="center"/>
    </xf>
    <xf numFmtId="0" fontId="2" fillId="0" borderId="0" xfId="0" applyFont="1"/>
    <xf numFmtId="0" fontId="0" fillId="8" borderId="0" xfId="0" applyFill="1" applyAlignment="1">
      <alignment vertical="center"/>
    </xf>
    <xf numFmtId="0" fontId="0" fillId="9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45</xdr:row>
          <xdr:rowOff>47625</xdr:rowOff>
        </xdr:from>
        <xdr:to>
          <xdr:col>10</xdr:col>
          <xdr:colOff>219075</xdr:colOff>
          <xdr:row>58</xdr:row>
          <xdr:rowOff>142875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158</xdr:row>
          <xdr:rowOff>85725</xdr:rowOff>
        </xdr:from>
        <xdr:to>
          <xdr:col>9</xdr:col>
          <xdr:colOff>47625</xdr:colOff>
          <xdr:row>168</xdr:row>
          <xdr:rowOff>38100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552450</xdr:colOff>
          <xdr:row>103</xdr:row>
          <xdr:rowOff>152400</xdr:rowOff>
        </xdr:from>
        <xdr:to>
          <xdr:col>8</xdr:col>
          <xdr:colOff>561975</xdr:colOff>
          <xdr:row>115</xdr:row>
          <xdr:rowOff>47625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215</xdr:row>
          <xdr:rowOff>19050</xdr:rowOff>
        </xdr:from>
        <xdr:to>
          <xdr:col>9</xdr:col>
          <xdr:colOff>190500</xdr:colOff>
          <xdr:row>227</xdr:row>
          <xdr:rowOff>152400</xdr:rowOff>
        </xdr:to>
        <xdr:sp macro="" textlink="">
          <xdr:nvSpPr>
            <xdr:cNvPr id="1032" name="Object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20"/>
  <sheetViews>
    <sheetView tabSelected="1" topLeftCell="A139" workbookViewId="0">
      <selection activeCell="A7" sqref="A7"/>
    </sheetView>
  </sheetViews>
  <sheetFormatPr defaultRowHeight="14.25" x14ac:dyDescent="0.2"/>
  <sheetData>
    <row r="3" spans="1:14" x14ac:dyDescent="0.2">
      <c r="A3" s="6" t="s">
        <v>18</v>
      </c>
      <c r="B3" s="1" t="s">
        <v>0</v>
      </c>
      <c r="C3" s="1" t="s">
        <v>1</v>
      </c>
      <c r="D3" s="1">
        <v>28</v>
      </c>
      <c r="E3" s="1"/>
      <c r="F3" s="2" t="s">
        <v>0</v>
      </c>
      <c r="G3" s="2" t="s">
        <v>2</v>
      </c>
      <c r="H3" s="2">
        <v>19.613</v>
      </c>
      <c r="I3" s="1"/>
      <c r="J3" s="1">
        <f t="shared" ref="J3:J11" si="0">D3-H3</f>
        <v>8.3870000000000005</v>
      </c>
      <c r="K3" s="1">
        <f t="shared" ref="K3:K11" si="1">POWER(2,-J3)</f>
        <v>2.9871802302397794E-3</v>
      </c>
      <c r="L3" s="1">
        <f t="shared" ref="L3" si="2">AVERAGE(K3:K5)</f>
        <v>1.492387413287668E-2</v>
      </c>
      <c r="M3" s="1">
        <f t="shared" ref="M3" si="3">K3/L3</f>
        <v>0.20016117823314686</v>
      </c>
      <c r="N3" s="1">
        <f t="shared" ref="N3" si="4">AVERAGE(M3:M5)</f>
        <v>1.0000000000000002</v>
      </c>
    </row>
    <row r="4" spans="1:14" x14ac:dyDescent="0.2">
      <c r="A4" s="5"/>
      <c r="B4" s="1" t="s">
        <v>0</v>
      </c>
      <c r="C4" s="1" t="s">
        <v>1</v>
      </c>
      <c r="D4" s="1">
        <v>26.812999999999999</v>
      </c>
      <c r="E4" s="1"/>
      <c r="F4" s="2" t="s">
        <v>0</v>
      </c>
      <c r="G4" s="2" t="s">
        <v>2</v>
      </c>
      <c r="H4" s="2">
        <v>21</v>
      </c>
      <c r="I4" s="1"/>
      <c r="J4" s="1">
        <f t="shared" si="0"/>
        <v>5.8129999999999988</v>
      </c>
      <c r="K4" s="1">
        <f t="shared" si="1"/>
        <v>1.7787406704294982E-2</v>
      </c>
      <c r="L4" s="1"/>
      <c r="M4" s="1">
        <f t="shared" ref="M4" si="5">K4/L3</f>
        <v>1.1918759529812744</v>
      </c>
      <c r="N4" s="1"/>
    </row>
    <row r="5" spans="1:14" x14ac:dyDescent="0.2">
      <c r="A5" s="5"/>
      <c r="B5" s="1" t="s">
        <v>0</v>
      </c>
      <c r="C5" s="1" t="s">
        <v>1</v>
      </c>
      <c r="D5" s="1">
        <v>26.094999999999999</v>
      </c>
      <c r="E5" s="1"/>
      <c r="F5" s="2" t="s">
        <v>0</v>
      </c>
      <c r="G5" s="2" t="s">
        <v>2</v>
      </c>
      <c r="H5" s="2">
        <v>20.713999999999999</v>
      </c>
      <c r="I5" s="1"/>
      <c r="J5" s="1">
        <f t="shared" si="0"/>
        <v>5.3810000000000002</v>
      </c>
      <c r="K5" s="1">
        <f t="shared" si="1"/>
        <v>2.3997035464095283E-2</v>
      </c>
      <c r="L5" s="1"/>
      <c r="M5" s="1">
        <f t="shared" ref="M5" si="6">K5/L3</f>
        <v>1.6079628687855791</v>
      </c>
      <c r="N5" s="1"/>
    </row>
    <row r="6" spans="1:14" x14ac:dyDescent="0.2">
      <c r="A6" s="5"/>
      <c r="B6" s="1" t="s">
        <v>6</v>
      </c>
      <c r="C6" s="1" t="s">
        <v>1</v>
      </c>
      <c r="D6" s="1">
        <v>25.596</v>
      </c>
      <c r="E6" s="1"/>
      <c r="F6" s="2" t="s">
        <v>6</v>
      </c>
      <c r="G6" s="2" t="s">
        <v>2</v>
      </c>
      <c r="H6" s="2">
        <v>20.472000000000001</v>
      </c>
      <c r="I6" s="1"/>
      <c r="J6" s="1">
        <f>D6-H6</f>
        <v>5.1239999999999988</v>
      </c>
      <c r="K6" s="1">
        <f>POWER(2,-J6)</f>
        <v>2.8676246322230186E-2</v>
      </c>
      <c r="L6" s="1">
        <v>1.492387413287668E-2</v>
      </c>
      <c r="M6" s="1">
        <f t="shared" ref="M6" si="7">K6/L6</f>
        <v>1.9215014859350492</v>
      </c>
      <c r="N6" s="1">
        <f t="shared" ref="N6" si="8">AVERAGE(M6:M8)</f>
        <v>2.7129847731060543</v>
      </c>
    </row>
    <row r="7" spans="1:14" x14ac:dyDescent="0.2">
      <c r="A7" s="5"/>
      <c r="B7" s="1" t="s">
        <v>6</v>
      </c>
      <c r="C7" s="1" t="s">
        <v>1</v>
      </c>
      <c r="D7" s="1">
        <v>25.297000000000001</v>
      </c>
      <c r="E7" s="1"/>
      <c r="F7" s="2" t="s">
        <v>6</v>
      </c>
      <c r="G7" s="2" t="s">
        <v>2</v>
      </c>
      <c r="H7" s="2">
        <v>21.234999999999999</v>
      </c>
      <c r="I7" s="1"/>
      <c r="J7" s="1">
        <f>D7-H7</f>
        <v>4.0620000000000012</v>
      </c>
      <c r="K7" s="1">
        <f>POWER(2,-J7)</f>
        <v>5.9870951138918486E-2</v>
      </c>
      <c r="L7" s="1"/>
      <c r="M7" s="1">
        <f>K7/L6</f>
        <v>4.0117566394523019</v>
      </c>
      <c r="N7" s="1"/>
    </row>
    <row r="8" spans="1:14" x14ac:dyDescent="0.2">
      <c r="A8" s="5"/>
      <c r="B8" s="1" t="s">
        <v>6</v>
      </c>
      <c r="C8" s="1" t="s">
        <v>1</v>
      </c>
      <c r="D8" s="1">
        <v>25.108000000000001</v>
      </c>
      <c r="E8" s="1"/>
      <c r="F8" s="2" t="s">
        <v>6</v>
      </c>
      <c r="G8" s="2" t="s">
        <v>2</v>
      </c>
      <c r="H8" s="2">
        <v>20.183</v>
      </c>
      <c r="I8" s="1"/>
      <c r="J8" s="1">
        <f>D8-H8</f>
        <v>4.9250000000000007</v>
      </c>
      <c r="K8" s="1">
        <f>POWER(2,-J8)</f>
        <v>3.2917532373588611E-2</v>
      </c>
      <c r="L8" s="1"/>
      <c r="M8" s="1">
        <f t="shared" ref="M8" si="9">K8/L6</f>
        <v>2.2056961939308133</v>
      </c>
      <c r="N8" s="1"/>
    </row>
    <row r="9" spans="1:14" x14ac:dyDescent="0.2">
      <c r="A9" s="5"/>
      <c r="B9" s="1" t="s">
        <v>4</v>
      </c>
      <c r="C9" s="1" t="s">
        <v>1</v>
      </c>
      <c r="D9" s="1">
        <v>27.065000000000001</v>
      </c>
      <c r="E9" s="1"/>
      <c r="F9" s="2" t="s">
        <v>4</v>
      </c>
      <c r="G9" s="2" t="s">
        <v>2</v>
      </c>
      <c r="H9" s="2">
        <v>19.683</v>
      </c>
      <c r="I9" s="1"/>
      <c r="J9" s="1">
        <f t="shared" si="0"/>
        <v>7.3820000000000014</v>
      </c>
      <c r="K9" s="1">
        <f t="shared" si="1"/>
        <v>5.9951019375034604E-3</v>
      </c>
      <c r="L9" s="1">
        <v>1.492387413287668E-2</v>
      </c>
      <c r="M9" s="1">
        <f t="shared" ref="M9" si="10">K9/L9</f>
        <v>0.40171217501067619</v>
      </c>
      <c r="N9" s="1">
        <f t="shared" ref="N9" si="11">AVERAGE(M9:M11)</f>
        <v>1.2334599954725947</v>
      </c>
    </row>
    <row r="10" spans="1:14" x14ac:dyDescent="0.2">
      <c r="A10" s="5"/>
      <c r="B10" s="1" t="s">
        <v>4</v>
      </c>
      <c r="C10" s="1" t="s">
        <v>1</v>
      </c>
      <c r="D10" s="1">
        <v>26.388999999999999</v>
      </c>
      <c r="E10" s="1"/>
      <c r="F10" s="2" t="s">
        <v>4</v>
      </c>
      <c r="G10" s="2" t="s">
        <v>2</v>
      </c>
      <c r="H10" s="2">
        <v>20.974</v>
      </c>
      <c r="I10" s="1"/>
      <c r="J10" s="1">
        <f t="shared" si="0"/>
        <v>5.4149999999999991</v>
      </c>
      <c r="K10" s="1">
        <f t="shared" si="1"/>
        <v>2.3438109207590929E-2</v>
      </c>
      <c r="L10" s="1"/>
      <c r="M10" s="1">
        <f t="shared" ref="M10" si="12">K10/L9</f>
        <v>1.5705110481974476</v>
      </c>
      <c r="N10" s="1"/>
    </row>
    <row r="11" spans="1:14" x14ac:dyDescent="0.2">
      <c r="A11" s="5"/>
      <c r="B11" s="1" t="s">
        <v>4</v>
      </c>
      <c r="C11" s="1" t="s">
        <v>1</v>
      </c>
      <c r="D11" s="1">
        <v>26.213000000000001</v>
      </c>
      <c r="E11" s="1"/>
      <c r="F11" s="2" t="s">
        <v>4</v>
      </c>
      <c r="G11" s="2" t="s">
        <v>2</v>
      </c>
      <c r="H11" s="2">
        <v>20.936</v>
      </c>
      <c r="I11" s="1"/>
      <c r="J11" s="1">
        <f t="shared" si="0"/>
        <v>5.277000000000001</v>
      </c>
      <c r="K11" s="1">
        <f t="shared" si="1"/>
        <v>2.5790794016020531E-2</v>
      </c>
      <c r="L11" s="1"/>
      <c r="M11" s="1">
        <f t="shared" ref="M11" si="13">K11/L9</f>
        <v>1.7281567632096597</v>
      </c>
      <c r="N11" s="1"/>
    </row>
    <row r="12" spans="1:14" x14ac:dyDescent="0.2">
      <c r="A12" s="5"/>
      <c r="B12" s="9" t="s">
        <v>9</v>
      </c>
      <c r="C12" s="9" t="s">
        <v>1</v>
      </c>
      <c r="D12" s="9">
        <v>27.23</v>
      </c>
      <c r="E12" s="9"/>
      <c r="F12" s="10" t="s">
        <v>9</v>
      </c>
      <c r="G12" s="10" t="s">
        <v>2</v>
      </c>
      <c r="H12" s="10">
        <v>21.332000000000001</v>
      </c>
      <c r="I12" s="9"/>
      <c r="J12" s="9">
        <v>5.8979999999999997</v>
      </c>
      <c r="K12" s="9">
        <v>1.6769691974897711E-2</v>
      </c>
      <c r="L12" s="9">
        <v>1.492387413287668E-2</v>
      </c>
      <c r="M12" s="9">
        <v>1.123682217203559</v>
      </c>
      <c r="N12" s="9">
        <v>1.4223194410191484</v>
      </c>
    </row>
    <row r="13" spans="1:14" x14ac:dyDescent="0.2">
      <c r="A13" s="5"/>
      <c r="B13" s="9" t="s">
        <v>9</v>
      </c>
      <c r="C13" s="9" t="s">
        <v>1</v>
      </c>
      <c r="D13" s="9">
        <v>27.306000000000001</v>
      </c>
      <c r="E13" s="9"/>
      <c r="F13" s="10" t="s">
        <v>9</v>
      </c>
      <c r="G13" s="10" t="s">
        <v>2</v>
      </c>
      <c r="H13" s="10">
        <v>21.186</v>
      </c>
      <c r="I13" s="9"/>
      <c r="J13" s="9">
        <v>6.120000000000001</v>
      </c>
      <c r="K13" s="9">
        <v>1.4377932041013671E-2</v>
      </c>
      <c r="L13" s="9"/>
      <c r="M13" s="9">
        <v>0.96341820582228566</v>
      </c>
      <c r="N13" s="9"/>
    </row>
    <row r="14" spans="1:14" x14ac:dyDescent="0.2">
      <c r="A14" s="5"/>
      <c r="B14" s="9" t="s">
        <v>9</v>
      </c>
      <c r="C14" s="9" t="s">
        <v>1</v>
      </c>
      <c r="D14" s="9">
        <v>26.45</v>
      </c>
      <c r="E14" s="9"/>
      <c r="F14" s="10" t="s">
        <v>9</v>
      </c>
      <c r="G14" s="10" t="s">
        <v>2</v>
      </c>
      <c r="H14" s="10">
        <v>21.507999999999999</v>
      </c>
      <c r="I14" s="9"/>
      <c r="J14" s="9">
        <v>4.9420000000000002</v>
      </c>
      <c r="K14" s="9">
        <v>3.2531924927628492E-2</v>
      </c>
      <c r="L14" s="9"/>
      <c r="M14" s="9">
        <v>2.179857900031601</v>
      </c>
      <c r="N14" s="9"/>
    </row>
    <row r="16" spans="1:14" x14ac:dyDescent="0.2">
      <c r="B16" s="1"/>
      <c r="C16" s="1"/>
      <c r="D16" s="1"/>
      <c r="E16" s="1"/>
      <c r="F16" s="3"/>
      <c r="G16" s="3"/>
      <c r="H16" s="3"/>
      <c r="I16" s="1"/>
      <c r="J16" s="1"/>
      <c r="K16" s="1"/>
      <c r="L16" s="1"/>
      <c r="M16" s="1"/>
      <c r="N16" s="1"/>
    </row>
    <row r="19" spans="1:16" x14ac:dyDescent="0.2">
      <c r="A19" s="6" t="s">
        <v>22</v>
      </c>
      <c r="B19" s="1" t="s">
        <v>0</v>
      </c>
      <c r="C19" s="1" t="s">
        <v>1</v>
      </c>
      <c r="D19" s="1" t="s">
        <v>7</v>
      </c>
      <c r="E19" s="1">
        <v>28</v>
      </c>
      <c r="F19" s="1"/>
      <c r="G19" s="4" t="s">
        <v>0</v>
      </c>
      <c r="H19" s="4" t="s">
        <v>2</v>
      </c>
      <c r="I19" s="4" t="s">
        <v>8</v>
      </c>
      <c r="J19" s="4">
        <v>22</v>
      </c>
      <c r="K19" s="1"/>
      <c r="L19" s="1">
        <f t="shared" ref="L19:L30" si="14">E19-J19</f>
        <v>6</v>
      </c>
      <c r="M19" s="1">
        <f t="shared" ref="M19:M30" si="15">POWER(2,-L19)</f>
        <v>1.5625E-2</v>
      </c>
      <c r="N19" s="1">
        <f t="shared" ref="N19" si="16">AVERAGE(M19:M21)</f>
        <v>1.5772639560048474E-2</v>
      </c>
      <c r="O19" s="1">
        <f t="shared" ref="O19" si="17">M19/N19</f>
        <v>0.99063951474409906</v>
      </c>
      <c r="P19" s="1">
        <f t="shared" ref="P19" si="18">AVERAGE(O19:O21)</f>
        <v>1</v>
      </c>
    </row>
    <row r="20" spans="1:16" x14ac:dyDescent="0.2">
      <c r="B20" s="1" t="s">
        <v>0</v>
      </c>
      <c r="C20" s="1" t="s">
        <v>1</v>
      </c>
      <c r="D20" s="1" t="s">
        <v>7</v>
      </c>
      <c r="E20" s="1">
        <v>26.573</v>
      </c>
      <c r="F20" s="1"/>
      <c r="G20" s="4" t="s">
        <v>0</v>
      </c>
      <c r="H20" s="4" t="s">
        <v>2</v>
      </c>
      <c r="I20" s="4" t="s">
        <v>8</v>
      </c>
      <c r="J20" s="4">
        <v>20.457999999999998</v>
      </c>
      <c r="K20" s="1"/>
      <c r="L20" s="1">
        <f t="shared" si="14"/>
        <v>6.115000000000002</v>
      </c>
      <c r="M20" s="1">
        <f t="shared" si="15"/>
        <v>1.4427848605146777E-2</v>
      </c>
      <c r="N20" s="1"/>
      <c r="O20" s="1">
        <f t="shared" ref="O20" si="19">M20/N19</f>
        <v>0.91473900422425147</v>
      </c>
      <c r="P20" s="1"/>
    </row>
    <row r="21" spans="1:16" x14ac:dyDescent="0.2">
      <c r="B21" s="1" t="s">
        <v>0</v>
      </c>
      <c r="C21" s="1" t="s">
        <v>1</v>
      </c>
      <c r="D21" s="1" t="s">
        <v>7</v>
      </c>
      <c r="E21" s="1">
        <v>26.244</v>
      </c>
      <c r="F21" s="1"/>
      <c r="G21" s="4" t="s">
        <v>0</v>
      </c>
      <c r="H21" s="4" t="s">
        <v>2</v>
      </c>
      <c r="I21" s="4" t="s">
        <v>8</v>
      </c>
      <c r="J21" s="4">
        <v>20.388000000000002</v>
      </c>
      <c r="K21" s="1"/>
      <c r="L21" s="1">
        <f t="shared" si="14"/>
        <v>5.8559999999999981</v>
      </c>
      <c r="M21" s="1">
        <f t="shared" si="15"/>
        <v>1.726507007499865E-2</v>
      </c>
      <c r="N21" s="1"/>
      <c r="O21" s="1">
        <f t="shared" ref="O21" si="20">M21/N19</f>
        <v>1.0946214810316497</v>
      </c>
      <c r="P21" s="1"/>
    </row>
    <row r="22" spans="1:16" x14ac:dyDescent="0.2">
      <c r="B22" s="1" t="s">
        <v>6</v>
      </c>
      <c r="C22" s="1" t="s">
        <v>1</v>
      </c>
      <c r="D22" s="1" t="s">
        <v>7</v>
      </c>
      <c r="E22" s="1">
        <v>25.734999999999999</v>
      </c>
      <c r="F22" s="1"/>
      <c r="G22" s="4" t="s">
        <v>6</v>
      </c>
      <c r="H22" s="4" t="s">
        <v>2</v>
      </c>
      <c r="I22" s="4" t="s">
        <v>8</v>
      </c>
      <c r="J22" s="4">
        <v>21.143000000000001</v>
      </c>
      <c r="K22" s="1"/>
      <c r="L22" s="1">
        <f t="shared" ref="L22:L24" si="21">E22-J22</f>
        <v>4.5919999999999987</v>
      </c>
      <c r="M22" s="1">
        <f t="shared" si="15"/>
        <v>4.1463910643661346E-2</v>
      </c>
      <c r="N22" s="1">
        <v>1.5772639560048474E-2</v>
      </c>
      <c r="O22" s="1">
        <f t="shared" ref="O22" si="22">M22/N22</f>
        <v>2.628850452443479</v>
      </c>
      <c r="P22" s="1">
        <f t="shared" ref="P22" si="23">AVERAGE(O22:O24)</f>
        <v>2.7823538527256577</v>
      </c>
    </row>
    <row r="23" spans="1:16" x14ac:dyDescent="0.2">
      <c r="B23" s="1" t="s">
        <v>6</v>
      </c>
      <c r="C23" s="1" t="s">
        <v>1</v>
      </c>
      <c r="D23" s="1" t="s">
        <v>7</v>
      </c>
      <c r="E23" s="1">
        <v>25.657</v>
      </c>
      <c r="F23" s="1"/>
      <c r="G23" s="4" t="s">
        <v>6</v>
      </c>
      <c r="H23" s="4" t="s">
        <v>2</v>
      </c>
      <c r="I23" s="4" t="s">
        <v>8</v>
      </c>
      <c r="J23" s="4">
        <v>21.780999999999999</v>
      </c>
      <c r="K23" s="1"/>
      <c r="L23" s="1">
        <f t="shared" si="21"/>
        <v>3.8760000000000012</v>
      </c>
      <c r="M23" s="1">
        <f t="shared" si="15"/>
        <v>6.8109507013332959E-2</v>
      </c>
      <c r="N23" s="1"/>
      <c r="O23" s="1">
        <f t="shared" ref="O23" si="24">M23/N22</f>
        <v>4.3182060145374699</v>
      </c>
      <c r="P23" s="1"/>
    </row>
    <row r="24" spans="1:16" x14ac:dyDescent="0.2">
      <c r="B24" s="1" t="s">
        <v>6</v>
      </c>
      <c r="C24" s="1" t="s">
        <v>1</v>
      </c>
      <c r="D24" s="1" t="s">
        <v>7</v>
      </c>
      <c r="E24" s="1">
        <v>25.632999999999999</v>
      </c>
      <c r="F24" s="1"/>
      <c r="G24" s="4" t="s">
        <v>6</v>
      </c>
      <c r="H24" s="4" t="s">
        <v>2</v>
      </c>
      <c r="I24" s="4" t="s">
        <v>8</v>
      </c>
      <c r="J24" s="4">
        <v>20.132000000000001</v>
      </c>
      <c r="K24" s="1"/>
      <c r="L24" s="1">
        <f t="shared" si="21"/>
        <v>5.5009999999999977</v>
      </c>
      <c r="M24" s="1">
        <f t="shared" si="15"/>
        <v>2.2081775685667691E-2</v>
      </c>
      <c r="N24" s="1"/>
      <c r="O24" s="1">
        <f t="shared" ref="O24" si="25">M24/N22</f>
        <v>1.4000050911960247</v>
      </c>
      <c r="P24" s="1"/>
    </row>
    <row r="25" spans="1:16" x14ac:dyDescent="0.2">
      <c r="B25" s="1" t="s">
        <v>4</v>
      </c>
      <c r="C25" s="1" t="s">
        <v>1</v>
      </c>
      <c r="D25" s="1" t="s">
        <v>7</v>
      </c>
      <c r="E25" s="1">
        <v>27.390999999999998</v>
      </c>
      <c r="F25" s="1"/>
      <c r="G25" s="4" t="s">
        <v>4</v>
      </c>
      <c r="H25" s="4" t="s">
        <v>2</v>
      </c>
      <c r="I25" s="4" t="s">
        <v>8</v>
      </c>
      <c r="J25" s="4">
        <v>20.72</v>
      </c>
      <c r="K25" s="1"/>
      <c r="L25" s="1">
        <f t="shared" si="14"/>
        <v>6.6709999999999994</v>
      </c>
      <c r="M25" s="1">
        <f t="shared" si="15"/>
        <v>9.8136123526838138E-3</v>
      </c>
      <c r="N25" s="1">
        <v>1.5772639560048474E-2</v>
      </c>
      <c r="O25" s="1">
        <f t="shared" ref="O25" si="26">M25/N25</f>
        <v>0.62219213945276086</v>
      </c>
      <c r="P25" s="1">
        <f t="shared" ref="P25" si="27">AVERAGE(O25:O27)</f>
        <v>1.3441331404169716</v>
      </c>
    </row>
    <row r="26" spans="1:16" x14ac:dyDescent="0.2">
      <c r="B26" s="1" t="s">
        <v>4</v>
      </c>
      <c r="C26" s="1" t="s">
        <v>1</v>
      </c>
      <c r="D26" s="1" t="s">
        <v>7</v>
      </c>
      <c r="E26" s="1">
        <v>27.068999999999999</v>
      </c>
      <c r="F26" s="1"/>
      <c r="G26" s="4" t="s">
        <v>4</v>
      </c>
      <c r="H26" s="4" t="s">
        <v>2</v>
      </c>
      <c r="I26" s="4" t="s">
        <v>8</v>
      </c>
      <c r="J26" s="4">
        <v>21.954999999999998</v>
      </c>
      <c r="K26" s="1"/>
      <c r="L26" s="1">
        <f t="shared" si="14"/>
        <v>5.1140000000000008</v>
      </c>
      <c r="M26" s="1">
        <f t="shared" si="15"/>
        <v>2.887570538896321E-2</v>
      </c>
      <c r="N26" s="1"/>
      <c r="O26" s="1">
        <f t="shared" ref="O26" si="28">M26/N25</f>
        <v>1.8307465455626291</v>
      </c>
      <c r="P26" s="1"/>
    </row>
    <row r="27" spans="1:16" x14ac:dyDescent="0.2">
      <c r="B27" s="1" t="s">
        <v>4</v>
      </c>
      <c r="C27" s="1" t="s">
        <v>1</v>
      </c>
      <c r="D27" s="1" t="s">
        <v>7</v>
      </c>
      <c r="E27" s="1">
        <v>26.477</v>
      </c>
      <c r="F27" s="1"/>
      <c r="G27" s="4" t="s">
        <v>4</v>
      </c>
      <c r="H27" s="4" t="s">
        <v>2</v>
      </c>
      <c r="I27" s="4" t="s">
        <v>8</v>
      </c>
      <c r="J27" s="4">
        <v>21.15</v>
      </c>
      <c r="K27" s="1"/>
      <c r="L27" s="1">
        <f t="shared" si="14"/>
        <v>5.3270000000000017</v>
      </c>
      <c r="M27" s="1">
        <f t="shared" si="15"/>
        <v>2.4912264891891724E-2</v>
      </c>
      <c r="N27" s="1"/>
      <c r="O27" s="1">
        <f t="shared" ref="O27" si="29">M27/N25</f>
        <v>1.5794607362355246</v>
      </c>
      <c r="P27" s="1"/>
    </row>
    <row r="28" spans="1:16" x14ac:dyDescent="0.2">
      <c r="B28" s="1" t="s">
        <v>5</v>
      </c>
      <c r="C28" s="1" t="s">
        <v>1</v>
      </c>
      <c r="D28" s="1" t="s">
        <v>7</v>
      </c>
      <c r="E28" s="1">
        <v>26.013000000000002</v>
      </c>
      <c r="F28" s="1"/>
      <c r="G28" s="4" t="s">
        <v>5</v>
      </c>
      <c r="H28" s="4" t="s">
        <v>2</v>
      </c>
      <c r="I28" s="4" t="s">
        <v>8</v>
      </c>
      <c r="J28" s="4">
        <v>20.725000000000001</v>
      </c>
      <c r="K28" s="1"/>
      <c r="L28" s="1">
        <f t="shared" si="14"/>
        <v>5.2880000000000003</v>
      </c>
      <c r="M28" s="1">
        <f t="shared" si="15"/>
        <v>2.5594896808119615E-2</v>
      </c>
      <c r="N28" s="1">
        <v>1.5772639560048474E-2</v>
      </c>
      <c r="O28" s="1">
        <f t="shared" ref="O28" si="30">M28/N28</f>
        <v>1.6227402338509378</v>
      </c>
      <c r="P28" s="1">
        <f t="shared" ref="P28" si="31">AVERAGE(O28:O30)</f>
        <v>1.4022123673261548</v>
      </c>
    </row>
    <row r="29" spans="1:16" x14ac:dyDescent="0.2">
      <c r="B29" s="1" t="s">
        <v>5</v>
      </c>
      <c r="C29" s="1" t="s">
        <v>1</v>
      </c>
      <c r="D29" s="1" t="s">
        <v>7</v>
      </c>
      <c r="E29" s="1">
        <v>25.138000000000002</v>
      </c>
      <c r="F29" s="1"/>
      <c r="G29" s="4" t="s">
        <v>5</v>
      </c>
      <c r="H29" s="4" t="s">
        <v>2</v>
      </c>
      <c r="I29" s="4" t="s">
        <v>8</v>
      </c>
      <c r="J29" s="4">
        <v>19.975999999999999</v>
      </c>
      <c r="K29" s="1"/>
      <c r="L29" s="1">
        <f t="shared" si="14"/>
        <v>5.1620000000000026</v>
      </c>
      <c r="M29" s="1">
        <f t="shared" si="15"/>
        <v>2.7930786323649544E-2</v>
      </c>
      <c r="N29" s="1"/>
      <c r="O29" s="1">
        <f t="shared" ref="O29" si="32">M29/N28</f>
        <v>1.7708377990452033</v>
      </c>
      <c r="P29" s="1"/>
    </row>
    <row r="30" spans="1:16" x14ac:dyDescent="0.2">
      <c r="B30" s="1" t="s">
        <v>5</v>
      </c>
      <c r="C30" s="1" t="s">
        <v>1</v>
      </c>
      <c r="D30" s="1" t="s">
        <v>7</v>
      </c>
      <c r="E30" s="1">
        <v>25.007999999999999</v>
      </c>
      <c r="F30" s="1"/>
      <c r="G30" s="4" t="s">
        <v>5</v>
      </c>
      <c r="H30" s="4" t="s">
        <v>2</v>
      </c>
      <c r="I30" s="4" t="s">
        <v>8</v>
      </c>
      <c r="J30" s="4">
        <v>18.722999999999999</v>
      </c>
      <c r="K30" s="1"/>
      <c r="L30" s="1">
        <f t="shared" si="14"/>
        <v>6.2850000000000001</v>
      </c>
      <c r="M30" s="1">
        <f t="shared" si="15"/>
        <v>1.2824087637664039E-2</v>
      </c>
      <c r="N30" s="1"/>
      <c r="O30" s="1">
        <f t="shared" ref="O30" si="33">M30/N28</f>
        <v>0.81305906908232339</v>
      </c>
      <c r="P30" s="1"/>
    </row>
    <row r="34" spans="1:15" x14ac:dyDescent="0.2">
      <c r="A34" s="6" t="s">
        <v>16</v>
      </c>
      <c r="B34" s="1" t="s">
        <v>0</v>
      </c>
      <c r="C34" s="1" t="s">
        <v>1</v>
      </c>
      <c r="D34" s="1">
        <v>33.679000000000002</v>
      </c>
      <c r="E34" s="1"/>
      <c r="F34" s="1"/>
      <c r="G34" s="7" t="s">
        <v>0</v>
      </c>
      <c r="H34" s="7" t="s">
        <v>2</v>
      </c>
      <c r="I34" s="8">
        <v>24.36</v>
      </c>
      <c r="J34" s="1"/>
      <c r="K34" s="1">
        <f t="shared" ref="K34:K45" si="34">D34-I34</f>
        <v>9.3190000000000026</v>
      </c>
      <c r="L34" s="1">
        <f t="shared" ref="L34:L45" si="35">POWER(2,-K34)</f>
        <v>1.5656744714831878E-3</v>
      </c>
      <c r="M34" s="1">
        <f t="shared" ref="M34" si="36">AVERAGE(L34:L36)</f>
        <v>2.083910891322717E-3</v>
      </c>
      <c r="N34" s="1">
        <f t="shared" ref="N34:N43" si="37">L34/M34</f>
        <v>0.75131546075341538</v>
      </c>
      <c r="O34" s="1">
        <f t="shared" ref="O34" si="38">AVERAGE(N34:N36)</f>
        <v>1.0000000000000002</v>
      </c>
    </row>
    <row r="35" spans="1:15" x14ac:dyDescent="0.2">
      <c r="B35" s="1" t="s">
        <v>0</v>
      </c>
      <c r="C35" s="1" t="s">
        <v>1</v>
      </c>
      <c r="D35" s="1">
        <v>33.636000000000003</v>
      </c>
      <c r="E35" s="1"/>
      <c r="F35" s="1"/>
      <c r="G35" s="7" t="s">
        <v>0</v>
      </c>
      <c r="H35" s="7" t="s">
        <v>2</v>
      </c>
      <c r="I35" s="8">
        <v>24.373000000000001</v>
      </c>
      <c r="J35" s="1"/>
      <c r="K35" s="1">
        <f t="shared" si="34"/>
        <v>9.2630000000000017</v>
      </c>
      <c r="L35" s="1">
        <f t="shared" si="35"/>
        <v>1.6276429827328475E-3</v>
      </c>
      <c r="M35" s="1"/>
      <c r="N35" s="1">
        <f t="shared" ref="N35" si="39">L35/M34</f>
        <v>0.78105210232849087</v>
      </c>
      <c r="O35" s="1"/>
    </row>
    <row r="36" spans="1:15" x14ac:dyDescent="0.2">
      <c r="B36" s="1" t="s">
        <v>0</v>
      </c>
      <c r="C36" s="1" t="s">
        <v>1</v>
      </c>
      <c r="D36" s="1">
        <v>32.81</v>
      </c>
      <c r="E36" s="1"/>
      <c r="F36" s="1"/>
      <c r="G36" s="7" t="s">
        <v>0</v>
      </c>
      <c r="H36" s="7" t="s">
        <v>2</v>
      </c>
      <c r="I36" s="8">
        <v>24.457000000000001</v>
      </c>
      <c r="J36" s="1"/>
      <c r="K36" s="1">
        <f t="shared" si="34"/>
        <v>8.3530000000000015</v>
      </c>
      <c r="L36" s="1">
        <f t="shared" si="35"/>
        <v>3.0584152197521168E-3</v>
      </c>
      <c r="M36" s="1"/>
      <c r="N36" s="1">
        <f t="shared" ref="N36" si="40">L36/M34</f>
        <v>1.4676324369180942</v>
      </c>
      <c r="O36" s="1"/>
    </row>
    <row r="37" spans="1:15" x14ac:dyDescent="0.2">
      <c r="B37" s="1" t="s">
        <v>6</v>
      </c>
      <c r="C37" s="1" t="s">
        <v>1</v>
      </c>
      <c r="D37" s="1">
        <v>29.885999999999999</v>
      </c>
      <c r="E37" s="1"/>
      <c r="F37" s="1"/>
      <c r="G37" s="7" t="s">
        <v>6</v>
      </c>
      <c r="H37" s="7" t="s">
        <v>2</v>
      </c>
      <c r="I37" s="8">
        <v>22.161000000000001</v>
      </c>
      <c r="J37" s="1"/>
      <c r="K37" s="1">
        <f t="shared" ref="K37:K39" si="41">D37-I37</f>
        <v>7.7249999999999979</v>
      </c>
      <c r="L37" s="1">
        <f t="shared" ref="L37:L39" si="42">POWER(2,-K37)</f>
        <v>4.7265394110128705E-3</v>
      </c>
      <c r="M37" s="1">
        <v>2.083910891322717E-3</v>
      </c>
      <c r="N37" s="1">
        <f t="shared" ref="N37" si="43">L37/M37</f>
        <v>2.2681101340243979</v>
      </c>
      <c r="O37" s="1">
        <f t="shared" ref="O37" si="44">AVERAGE(N37:N39)</f>
        <v>2.9302619494172046</v>
      </c>
    </row>
    <row r="38" spans="1:15" x14ac:dyDescent="0.2">
      <c r="B38" s="1" t="s">
        <v>6</v>
      </c>
      <c r="C38" s="1" t="s">
        <v>1</v>
      </c>
      <c r="D38" s="1">
        <v>29.658999999999999</v>
      </c>
      <c r="E38" s="1"/>
      <c r="F38" s="1"/>
      <c r="G38" s="7" t="s">
        <v>6</v>
      </c>
      <c r="H38" s="7" t="s">
        <v>2</v>
      </c>
      <c r="I38" s="8">
        <v>22.370999999999999</v>
      </c>
      <c r="J38" s="1"/>
      <c r="K38" s="1">
        <f t="shared" si="41"/>
        <v>7.2880000000000003</v>
      </c>
      <c r="L38" s="1">
        <f t="shared" si="42"/>
        <v>6.3987242020299047E-3</v>
      </c>
      <c r="M38" s="1"/>
      <c r="N38" s="1">
        <f t="shared" ref="N38" si="45">L38/M37</f>
        <v>3.0705363788220588</v>
      </c>
      <c r="O38" s="1"/>
    </row>
    <row r="39" spans="1:15" x14ac:dyDescent="0.2">
      <c r="B39" s="1" t="s">
        <v>6</v>
      </c>
      <c r="C39" s="1" t="s">
        <v>1</v>
      </c>
      <c r="D39" s="1">
        <v>29.283999999999999</v>
      </c>
      <c r="E39" s="1"/>
      <c r="F39" s="1"/>
      <c r="G39" s="7" t="s">
        <v>6</v>
      </c>
      <c r="H39" s="7" t="s">
        <v>2</v>
      </c>
      <c r="I39" s="8">
        <v>22.164999999999999</v>
      </c>
      <c r="J39" s="1"/>
      <c r="K39" s="1">
        <f t="shared" si="41"/>
        <v>7.1189999999999998</v>
      </c>
      <c r="L39" s="1">
        <f t="shared" si="42"/>
        <v>7.1939507594143753E-3</v>
      </c>
      <c r="M39" s="1"/>
      <c r="N39" s="1">
        <f t="shared" ref="N39" si="46">L39/M37</f>
        <v>3.4521393354051582</v>
      </c>
      <c r="O39" s="1"/>
    </row>
    <row r="40" spans="1:15" x14ac:dyDescent="0.2">
      <c r="B40" s="1" t="s">
        <v>4</v>
      </c>
      <c r="C40" s="1" t="s">
        <v>1</v>
      </c>
      <c r="D40" s="1">
        <v>29.324999999999999</v>
      </c>
      <c r="E40" s="1"/>
      <c r="F40" s="1"/>
      <c r="G40" s="7" t="s">
        <v>4</v>
      </c>
      <c r="H40" s="7" t="s">
        <v>2</v>
      </c>
      <c r="I40" s="8">
        <v>20.260000000000002</v>
      </c>
      <c r="J40" s="1"/>
      <c r="K40" s="1">
        <f t="shared" si="34"/>
        <v>9.0649999999999977</v>
      </c>
      <c r="L40" s="1">
        <f t="shared" si="35"/>
        <v>1.8670806984252802E-3</v>
      </c>
      <c r="M40" s="1">
        <v>2.083910891322717E-3</v>
      </c>
      <c r="N40" s="1">
        <f t="shared" si="37"/>
        <v>0.89595035286762736</v>
      </c>
      <c r="O40" s="1">
        <f t="shared" ref="O40" si="47">AVERAGE(N40:N42)</f>
        <v>1.1399102130256857</v>
      </c>
    </row>
    <row r="41" spans="1:15" x14ac:dyDescent="0.2">
      <c r="B41" s="1" t="s">
        <v>4</v>
      </c>
      <c r="C41" s="1" t="s">
        <v>1</v>
      </c>
      <c r="D41" s="1">
        <v>29.24</v>
      </c>
      <c r="E41" s="1"/>
      <c r="F41" s="1"/>
      <c r="G41" s="7" t="s">
        <v>4</v>
      </c>
      <c r="H41" s="7" t="s">
        <v>2</v>
      </c>
      <c r="I41" s="8">
        <v>20.452999999999999</v>
      </c>
      <c r="J41" s="1"/>
      <c r="K41" s="1">
        <f t="shared" si="34"/>
        <v>8.786999999999999</v>
      </c>
      <c r="L41" s="1">
        <f t="shared" si="35"/>
        <v>2.2638592810633931E-3</v>
      </c>
      <c r="M41" s="1"/>
      <c r="N41" s="1">
        <f t="shared" ref="N41" si="48">L41/M40</f>
        <v>1.0863512880948847</v>
      </c>
      <c r="O41" s="1"/>
    </row>
    <row r="42" spans="1:15" x14ac:dyDescent="0.2">
      <c r="B42" s="1" t="s">
        <v>4</v>
      </c>
      <c r="C42" s="1" t="s">
        <v>1</v>
      </c>
      <c r="D42" s="1">
        <v>28.888000000000002</v>
      </c>
      <c r="E42" s="1"/>
      <c r="F42" s="1"/>
      <c r="G42" s="7" t="s">
        <v>4</v>
      </c>
      <c r="H42" s="7" t="s">
        <v>2</v>
      </c>
      <c r="I42" s="8">
        <v>20.504999999999999</v>
      </c>
      <c r="J42" s="1"/>
      <c r="K42" s="1">
        <f t="shared" si="34"/>
        <v>8.3830000000000027</v>
      </c>
      <c r="L42" s="1">
        <f t="shared" si="35"/>
        <v>2.995473944674002E-3</v>
      </c>
      <c r="M42" s="1"/>
      <c r="N42" s="1">
        <f t="shared" ref="N42" si="49">L42/M40</f>
        <v>1.4374289981145452</v>
      </c>
      <c r="O42" s="1"/>
    </row>
    <row r="43" spans="1:15" x14ac:dyDescent="0.2">
      <c r="B43" s="1" t="s">
        <v>9</v>
      </c>
      <c r="C43" s="1" t="s">
        <v>1</v>
      </c>
      <c r="D43" s="1">
        <v>28.452999999999999</v>
      </c>
      <c r="E43" s="1"/>
      <c r="F43" s="1"/>
      <c r="G43" s="7" t="s">
        <v>9</v>
      </c>
      <c r="H43" s="7" t="s">
        <v>2</v>
      </c>
      <c r="I43" s="8">
        <v>19.661999999999999</v>
      </c>
      <c r="J43" s="1"/>
      <c r="K43" s="1">
        <f t="shared" si="34"/>
        <v>8.7910000000000004</v>
      </c>
      <c r="L43" s="1">
        <f t="shared" si="35"/>
        <v>2.2575912237398415E-3</v>
      </c>
      <c r="M43" s="1">
        <v>2.083910891322717E-3</v>
      </c>
      <c r="N43" s="1">
        <f t="shared" si="37"/>
        <v>1.0833434544347933</v>
      </c>
      <c r="O43" s="1">
        <f t="shared" ref="O43" si="50">AVERAGE(N43:N45)</f>
        <v>1.299035648222796</v>
      </c>
    </row>
    <row r="44" spans="1:15" x14ac:dyDescent="0.2">
      <c r="B44" s="1" t="s">
        <v>9</v>
      </c>
      <c r="C44" s="1" t="s">
        <v>1</v>
      </c>
      <c r="D44" s="1">
        <v>28.175999999999998</v>
      </c>
      <c r="E44" s="1"/>
      <c r="F44" s="1"/>
      <c r="G44" s="7" t="s">
        <v>9</v>
      </c>
      <c r="H44" s="7" t="s">
        <v>2</v>
      </c>
      <c r="I44" s="8">
        <v>19.707000000000001</v>
      </c>
      <c r="J44" s="1"/>
      <c r="K44" s="1">
        <f t="shared" si="34"/>
        <v>8.4689999999999976</v>
      </c>
      <c r="L44" s="1">
        <f t="shared" si="35"/>
        <v>2.8221296834443918E-3</v>
      </c>
      <c r="M44" s="1"/>
      <c r="N44" s="1">
        <f t="shared" ref="N44" si="51">L44/M43</f>
        <v>1.354246813141375</v>
      </c>
      <c r="O44" s="1"/>
    </row>
    <row r="45" spans="1:15" x14ac:dyDescent="0.2">
      <c r="B45" s="1" t="s">
        <v>9</v>
      </c>
      <c r="C45" s="1" t="s">
        <v>1</v>
      </c>
      <c r="D45" s="1">
        <v>28</v>
      </c>
      <c r="E45" s="1"/>
      <c r="F45" s="1"/>
      <c r="G45" s="7" t="s">
        <v>9</v>
      </c>
      <c r="H45" s="7" t="s">
        <v>2</v>
      </c>
      <c r="I45" s="8">
        <v>19.638999999999999</v>
      </c>
      <c r="J45" s="1"/>
      <c r="K45" s="1">
        <f t="shared" si="34"/>
        <v>8.3610000000000007</v>
      </c>
      <c r="L45" s="1">
        <f t="shared" si="35"/>
        <v>3.0415026994596171E-3</v>
      </c>
      <c r="M45" s="1"/>
      <c r="N45" s="1">
        <f t="shared" ref="N45" si="52">L45/M43</f>
        <v>1.4595166770922194</v>
      </c>
      <c r="O45" s="1"/>
    </row>
    <row r="49" spans="1:16" x14ac:dyDescent="0.2">
      <c r="B49" t="s">
        <v>10</v>
      </c>
      <c r="C49" t="s">
        <v>11</v>
      </c>
      <c r="D49" t="s">
        <v>12</v>
      </c>
      <c r="E49" t="s">
        <v>9</v>
      </c>
    </row>
    <row r="50" spans="1:16" x14ac:dyDescent="0.2">
      <c r="B50">
        <v>1.0000000000000002</v>
      </c>
      <c r="C50">
        <v>2.7129847731060543</v>
      </c>
      <c r="D50">
        <v>1.2334599954725947</v>
      </c>
      <c r="E50" s="9">
        <v>1.4223194410191484</v>
      </c>
    </row>
    <row r="51" spans="1:16" x14ac:dyDescent="0.2">
      <c r="B51">
        <v>1</v>
      </c>
      <c r="C51">
        <v>2.7823538527256577</v>
      </c>
      <c r="D51">
        <v>1.3441331404169716</v>
      </c>
      <c r="E51">
        <v>1.4022123673261548</v>
      </c>
    </row>
    <row r="52" spans="1:16" x14ac:dyDescent="0.2">
      <c r="B52">
        <v>1.0000000000000002</v>
      </c>
      <c r="C52">
        <v>2.9302619494172046</v>
      </c>
      <c r="D52">
        <v>1.1399102130256857</v>
      </c>
      <c r="E52">
        <v>1.299035648222796</v>
      </c>
    </row>
    <row r="63" spans="1:16" x14ac:dyDescent="0.2">
      <c r="A63" s="13" t="s">
        <v>23</v>
      </c>
      <c r="B63" s="1" t="s">
        <v>0</v>
      </c>
      <c r="C63" s="1" t="s">
        <v>13</v>
      </c>
      <c r="D63" s="1" t="s">
        <v>7</v>
      </c>
      <c r="E63" s="1">
        <v>28</v>
      </c>
      <c r="F63" s="1"/>
      <c r="G63" s="14" t="s">
        <v>0</v>
      </c>
      <c r="H63" s="14" t="s">
        <v>2</v>
      </c>
      <c r="I63" s="14" t="s">
        <v>8</v>
      </c>
      <c r="J63" s="14">
        <v>21.763000000000002</v>
      </c>
      <c r="K63" s="1"/>
      <c r="L63" s="1">
        <f>E63-J63</f>
        <v>6.2369999999999983</v>
      </c>
      <c r="M63" s="1">
        <f>POWER(2,-L63)</f>
        <v>1.3257935964154643E-2</v>
      </c>
      <c r="N63" s="1">
        <f>AVERAGE(M63:M65)</f>
        <v>3.3473434304940312E-2</v>
      </c>
      <c r="O63" s="1">
        <f>M63/N63</f>
        <v>0.39607337100149048</v>
      </c>
      <c r="P63" s="1">
        <f>AVERAGE(O63:O65)</f>
        <v>1</v>
      </c>
    </row>
    <row r="64" spans="1:16" x14ac:dyDescent="0.2">
      <c r="B64" s="1" t="s">
        <v>0</v>
      </c>
      <c r="C64" s="1" t="s">
        <v>13</v>
      </c>
      <c r="D64" s="1" t="s">
        <v>7</v>
      </c>
      <c r="E64" s="1">
        <v>26.507999999999999</v>
      </c>
      <c r="F64" s="1"/>
      <c r="G64" s="14" t="s">
        <v>0</v>
      </c>
      <c r="H64" s="14" t="s">
        <v>2</v>
      </c>
      <c r="I64" s="14" t="s">
        <v>8</v>
      </c>
      <c r="J64" s="14">
        <v>21.852</v>
      </c>
      <c r="K64" s="1"/>
      <c r="L64" s="1">
        <f t="shared" ref="L64:L71" si="53">E64-J64</f>
        <v>4.6559999999999988</v>
      </c>
      <c r="M64" s="1">
        <f t="shared" ref="M64:M71" si="54">POWER(2,-L64)</f>
        <v>3.966471518811894E-2</v>
      </c>
      <c r="N64" s="1"/>
      <c r="O64" s="1">
        <f>M64/N63</f>
        <v>1.1849610298954256</v>
      </c>
      <c r="P64" s="1"/>
    </row>
    <row r="65" spans="1:16" x14ac:dyDescent="0.2">
      <c r="B65" s="1" t="s">
        <v>0</v>
      </c>
      <c r="C65" s="1" t="s">
        <v>13</v>
      </c>
      <c r="D65" s="1" t="s">
        <v>7</v>
      </c>
      <c r="E65" s="1">
        <v>26.247</v>
      </c>
      <c r="F65" s="1"/>
      <c r="G65" s="14" t="s">
        <v>0</v>
      </c>
      <c r="H65" s="14" t="s">
        <v>2</v>
      </c>
      <c r="I65" s="14" t="s">
        <v>8</v>
      </c>
      <c r="J65" s="14">
        <v>21.850999999999999</v>
      </c>
      <c r="K65" s="1"/>
      <c r="L65" s="1">
        <f t="shared" si="53"/>
        <v>4.3960000000000008</v>
      </c>
      <c r="M65" s="1">
        <f t="shared" si="54"/>
        <v>4.749765176254734E-2</v>
      </c>
      <c r="N65" s="1"/>
      <c r="O65" s="1">
        <f>M65/N63</f>
        <v>1.4189655991030836</v>
      </c>
      <c r="P65" s="1"/>
    </row>
    <row r="66" spans="1:16" x14ac:dyDescent="0.2">
      <c r="B66" s="1" t="s">
        <v>6</v>
      </c>
      <c r="C66" s="1" t="s">
        <v>13</v>
      </c>
      <c r="D66" s="1" t="s">
        <v>7</v>
      </c>
      <c r="E66" s="1">
        <v>25.24</v>
      </c>
      <c r="F66" s="1"/>
      <c r="G66" s="14" t="s">
        <v>6</v>
      </c>
      <c r="H66" s="14" t="s">
        <v>2</v>
      </c>
      <c r="I66" s="14" t="s">
        <v>8</v>
      </c>
      <c r="J66" s="14">
        <v>21.472000000000001</v>
      </c>
      <c r="K66" s="1"/>
      <c r="L66" s="1">
        <f>E66-J66</f>
        <v>3.7679999999999971</v>
      </c>
      <c r="M66" s="1">
        <f>POWER(2,-L66)</f>
        <v>7.3403873200853481E-2</v>
      </c>
      <c r="N66" s="1">
        <v>3.3473434304940312E-2</v>
      </c>
      <c r="O66" s="1">
        <f t="shared" ref="O66" si="55">M66/N66</f>
        <v>2.192899376029064</v>
      </c>
      <c r="P66" s="1">
        <f t="shared" ref="P66" si="56">AVERAGE(O66:O68)</f>
        <v>2.4489679260092649</v>
      </c>
    </row>
    <row r="67" spans="1:16" x14ac:dyDescent="0.2">
      <c r="B67" s="1" t="s">
        <v>6</v>
      </c>
      <c r="C67" s="1" t="s">
        <v>13</v>
      </c>
      <c r="D67" s="1" t="s">
        <v>7</v>
      </c>
      <c r="E67" s="1">
        <v>24.835000000000001</v>
      </c>
      <c r="F67" s="1"/>
      <c r="G67" s="14" t="s">
        <v>6</v>
      </c>
      <c r="H67" s="14" t="s">
        <v>2</v>
      </c>
      <c r="I67" s="14" t="s">
        <v>8</v>
      </c>
      <c r="J67" s="14">
        <v>21.131</v>
      </c>
      <c r="K67" s="1"/>
      <c r="L67" s="1">
        <f>E67-J67</f>
        <v>3.7040000000000006</v>
      </c>
      <c r="M67" s="1">
        <f>POWER(2,-L67)</f>
        <v>7.673348024469126E-2</v>
      </c>
      <c r="N67" s="1"/>
      <c r="O67" s="1">
        <f>M67/N66</f>
        <v>2.2923695114655813</v>
      </c>
      <c r="P67" s="1"/>
    </row>
    <row r="68" spans="1:16" x14ac:dyDescent="0.2">
      <c r="B68" s="1" t="s">
        <v>6</v>
      </c>
      <c r="C68" s="1" t="s">
        <v>13</v>
      </c>
      <c r="D68" s="1" t="s">
        <v>7</v>
      </c>
      <c r="E68" s="1">
        <v>24.571000000000002</v>
      </c>
      <c r="F68" s="1"/>
      <c r="G68" s="14" t="s">
        <v>6</v>
      </c>
      <c r="H68" s="14" t="s">
        <v>2</v>
      </c>
      <c r="I68" s="14" t="s">
        <v>8</v>
      </c>
      <c r="J68" s="14">
        <v>21.187000000000001</v>
      </c>
      <c r="K68" s="1"/>
      <c r="L68" s="1">
        <f>E68-J68</f>
        <v>3.3840000000000003</v>
      </c>
      <c r="M68" s="1">
        <f>POWER(2,-L68)</f>
        <v>9.5788747512986439E-2</v>
      </c>
      <c r="N68" s="1"/>
      <c r="O68" s="1">
        <f t="shared" ref="O68" si="57">M68/N66</f>
        <v>2.8616348905331495</v>
      </c>
      <c r="P68" s="1"/>
    </row>
    <row r="69" spans="1:16" x14ac:dyDescent="0.2">
      <c r="B69" s="1" t="s">
        <v>4</v>
      </c>
      <c r="C69" s="1" t="s">
        <v>13</v>
      </c>
      <c r="D69" s="1" t="s">
        <v>7</v>
      </c>
      <c r="E69" s="1">
        <v>27.225999999999999</v>
      </c>
      <c r="F69" s="1"/>
      <c r="G69" s="14" t="s">
        <v>4</v>
      </c>
      <c r="H69" s="14" t="s">
        <v>2</v>
      </c>
      <c r="I69" s="14" t="s">
        <v>8</v>
      </c>
      <c r="J69" s="14">
        <v>20.728999999999999</v>
      </c>
      <c r="K69" s="1"/>
      <c r="L69" s="1">
        <f t="shared" si="53"/>
        <v>6.4969999999999999</v>
      </c>
      <c r="M69" s="1">
        <f t="shared" si="54"/>
        <v>1.1071542160220445E-2</v>
      </c>
      <c r="N69" s="1">
        <v>3.3473434304940312E-2</v>
      </c>
      <c r="O69" s="1">
        <f t="shared" ref="O69" si="58">M69/N69</f>
        <v>0.33075608733061507</v>
      </c>
      <c r="P69" s="1">
        <f t="shared" ref="P69" si="59">AVERAGE(O69:O71)</f>
        <v>1.4083780233893111</v>
      </c>
    </row>
    <row r="70" spans="1:16" x14ac:dyDescent="0.2">
      <c r="B70" s="1" t="s">
        <v>4</v>
      </c>
      <c r="C70" s="1" t="s">
        <v>13</v>
      </c>
      <c r="D70" s="1" t="s">
        <v>7</v>
      </c>
      <c r="E70" s="1">
        <v>26.222000000000001</v>
      </c>
      <c r="F70" s="1"/>
      <c r="G70" s="14" t="s">
        <v>4</v>
      </c>
      <c r="H70" s="14" t="s">
        <v>2</v>
      </c>
      <c r="I70" s="14" t="s">
        <v>8</v>
      </c>
      <c r="J70" s="14">
        <v>22.010999999999999</v>
      </c>
      <c r="K70" s="1"/>
      <c r="L70" s="1">
        <f t="shared" si="53"/>
        <v>4.2110000000000021</v>
      </c>
      <c r="M70" s="1">
        <f t="shared" si="54"/>
        <v>5.3996136712517247E-2</v>
      </c>
      <c r="N70" s="1"/>
      <c r="O70" s="1">
        <f t="shared" ref="O70" si="60">M70/N69</f>
        <v>1.6131041774983934</v>
      </c>
      <c r="P70" s="1"/>
    </row>
    <row r="71" spans="1:16" x14ac:dyDescent="0.2">
      <c r="B71" s="1" t="s">
        <v>4</v>
      </c>
      <c r="C71" s="1" t="s">
        <v>13</v>
      </c>
      <c r="D71" s="1" t="s">
        <v>7</v>
      </c>
      <c r="E71" s="1">
        <v>25.701000000000001</v>
      </c>
      <c r="F71" s="1"/>
      <c r="G71" s="14" t="s">
        <v>4</v>
      </c>
      <c r="H71" s="14" t="s">
        <v>2</v>
      </c>
      <c r="I71" s="14" t="s">
        <v>8</v>
      </c>
      <c r="J71" s="14">
        <v>21.99</v>
      </c>
      <c r="K71" s="1"/>
      <c r="L71" s="1">
        <f t="shared" si="53"/>
        <v>3.7110000000000021</v>
      </c>
      <c r="M71" s="1">
        <f t="shared" si="54"/>
        <v>7.6362068854593693E-2</v>
      </c>
      <c r="N71" s="1"/>
      <c r="O71" s="1">
        <f t="shared" ref="O71" si="61">M71/N69</f>
        <v>2.281273805338925</v>
      </c>
      <c r="P71" s="1"/>
    </row>
    <row r="72" spans="1:16" x14ac:dyDescent="0.2">
      <c r="B72" s="1" t="s">
        <v>9</v>
      </c>
      <c r="C72" s="1" t="s">
        <v>13</v>
      </c>
      <c r="D72" s="1" t="s">
        <v>7</v>
      </c>
      <c r="E72" s="1">
        <v>26.995000000000001</v>
      </c>
      <c r="F72" s="1"/>
      <c r="G72" s="14" t="s">
        <v>9</v>
      </c>
      <c r="H72" s="14" t="s">
        <v>2</v>
      </c>
      <c r="I72" s="14" t="s">
        <v>8</v>
      </c>
      <c r="J72" s="14">
        <v>21.242000000000001</v>
      </c>
      <c r="K72" s="1"/>
      <c r="L72" s="1">
        <f>E72-J72</f>
        <v>5.7530000000000001</v>
      </c>
      <c r="M72" s="1">
        <f>POWER(2,-L72)</f>
        <v>1.8542762463383312E-2</v>
      </c>
      <c r="N72" s="1">
        <v>3.3473434304940312E-2</v>
      </c>
      <c r="O72" s="1">
        <f>M72/N72</f>
        <v>0.55395458662712127</v>
      </c>
      <c r="P72" s="1">
        <f>AVERAGE(O72:O74)</f>
        <v>1.2575155387710355</v>
      </c>
    </row>
    <row r="73" spans="1:16" x14ac:dyDescent="0.2">
      <c r="B73" s="1" t="s">
        <v>9</v>
      </c>
      <c r="C73" s="1" t="s">
        <v>13</v>
      </c>
      <c r="D73" s="1" t="s">
        <v>7</v>
      </c>
      <c r="E73" s="1">
        <v>26.672000000000001</v>
      </c>
      <c r="F73" s="1"/>
      <c r="G73" s="14" t="s">
        <v>9</v>
      </c>
      <c r="H73" s="14" t="s">
        <v>2</v>
      </c>
      <c r="I73" s="14" t="s">
        <v>8</v>
      </c>
      <c r="J73" s="14">
        <v>22.312999999999999</v>
      </c>
      <c r="K73" s="1"/>
      <c r="L73" s="1">
        <f>E73-J73</f>
        <v>4.3590000000000018</v>
      </c>
      <c r="M73" s="1">
        <f>POWER(2,-L73)</f>
        <v>4.8731552663207646E-2</v>
      </c>
      <c r="N73" s="1"/>
      <c r="O73" s="1">
        <f>M73/N72</f>
        <v>1.455827693664985</v>
      </c>
      <c r="P73" s="1"/>
    </row>
    <row r="74" spans="1:16" x14ac:dyDescent="0.2">
      <c r="B74" s="1" t="s">
        <v>9</v>
      </c>
      <c r="C74" s="1" t="s">
        <v>13</v>
      </c>
      <c r="D74" s="1" t="s">
        <v>7</v>
      </c>
      <c r="E74" s="1">
        <v>26.082999999999998</v>
      </c>
      <c r="F74" s="1"/>
      <c r="G74" s="14" t="s">
        <v>9</v>
      </c>
      <c r="H74" s="14" t="s">
        <v>2</v>
      </c>
      <c r="I74" s="14" t="s">
        <v>8</v>
      </c>
      <c r="J74" s="14">
        <v>22</v>
      </c>
      <c r="K74" s="1"/>
      <c r="L74" s="1">
        <f>E74-J74</f>
        <v>4.0829999999999984</v>
      </c>
      <c r="M74" s="1">
        <f>POWER(2,-L74)</f>
        <v>5.9005776196890687E-2</v>
      </c>
      <c r="N74" s="1"/>
      <c r="O74" s="1">
        <f>M74/N72</f>
        <v>1.7627643360210004</v>
      </c>
      <c r="P74" s="1"/>
    </row>
    <row r="77" spans="1:16" x14ac:dyDescent="0.2">
      <c r="A77" s="13" t="s">
        <v>22</v>
      </c>
      <c r="B77" s="1" t="s">
        <v>0</v>
      </c>
      <c r="C77" s="1" t="s">
        <v>13</v>
      </c>
      <c r="D77" s="1">
        <v>27.4</v>
      </c>
      <c r="E77" s="1"/>
      <c r="F77" s="11" t="s">
        <v>0</v>
      </c>
      <c r="G77" s="11" t="s">
        <v>2</v>
      </c>
      <c r="H77" s="11">
        <v>20.105</v>
      </c>
      <c r="I77" s="1"/>
      <c r="J77" s="1">
        <f>D77-H77</f>
        <v>7.2949999999999982</v>
      </c>
      <c r="K77" s="1">
        <f>POWER(2,-J77)</f>
        <v>6.3677525968955217E-3</v>
      </c>
      <c r="L77" s="1">
        <f>AVERAGE(K77:K79)</f>
        <v>7.989438766051583E-3</v>
      </c>
      <c r="M77" s="1">
        <f>K77/L77</f>
        <v>0.79702126561794706</v>
      </c>
      <c r="N77" s="1">
        <f>AVERAGE(M77:M79)</f>
        <v>1</v>
      </c>
    </row>
    <row r="78" spans="1:16" x14ac:dyDescent="0.2">
      <c r="B78" s="1" t="s">
        <v>0</v>
      </c>
      <c r="C78" s="1" t="s">
        <v>13</v>
      </c>
      <c r="D78" s="1">
        <v>27.132999999999999</v>
      </c>
      <c r="E78" s="1"/>
      <c r="F78" s="11" t="s">
        <v>0</v>
      </c>
      <c r="G78" s="11" t="s">
        <v>2</v>
      </c>
      <c r="H78" s="11">
        <v>20.350999999999999</v>
      </c>
      <c r="I78" s="1"/>
      <c r="J78" s="1">
        <f t="shared" ref="J78:J88" si="62">D78-H78</f>
        <v>6.782</v>
      </c>
      <c r="K78" s="1">
        <f t="shared" ref="K78:K88" si="63">POWER(2,-J78)</f>
        <v>9.0868753245925867E-3</v>
      </c>
      <c r="L78" s="1"/>
      <c r="M78" s="1">
        <f>K78/L77</f>
        <v>1.1373609074024309</v>
      </c>
      <c r="N78" s="1"/>
    </row>
    <row r="79" spans="1:16" x14ac:dyDescent="0.2">
      <c r="B79" s="1" t="s">
        <v>0</v>
      </c>
      <c r="C79" s="1" t="s">
        <v>13</v>
      </c>
      <c r="D79" s="1">
        <v>27.062999999999999</v>
      </c>
      <c r="E79" s="1"/>
      <c r="F79" s="11" t="s">
        <v>0</v>
      </c>
      <c r="G79" s="11" t="s">
        <v>2</v>
      </c>
      <c r="H79" s="11">
        <v>20.187000000000001</v>
      </c>
      <c r="I79" s="1"/>
      <c r="J79" s="1">
        <f t="shared" si="62"/>
        <v>6.8759999999999977</v>
      </c>
      <c r="K79" s="1">
        <f t="shared" si="63"/>
        <v>8.5136883766666425E-3</v>
      </c>
      <c r="L79" s="1"/>
      <c r="M79" s="1">
        <f>K79/L77</f>
        <v>1.0656178269796222</v>
      </c>
      <c r="N79" s="1"/>
    </row>
    <row r="80" spans="1:16" x14ac:dyDescent="0.2">
      <c r="B80" s="1" t="s">
        <v>3</v>
      </c>
      <c r="C80" s="1" t="s">
        <v>13</v>
      </c>
      <c r="D80" s="1">
        <v>27</v>
      </c>
      <c r="E80" s="1"/>
      <c r="F80" s="11" t="s">
        <v>3</v>
      </c>
      <c r="G80" s="11" t="s">
        <v>2</v>
      </c>
      <c r="H80" s="11">
        <v>21.332000000000001</v>
      </c>
      <c r="I80" s="1"/>
      <c r="J80" s="1">
        <f t="shared" si="62"/>
        <v>5.6679999999999993</v>
      </c>
      <c r="K80" s="1">
        <f t="shared" si="63"/>
        <v>1.9668080836013412E-2</v>
      </c>
      <c r="L80" s="1">
        <v>7.989438766051583E-3</v>
      </c>
      <c r="M80" s="1">
        <f t="shared" ref="M80" si="64">K80/L80</f>
        <v>2.4617600074220816</v>
      </c>
      <c r="N80" s="1">
        <f t="shared" ref="N80" si="65">AVERAGE(M80:M82)</f>
        <v>2.5924352716392129</v>
      </c>
    </row>
    <row r="81" spans="1:16" x14ac:dyDescent="0.2">
      <c r="B81" s="1" t="s">
        <v>3</v>
      </c>
      <c r="C81" s="1" t="s">
        <v>13</v>
      </c>
      <c r="D81" s="1">
        <v>26.84</v>
      </c>
      <c r="E81" s="1"/>
      <c r="F81" s="11" t="s">
        <v>3</v>
      </c>
      <c r="G81" s="11" t="s">
        <v>2</v>
      </c>
      <c r="H81" s="11">
        <v>21.186</v>
      </c>
      <c r="I81" s="1"/>
      <c r="J81" s="1">
        <f t="shared" si="62"/>
        <v>5.6539999999999999</v>
      </c>
      <c r="K81" s="1">
        <f t="shared" si="63"/>
        <v>1.985987014540104E-2</v>
      </c>
      <c r="L81" s="1"/>
      <c r="M81" s="1">
        <f t="shared" ref="M81" si="66">K81/L80</f>
        <v>2.4857653618660724</v>
      </c>
      <c r="N81" s="1"/>
    </row>
    <row r="82" spans="1:16" x14ac:dyDescent="0.2">
      <c r="B82" s="1" t="s">
        <v>3</v>
      </c>
      <c r="C82" s="1" t="s">
        <v>13</v>
      </c>
      <c r="D82" s="1">
        <v>26.975000000000001</v>
      </c>
      <c r="E82" s="1"/>
      <c r="F82" s="11" t="s">
        <v>3</v>
      </c>
      <c r="G82" s="11" t="s">
        <v>2</v>
      </c>
      <c r="H82" s="11">
        <v>21.507999999999999</v>
      </c>
      <c r="I82" s="1"/>
      <c r="J82" s="1">
        <f t="shared" si="62"/>
        <v>5.4670000000000023</v>
      </c>
      <c r="K82" s="1">
        <f t="shared" si="63"/>
        <v>2.2608357591726934E-2</v>
      </c>
      <c r="L82" s="1"/>
      <c r="M82" s="1">
        <f t="shared" ref="M82" si="67">K82/L80</f>
        <v>2.8297804456294853</v>
      </c>
      <c r="N82" s="1"/>
    </row>
    <row r="83" spans="1:16" x14ac:dyDescent="0.2">
      <c r="B83" s="1" t="s">
        <v>4</v>
      </c>
      <c r="C83" s="1" t="s">
        <v>13</v>
      </c>
      <c r="D83" s="1">
        <v>27.056999999999999</v>
      </c>
      <c r="E83" s="1"/>
      <c r="F83" s="11" t="s">
        <v>4</v>
      </c>
      <c r="G83" s="11" t="s">
        <v>2</v>
      </c>
      <c r="H83" s="11">
        <v>19.683</v>
      </c>
      <c r="I83" s="1"/>
      <c r="J83" s="1">
        <f t="shared" si="62"/>
        <v>7.3739999999999988</v>
      </c>
      <c r="K83" s="1">
        <f t="shared" si="63"/>
        <v>6.0284381838239687E-3</v>
      </c>
      <c r="L83" s="1">
        <v>7.989438766051583E-3</v>
      </c>
      <c r="M83" s="1">
        <f t="shared" ref="M83" si="68">K83/L83</f>
        <v>0.75455089654604746</v>
      </c>
      <c r="N83" s="1">
        <f t="shared" ref="N83" si="69">AVERAGE(M83:M85)</f>
        <v>1.583456349333769</v>
      </c>
    </row>
    <row r="84" spans="1:16" x14ac:dyDescent="0.2">
      <c r="B84" s="1" t="s">
        <v>4</v>
      </c>
      <c r="C84" s="1" t="s">
        <v>13</v>
      </c>
      <c r="D84" s="1">
        <v>26.864000000000001</v>
      </c>
      <c r="E84" s="1"/>
      <c r="F84" s="11" t="s">
        <v>4</v>
      </c>
      <c r="G84" s="11" t="s">
        <v>2</v>
      </c>
      <c r="H84" s="11">
        <v>20.974</v>
      </c>
      <c r="I84" s="1"/>
      <c r="J84" s="1">
        <f t="shared" si="62"/>
        <v>5.8900000000000006</v>
      </c>
      <c r="K84" s="1">
        <f t="shared" si="63"/>
        <v>1.6862941195381672E-2</v>
      </c>
      <c r="L84" s="1"/>
      <c r="M84" s="1">
        <f t="shared" ref="M84" si="70">K84/L83</f>
        <v>2.1106540383080516</v>
      </c>
      <c r="N84" s="1"/>
    </row>
    <row r="85" spans="1:16" x14ac:dyDescent="0.2">
      <c r="B85" s="1" t="s">
        <v>4</v>
      </c>
      <c r="C85" s="1" t="s">
        <v>13</v>
      </c>
      <c r="D85" s="1">
        <v>26.989000000000001</v>
      </c>
      <c r="E85" s="1"/>
      <c r="F85" s="11" t="s">
        <v>4</v>
      </c>
      <c r="G85" s="11" t="s">
        <v>2</v>
      </c>
      <c r="H85" s="11">
        <v>20.936</v>
      </c>
      <c r="I85" s="1"/>
      <c r="J85" s="1">
        <f t="shared" si="62"/>
        <v>6.0530000000000008</v>
      </c>
      <c r="K85" s="1">
        <f t="shared" si="63"/>
        <v>1.506140324594755E-2</v>
      </c>
      <c r="L85" s="1"/>
      <c r="M85" s="1">
        <f t="shared" ref="M85" si="71">K85/L83</f>
        <v>1.8851641131472072</v>
      </c>
      <c r="N85" s="1"/>
    </row>
    <row r="86" spans="1:16" x14ac:dyDescent="0.2">
      <c r="B86" s="1" t="s">
        <v>5</v>
      </c>
      <c r="C86" s="1" t="s">
        <v>13</v>
      </c>
      <c r="D86" s="1">
        <v>26.175000000000001</v>
      </c>
      <c r="E86" s="1"/>
      <c r="F86" s="11" t="s">
        <v>5</v>
      </c>
      <c r="G86" s="11" t="s">
        <v>2</v>
      </c>
      <c r="H86" s="11">
        <v>19.581</v>
      </c>
      <c r="I86" s="1"/>
      <c r="J86" s="1">
        <f t="shared" si="62"/>
        <v>6.5940000000000012</v>
      </c>
      <c r="K86" s="1">
        <f t="shared" si="63"/>
        <v>1.0351617320665677E-2</v>
      </c>
      <c r="L86" s="1">
        <v>7.989438766051583E-3</v>
      </c>
      <c r="M86" s="1">
        <f t="shared" ref="M86" si="72">K86/L86</f>
        <v>1.2956626396151094</v>
      </c>
      <c r="N86" s="1">
        <f t="shared" ref="N86" si="73">AVERAGE(M86:M88)</f>
        <v>1.2746601078879325</v>
      </c>
    </row>
    <row r="87" spans="1:16" x14ac:dyDescent="0.2">
      <c r="B87" s="1" t="s">
        <v>5</v>
      </c>
      <c r="C87" s="1" t="s">
        <v>13</v>
      </c>
      <c r="D87" s="1">
        <v>26.247</v>
      </c>
      <c r="E87" s="1"/>
      <c r="F87" s="11" t="s">
        <v>5</v>
      </c>
      <c r="G87" s="11" t="s">
        <v>2</v>
      </c>
      <c r="H87" s="11">
        <v>18.998999999999999</v>
      </c>
      <c r="I87" s="1"/>
      <c r="J87" s="1">
        <f t="shared" si="62"/>
        <v>7.2480000000000011</v>
      </c>
      <c r="K87" s="1">
        <f t="shared" si="63"/>
        <v>6.5786168250657473E-3</v>
      </c>
      <c r="L87" s="1"/>
      <c r="M87" s="1">
        <f t="shared" ref="M87" si="74">K87/L86</f>
        <v>0.82341413680011588</v>
      </c>
      <c r="N87" s="1"/>
    </row>
    <row r="88" spans="1:16" x14ac:dyDescent="0.2">
      <c r="B88" s="1" t="s">
        <v>5</v>
      </c>
      <c r="C88" s="1" t="s">
        <v>13</v>
      </c>
      <c r="D88" s="1">
        <v>26.2</v>
      </c>
      <c r="E88" s="1"/>
      <c r="F88" s="11" t="s">
        <v>5</v>
      </c>
      <c r="G88" s="11" t="s">
        <v>2</v>
      </c>
      <c r="H88" s="11">
        <v>20.001999999999999</v>
      </c>
      <c r="I88" s="1"/>
      <c r="J88" s="1">
        <f t="shared" si="62"/>
        <v>6.1980000000000004</v>
      </c>
      <c r="K88" s="1">
        <f t="shared" si="63"/>
        <v>1.3621222492766599E-2</v>
      </c>
      <c r="L88" s="1"/>
      <c r="M88" s="1">
        <f t="shared" ref="M88" si="75">K88/L86</f>
        <v>1.7049035472485721</v>
      </c>
      <c r="N88" s="1"/>
    </row>
    <row r="92" spans="1:16" x14ac:dyDescent="0.2">
      <c r="A92" s="13" t="s">
        <v>16</v>
      </c>
      <c r="B92" s="1" t="s">
        <v>10</v>
      </c>
      <c r="C92" s="1" t="s">
        <v>13</v>
      </c>
      <c r="D92" s="1" t="s">
        <v>7</v>
      </c>
      <c r="E92" s="1">
        <v>26.757999999999999</v>
      </c>
      <c r="F92" s="1"/>
      <c r="G92" s="1" t="s">
        <v>10</v>
      </c>
      <c r="H92" s="2" t="s">
        <v>2</v>
      </c>
      <c r="I92" s="2" t="s">
        <v>8</v>
      </c>
      <c r="J92" s="2">
        <v>20.725000000000001</v>
      </c>
      <c r="K92" s="1"/>
      <c r="L92" s="1">
        <f t="shared" ref="L92:L103" si="76">E92-J92</f>
        <v>6.0329999999999977</v>
      </c>
      <c r="M92" s="1">
        <f t="shared" ref="M92:M103" si="77">POWER(2,-L92)</f>
        <v>1.5271652600168854E-2</v>
      </c>
      <c r="N92" s="1">
        <f>AVERAGE(M92:M94)</f>
        <v>9.5864720302919985E-3</v>
      </c>
      <c r="O92" s="1">
        <f t="shared" ref="O92" si="78">M92/N92</f>
        <v>1.5930420025127521</v>
      </c>
      <c r="P92" s="1">
        <f t="shared" ref="P92" si="79">AVERAGE(O92:O94)</f>
        <v>1</v>
      </c>
    </row>
    <row r="93" spans="1:16" x14ac:dyDescent="0.2">
      <c r="B93" s="1" t="s">
        <v>10</v>
      </c>
      <c r="C93" s="1" t="s">
        <v>13</v>
      </c>
      <c r="D93" s="1" t="s">
        <v>7</v>
      </c>
      <c r="E93" s="1">
        <v>26.631</v>
      </c>
      <c r="F93" s="1"/>
      <c r="G93" s="1" t="s">
        <v>10</v>
      </c>
      <c r="H93" s="2" t="s">
        <v>2</v>
      </c>
      <c r="I93" s="2" t="s">
        <v>8</v>
      </c>
      <c r="J93" s="2">
        <v>19.975999999999999</v>
      </c>
      <c r="K93" s="1"/>
      <c r="L93" s="1">
        <f t="shared" si="76"/>
        <v>6.6550000000000011</v>
      </c>
      <c r="M93" s="1">
        <f t="shared" si="77"/>
        <v>9.9230545510842864E-3</v>
      </c>
      <c r="N93" s="1"/>
      <c r="O93" s="1">
        <f t="shared" ref="O93" si="80">M93/N92</f>
        <v>1.0351101551987771</v>
      </c>
      <c r="P93" s="1"/>
    </row>
    <row r="94" spans="1:16" x14ac:dyDescent="0.2">
      <c r="B94" s="1" t="s">
        <v>10</v>
      </c>
      <c r="C94" s="1" t="s">
        <v>13</v>
      </c>
      <c r="D94" s="1" t="s">
        <v>7</v>
      </c>
      <c r="E94" s="1">
        <v>26.855</v>
      </c>
      <c r="F94" s="1"/>
      <c r="G94" s="1" t="s">
        <v>10</v>
      </c>
      <c r="H94" s="2" t="s">
        <v>2</v>
      </c>
      <c r="I94" s="2" t="s">
        <v>8</v>
      </c>
      <c r="J94" s="2">
        <v>18.722999999999999</v>
      </c>
      <c r="K94" s="1"/>
      <c r="L94" s="1">
        <f t="shared" si="76"/>
        <v>8.1320000000000014</v>
      </c>
      <c r="M94" s="1">
        <f t="shared" si="77"/>
        <v>3.5647089396228541E-3</v>
      </c>
      <c r="N94" s="1"/>
      <c r="O94" s="1">
        <f t="shared" ref="O94" si="81">M94/N92</f>
        <v>0.37184784228847068</v>
      </c>
      <c r="P94" s="1"/>
    </row>
    <row r="95" spans="1:16" x14ac:dyDescent="0.2">
      <c r="B95" s="1" t="s">
        <v>3</v>
      </c>
      <c r="C95" s="1" t="s">
        <v>13</v>
      </c>
      <c r="D95" s="1" t="s">
        <v>7</v>
      </c>
      <c r="E95" s="1">
        <v>27.446000000000002</v>
      </c>
      <c r="F95" s="1"/>
      <c r="G95" s="1" t="s">
        <v>3</v>
      </c>
      <c r="H95" s="2" t="s">
        <v>2</v>
      </c>
      <c r="I95" s="2" t="s">
        <v>8</v>
      </c>
      <c r="J95" s="2">
        <v>20.096</v>
      </c>
      <c r="K95" s="1"/>
      <c r="L95" s="1">
        <f t="shared" si="76"/>
        <v>7.3500000000000014</v>
      </c>
      <c r="M95" s="1">
        <f t="shared" si="77"/>
        <v>6.1295632648183584E-3</v>
      </c>
      <c r="N95" s="1">
        <v>9.5864720302919985E-3</v>
      </c>
      <c r="O95" s="1">
        <f t="shared" ref="O95" si="82">M95/N95</f>
        <v>0.6393971886059584</v>
      </c>
      <c r="P95" s="1">
        <f t="shared" ref="P95" si="83">AVERAGE(O95:O97)</f>
        <v>1.9967637790395223</v>
      </c>
    </row>
    <row r="96" spans="1:16" x14ac:dyDescent="0.2">
      <c r="B96" s="1" t="s">
        <v>3</v>
      </c>
      <c r="C96" s="1" t="s">
        <v>13</v>
      </c>
      <c r="D96" s="1" t="s">
        <v>7</v>
      </c>
      <c r="E96" s="1">
        <v>27.64</v>
      </c>
      <c r="F96" s="1"/>
      <c r="G96" s="1" t="s">
        <v>3</v>
      </c>
      <c r="H96" s="2" t="s">
        <v>2</v>
      </c>
      <c r="I96" s="2" t="s">
        <v>8</v>
      </c>
      <c r="J96" s="2">
        <v>22.864999999999998</v>
      </c>
      <c r="K96" s="1"/>
      <c r="L96" s="1">
        <f t="shared" si="76"/>
        <v>4.7750000000000021</v>
      </c>
      <c r="M96" s="1">
        <f t="shared" si="77"/>
        <v>3.6524289017538868E-2</v>
      </c>
      <c r="N96" s="1"/>
      <c r="O96" s="1">
        <f t="shared" ref="O96" si="84">M96/N95</f>
        <v>3.8099823274012472</v>
      </c>
      <c r="P96" s="1"/>
    </row>
    <row r="97" spans="2:16" x14ac:dyDescent="0.2">
      <c r="B97" s="1" t="s">
        <v>3</v>
      </c>
      <c r="C97" s="1" t="s">
        <v>13</v>
      </c>
      <c r="D97" s="1" t="s">
        <v>7</v>
      </c>
      <c r="E97" s="1">
        <v>27.72</v>
      </c>
      <c r="F97" s="1"/>
      <c r="G97" s="1" t="s">
        <v>3</v>
      </c>
      <c r="H97" s="2" t="s">
        <v>2</v>
      </c>
      <c r="I97" s="2" t="s">
        <v>8</v>
      </c>
      <c r="J97" s="2">
        <v>21.638999999999999</v>
      </c>
      <c r="K97" s="1"/>
      <c r="L97" s="1">
        <f t="shared" si="76"/>
        <v>6.0809999999999995</v>
      </c>
      <c r="M97" s="1">
        <f t="shared" si="77"/>
        <v>1.4771908074230379E-2</v>
      </c>
      <c r="N97" s="1"/>
      <c r="O97" s="1">
        <f t="shared" ref="O97" si="85">M97/N95</f>
        <v>1.5409118211113619</v>
      </c>
      <c r="P97" s="1"/>
    </row>
    <row r="98" spans="2:16" x14ac:dyDescent="0.2">
      <c r="B98" s="1" t="s">
        <v>4</v>
      </c>
      <c r="C98" s="1" t="s">
        <v>13</v>
      </c>
      <c r="D98" s="1" t="s">
        <v>7</v>
      </c>
      <c r="E98" s="1">
        <v>27.632999999999999</v>
      </c>
      <c r="F98" s="1"/>
      <c r="G98" s="1" t="s">
        <v>4</v>
      </c>
      <c r="H98" s="2" t="s">
        <v>2</v>
      </c>
      <c r="I98" s="2" t="s">
        <v>8</v>
      </c>
      <c r="J98" s="2">
        <v>20.72</v>
      </c>
      <c r="K98" s="1"/>
      <c r="L98" s="1">
        <f t="shared" si="76"/>
        <v>6.9130000000000003</v>
      </c>
      <c r="M98" s="1">
        <f t="shared" si="77"/>
        <v>8.2981186444950981E-3</v>
      </c>
      <c r="N98" s="1">
        <v>9.5864720302919985E-3</v>
      </c>
      <c r="O98" s="1">
        <f t="shared" ref="O98" si="86">M98/N98</f>
        <v>0.86560714079946488</v>
      </c>
      <c r="P98" s="1">
        <f t="shared" ref="P98" si="87">AVERAGE(O98:O100)</f>
        <v>1.3194936027570543</v>
      </c>
    </row>
    <row r="99" spans="2:16" x14ac:dyDescent="0.2">
      <c r="B99" s="1" t="s">
        <v>4</v>
      </c>
      <c r="C99" s="1" t="s">
        <v>13</v>
      </c>
      <c r="D99" s="1" t="s">
        <v>7</v>
      </c>
      <c r="E99" s="1">
        <v>27.632999999999999</v>
      </c>
      <c r="F99" s="1"/>
      <c r="G99" s="1" t="s">
        <v>4</v>
      </c>
      <c r="H99" s="2" t="s">
        <v>2</v>
      </c>
      <c r="I99" s="2" t="s">
        <v>8</v>
      </c>
      <c r="J99" s="2">
        <v>21.954999999999998</v>
      </c>
      <c r="K99" s="1"/>
      <c r="L99" s="1">
        <f t="shared" si="76"/>
        <v>5.6780000000000008</v>
      </c>
      <c r="M99" s="1">
        <f t="shared" si="77"/>
        <v>1.9532223477893886E-2</v>
      </c>
      <c r="N99" s="1"/>
      <c r="O99" s="1">
        <f t="shared" ref="O99" si="88">M99/N98</f>
        <v>2.0374777515831282</v>
      </c>
      <c r="P99" s="1"/>
    </row>
    <row r="100" spans="2:16" x14ac:dyDescent="0.2">
      <c r="B100" s="1" t="s">
        <v>4</v>
      </c>
      <c r="C100" s="1" t="s">
        <v>13</v>
      </c>
      <c r="D100" s="1" t="s">
        <v>7</v>
      </c>
      <c r="E100" s="1">
        <v>27.777000000000001</v>
      </c>
      <c r="F100" s="1"/>
      <c r="G100" s="1" t="s">
        <v>4</v>
      </c>
      <c r="H100" s="2" t="s">
        <v>2</v>
      </c>
      <c r="I100" s="2" t="s">
        <v>8</v>
      </c>
      <c r="J100" s="2">
        <v>21.15</v>
      </c>
      <c r="K100" s="1"/>
      <c r="L100" s="1">
        <f t="shared" si="76"/>
        <v>6.6270000000000024</v>
      </c>
      <c r="M100" s="1">
        <f t="shared" si="77"/>
        <v>1.0117523428550181E-2</v>
      </c>
      <c r="N100" s="1"/>
      <c r="O100" s="1">
        <f t="shared" ref="O100" si="89">M100/N98</f>
        <v>1.0553959158885697</v>
      </c>
      <c r="P100" s="1"/>
    </row>
    <row r="101" spans="2:16" x14ac:dyDescent="0.2">
      <c r="B101" s="1" t="s">
        <v>9</v>
      </c>
      <c r="C101" s="1" t="s">
        <v>13</v>
      </c>
      <c r="D101" s="1" t="s">
        <v>7</v>
      </c>
      <c r="E101" s="1">
        <v>27.704000000000001</v>
      </c>
      <c r="F101" s="1"/>
      <c r="G101" s="1" t="s">
        <v>9</v>
      </c>
      <c r="H101" s="2" t="s">
        <v>2</v>
      </c>
      <c r="I101" s="2" t="s">
        <v>8</v>
      </c>
      <c r="J101" s="2">
        <v>21.106000000000002</v>
      </c>
      <c r="K101" s="1"/>
      <c r="L101" s="1">
        <f t="shared" si="76"/>
        <v>6.597999999999999</v>
      </c>
      <c r="M101" s="1">
        <f t="shared" si="77"/>
        <v>1.0322956294205205E-2</v>
      </c>
      <c r="N101" s="1">
        <v>9.5864720302919985E-3</v>
      </c>
      <c r="O101" s="1">
        <f t="shared" ref="O101" si="90">M101/N101</f>
        <v>1.0768253703329038</v>
      </c>
      <c r="P101" s="1">
        <f t="shared" ref="P101" si="91">AVERAGE(O101:O103)</f>
        <v>1.0301305867033517</v>
      </c>
    </row>
    <row r="102" spans="2:16" x14ac:dyDescent="0.2">
      <c r="B102" s="1" t="s">
        <v>9</v>
      </c>
      <c r="C102" s="1" t="s">
        <v>13</v>
      </c>
      <c r="D102" s="1" t="s">
        <v>7</v>
      </c>
      <c r="E102" s="1">
        <v>27.606000000000002</v>
      </c>
      <c r="F102" s="1"/>
      <c r="G102" s="1" t="s">
        <v>9</v>
      </c>
      <c r="H102" s="2" t="s">
        <v>2</v>
      </c>
      <c r="I102" s="2" t="s">
        <v>8</v>
      </c>
      <c r="J102" s="2">
        <v>21.329000000000001</v>
      </c>
      <c r="K102" s="1"/>
      <c r="L102" s="1">
        <f t="shared" si="76"/>
        <v>6.277000000000001</v>
      </c>
      <c r="M102" s="1">
        <f t="shared" si="77"/>
        <v>1.2895397008010259E-2</v>
      </c>
      <c r="N102" s="1"/>
      <c r="O102" s="1">
        <f t="shared" ref="O102" si="92">M102/N101</f>
        <v>1.3451660806251236</v>
      </c>
      <c r="P102" s="1"/>
    </row>
    <row r="103" spans="2:16" x14ac:dyDescent="0.2">
      <c r="B103" s="1" t="s">
        <v>9</v>
      </c>
      <c r="C103" s="1" t="s">
        <v>13</v>
      </c>
      <c r="D103" s="1" t="s">
        <v>7</v>
      </c>
      <c r="E103" s="1">
        <v>27.754999999999999</v>
      </c>
      <c r="F103" s="1"/>
      <c r="G103" s="1" t="s">
        <v>9</v>
      </c>
      <c r="H103" s="2" t="s">
        <v>2</v>
      </c>
      <c r="I103" s="2" t="s">
        <v>8</v>
      </c>
      <c r="J103" s="2">
        <v>20.469000000000001</v>
      </c>
      <c r="K103" s="1"/>
      <c r="L103" s="1">
        <f t="shared" si="76"/>
        <v>7.2859999999999978</v>
      </c>
      <c r="M103" s="1">
        <f t="shared" si="77"/>
        <v>6.4076008687244347E-3</v>
      </c>
      <c r="N103" s="1"/>
      <c r="O103" s="1">
        <f t="shared" ref="O103" si="93">M103/N101</f>
        <v>0.66840030915202731</v>
      </c>
      <c r="P103" s="1"/>
    </row>
    <row r="104" spans="2:16" x14ac:dyDescent="0.2">
      <c r="B104" s="1"/>
      <c r="C104" s="1"/>
      <c r="D104" s="1"/>
      <c r="E104" s="1"/>
      <c r="F104" s="1"/>
      <c r="G104" s="3"/>
      <c r="H104" s="3"/>
      <c r="I104" s="3"/>
      <c r="J104" s="3"/>
      <c r="K104" s="1"/>
      <c r="L104" s="1"/>
      <c r="M104" s="1"/>
      <c r="N104" s="1"/>
      <c r="O104" s="1"/>
      <c r="P104" s="1"/>
    </row>
    <row r="105" spans="2:16" x14ac:dyDescent="0.2">
      <c r="B105" s="1" t="s">
        <v>10</v>
      </c>
      <c r="C105" s="1" t="s">
        <v>6</v>
      </c>
      <c r="D105" s="1" t="s">
        <v>12</v>
      </c>
      <c r="E105" s="1" t="s">
        <v>9</v>
      </c>
    </row>
    <row r="106" spans="2:16" x14ac:dyDescent="0.2">
      <c r="B106">
        <v>1</v>
      </c>
      <c r="C106">
        <v>2.4489679260092649</v>
      </c>
      <c r="D106">
        <v>1.4083780233893111</v>
      </c>
      <c r="E106">
        <v>1.2575155387710355</v>
      </c>
    </row>
    <row r="107" spans="2:16" x14ac:dyDescent="0.2">
      <c r="B107">
        <v>1</v>
      </c>
      <c r="C107">
        <v>2.5924352716392129</v>
      </c>
      <c r="D107">
        <v>1.583456349333769</v>
      </c>
      <c r="E107">
        <v>1.2746601078879325</v>
      </c>
    </row>
    <row r="108" spans="2:16" x14ac:dyDescent="0.2">
      <c r="B108">
        <v>1</v>
      </c>
      <c r="C108">
        <v>1.9967637790395223</v>
      </c>
      <c r="D108">
        <v>1.3194936027570543</v>
      </c>
      <c r="E108">
        <v>1.0301305867033517</v>
      </c>
    </row>
    <row r="119" spans="1:16" x14ac:dyDescent="0.2">
      <c r="A119" s="13" t="s">
        <v>21</v>
      </c>
      <c r="B119" s="1" t="s">
        <v>0</v>
      </c>
      <c r="C119" s="1" t="s">
        <v>14</v>
      </c>
      <c r="D119" s="1" t="s">
        <v>7</v>
      </c>
      <c r="E119" s="1">
        <v>27</v>
      </c>
      <c r="F119" s="1"/>
      <c r="G119" s="12" t="s">
        <v>0</v>
      </c>
      <c r="H119" s="12" t="s">
        <v>2</v>
      </c>
      <c r="I119" s="12" t="s">
        <v>8</v>
      </c>
      <c r="J119" s="12">
        <v>19.175999999999998</v>
      </c>
      <c r="K119" s="1"/>
      <c r="L119" s="1">
        <f>E119-J119</f>
        <v>7.8240000000000016</v>
      </c>
      <c r="M119" s="1">
        <f>POWER(2,-L119)</f>
        <v>4.4130750569145423E-3</v>
      </c>
      <c r="N119" s="1">
        <f>AVERAGE(M119:M121)</f>
        <v>1.3723273430097457E-2</v>
      </c>
      <c r="O119" s="1">
        <f>M119/N119</f>
        <v>0.32157597670800053</v>
      </c>
      <c r="P119" s="1">
        <f>AVERAGE(O119:O121)</f>
        <v>1</v>
      </c>
    </row>
    <row r="120" spans="1:16" x14ac:dyDescent="0.2">
      <c r="B120" s="1" t="s">
        <v>0</v>
      </c>
      <c r="C120" s="1" t="s">
        <v>14</v>
      </c>
      <c r="D120" s="1" t="s">
        <v>7</v>
      </c>
      <c r="E120" s="1">
        <v>25.120999999999999</v>
      </c>
      <c r="F120" s="1"/>
      <c r="G120" s="12" t="s">
        <v>0</v>
      </c>
      <c r="H120" s="12" t="s">
        <v>2</v>
      </c>
      <c r="I120" s="12" t="s">
        <v>8</v>
      </c>
      <c r="J120" s="12">
        <v>19.376000000000001</v>
      </c>
      <c r="K120" s="1"/>
      <c r="L120" s="1">
        <f t="shared" ref="L120:L144" si="94">E120-J120</f>
        <v>5.7449999999999974</v>
      </c>
      <c r="M120" s="1">
        <f t="shared" ref="M120:M144" si="95">POWER(2,-L120)</f>
        <v>1.8645870984870687E-2</v>
      </c>
      <c r="N120" s="1"/>
      <c r="O120" s="1">
        <f>M120/N119</f>
        <v>1.3587043266205818</v>
      </c>
      <c r="P120" s="1"/>
    </row>
    <row r="121" spans="1:16" x14ac:dyDescent="0.2">
      <c r="B121" s="1" t="s">
        <v>0</v>
      </c>
      <c r="C121" s="1" t="s">
        <v>14</v>
      </c>
      <c r="D121" s="1" t="s">
        <v>7</v>
      </c>
      <c r="E121" s="1">
        <v>25.198</v>
      </c>
      <c r="F121" s="1"/>
      <c r="G121" s="12" t="s">
        <v>0</v>
      </c>
      <c r="H121" s="12" t="s">
        <v>2</v>
      </c>
      <c r="I121" s="12" t="s">
        <v>8</v>
      </c>
      <c r="J121" s="12">
        <v>19.411000000000001</v>
      </c>
      <c r="K121" s="1"/>
      <c r="L121" s="1">
        <f t="shared" si="94"/>
        <v>5.786999999999999</v>
      </c>
      <c r="M121" s="1">
        <f t="shared" si="95"/>
        <v>1.8110874248507138E-2</v>
      </c>
      <c r="N121" s="1"/>
      <c r="O121" s="1">
        <f>M121/N119</f>
        <v>1.3197196966714173</v>
      </c>
      <c r="P121" s="1"/>
    </row>
    <row r="122" spans="1:16" x14ac:dyDescent="0.2">
      <c r="B122" s="1" t="s">
        <v>3</v>
      </c>
      <c r="C122" s="1" t="s">
        <v>14</v>
      </c>
      <c r="D122" s="1" t="s">
        <v>7</v>
      </c>
      <c r="E122" s="1">
        <v>25.436</v>
      </c>
      <c r="F122" s="1"/>
      <c r="G122" s="12" t="s">
        <v>3</v>
      </c>
      <c r="H122" s="12" t="s">
        <v>2</v>
      </c>
      <c r="I122" s="12" t="s">
        <v>8</v>
      </c>
      <c r="J122" s="12">
        <v>19.059999999999999</v>
      </c>
      <c r="K122" s="1"/>
      <c r="L122" s="1">
        <f t="shared" si="94"/>
        <v>6.3760000000000012</v>
      </c>
      <c r="M122" s="1">
        <f t="shared" si="95"/>
        <v>1.2040173568100113E-2</v>
      </c>
      <c r="N122" s="1">
        <v>1.3723273430097457E-2</v>
      </c>
      <c r="O122" s="1">
        <f t="shared" ref="O122" si="96">M122/N122</f>
        <v>0.87735434475086527</v>
      </c>
      <c r="P122" s="1">
        <f t="shared" ref="P122" si="97">AVERAGE(O122:O124)</f>
        <v>1.9581947115201281</v>
      </c>
    </row>
    <row r="123" spans="1:16" x14ac:dyDescent="0.2">
      <c r="B123" s="1" t="s">
        <v>3</v>
      </c>
      <c r="C123" s="1" t="s">
        <v>14</v>
      </c>
      <c r="D123" s="1" t="s">
        <v>7</v>
      </c>
      <c r="E123" s="1">
        <v>25.07</v>
      </c>
      <c r="F123" s="1"/>
      <c r="G123" s="12" t="s">
        <v>3</v>
      </c>
      <c r="H123" s="12" t="s">
        <v>2</v>
      </c>
      <c r="I123" s="12" t="s">
        <v>8</v>
      </c>
      <c r="J123" s="12">
        <v>20.138999999999999</v>
      </c>
      <c r="K123" s="1"/>
      <c r="L123" s="1">
        <f t="shared" si="94"/>
        <v>4.9310000000000009</v>
      </c>
      <c r="M123" s="1">
        <f t="shared" si="95"/>
        <v>3.2780916486717035E-2</v>
      </c>
      <c r="N123" s="1"/>
      <c r="O123" s="1">
        <f t="shared" ref="O123" si="98">M123/N122</f>
        <v>2.3887097093629968</v>
      </c>
      <c r="P123" s="1"/>
    </row>
    <row r="124" spans="1:16" x14ac:dyDescent="0.2">
      <c r="B124" s="1" t="s">
        <v>3</v>
      </c>
      <c r="C124" s="1" t="s">
        <v>14</v>
      </c>
      <c r="D124" s="1" t="s">
        <v>7</v>
      </c>
      <c r="E124" s="1">
        <v>24.803999999999998</v>
      </c>
      <c r="F124" s="1"/>
      <c r="G124" s="12" t="s">
        <v>3</v>
      </c>
      <c r="H124" s="12" t="s">
        <v>2</v>
      </c>
      <c r="I124" s="12" t="s">
        <v>8</v>
      </c>
      <c r="J124" s="12">
        <v>20</v>
      </c>
      <c r="K124" s="1"/>
      <c r="L124" s="1">
        <f t="shared" si="94"/>
        <v>4.8039999999999985</v>
      </c>
      <c r="M124" s="1">
        <f t="shared" si="95"/>
        <v>3.5797434311867445E-2</v>
      </c>
      <c r="N124" s="1"/>
      <c r="O124" s="1">
        <f t="shared" ref="O124" si="99">M124/N122</f>
        <v>2.6085200804465227</v>
      </c>
      <c r="P124" s="1"/>
    </row>
    <row r="125" spans="1:16" x14ac:dyDescent="0.2">
      <c r="B125" s="1" t="s">
        <v>4</v>
      </c>
      <c r="C125" s="1" t="s">
        <v>14</v>
      </c>
      <c r="D125" s="1" t="s">
        <v>7</v>
      </c>
      <c r="E125" s="1">
        <v>24.562000000000001</v>
      </c>
      <c r="F125" s="1"/>
      <c r="G125" s="12" t="s">
        <v>4</v>
      </c>
      <c r="H125" s="12" t="s">
        <v>2</v>
      </c>
      <c r="I125" s="12" t="s">
        <v>8</v>
      </c>
      <c r="J125" s="12">
        <v>17.513999999999999</v>
      </c>
      <c r="K125" s="1"/>
      <c r="L125" s="1">
        <f t="shared" si="94"/>
        <v>7.0480000000000018</v>
      </c>
      <c r="M125" s="1">
        <f t="shared" si="95"/>
        <v>7.5568463251088338E-3</v>
      </c>
      <c r="N125" s="1">
        <v>1.3723273430097457E-2</v>
      </c>
      <c r="O125" s="1">
        <f t="shared" ref="O125" si="100">M125/N125</f>
        <v>0.55065916769794832</v>
      </c>
      <c r="P125" s="1">
        <f t="shared" ref="P125" si="101">AVERAGE(O125:O127)</f>
        <v>0.96329502538150147</v>
      </c>
    </row>
    <row r="126" spans="1:16" x14ac:dyDescent="0.2">
      <c r="B126" s="1" t="s">
        <v>4</v>
      </c>
      <c r="C126" s="1" t="s">
        <v>14</v>
      </c>
      <c r="D126" s="1" t="s">
        <v>7</v>
      </c>
      <c r="E126" s="1">
        <v>24.361999999999998</v>
      </c>
      <c r="F126" s="1"/>
      <c r="G126" s="12" t="s">
        <v>4</v>
      </c>
      <c r="H126" s="12" t="s">
        <v>2</v>
      </c>
      <c r="I126" s="12" t="s">
        <v>8</v>
      </c>
      <c r="J126" s="12">
        <v>18.178999999999998</v>
      </c>
      <c r="K126" s="1"/>
      <c r="L126" s="1">
        <f t="shared" si="94"/>
        <v>6.1829999999999998</v>
      </c>
      <c r="M126" s="1">
        <f t="shared" si="95"/>
        <v>1.3763583970734048E-2</v>
      </c>
      <c r="N126" s="1"/>
      <c r="O126" s="1">
        <f t="shared" ref="O126" si="102">M126/N125</f>
        <v>1.0029373852267771</v>
      </c>
      <c r="P126" s="1"/>
    </row>
    <row r="127" spans="1:16" x14ac:dyDescent="0.2">
      <c r="B127" s="1" t="s">
        <v>4</v>
      </c>
      <c r="C127" s="1" t="s">
        <v>14</v>
      </c>
      <c r="D127" s="1" t="s">
        <v>7</v>
      </c>
      <c r="E127" s="1">
        <v>24.202999999999999</v>
      </c>
      <c r="F127" s="1"/>
      <c r="G127" s="12" t="s">
        <v>4</v>
      </c>
      <c r="H127" s="12" t="s">
        <v>2</v>
      </c>
      <c r="I127" s="12" t="s">
        <v>8</v>
      </c>
      <c r="J127" s="12">
        <v>18.434000000000001</v>
      </c>
      <c r="K127" s="1"/>
      <c r="L127" s="1">
        <f t="shared" si="94"/>
        <v>5.7689999999999984</v>
      </c>
      <c r="M127" s="1">
        <f t="shared" si="95"/>
        <v>1.8338252785646162E-2</v>
      </c>
      <c r="N127" s="1"/>
      <c r="O127" s="1">
        <f t="shared" ref="O127" si="103">M127/N125</f>
        <v>1.336288523219779</v>
      </c>
      <c r="P127" s="1"/>
    </row>
    <row r="128" spans="1:16" x14ac:dyDescent="0.2">
      <c r="B128" s="1" t="s">
        <v>5</v>
      </c>
      <c r="C128" s="1" t="s">
        <v>14</v>
      </c>
      <c r="D128" s="1" t="s">
        <v>7</v>
      </c>
      <c r="E128" s="1">
        <v>26.006</v>
      </c>
      <c r="F128" s="1"/>
      <c r="G128" s="12" t="s">
        <v>5</v>
      </c>
      <c r="H128" s="12" t="s">
        <v>2</v>
      </c>
      <c r="I128" s="12" t="s">
        <v>8</v>
      </c>
      <c r="J128" s="12">
        <v>19.468</v>
      </c>
      <c r="K128" s="1"/>
      <c r="L128" s="1">
        <f t="shared" si="94"/>
        <v>6.5380000000000003</v>
      </c>
      <c r="M128" s="1">
        <f t="shared" si="95"/>
        <v>1.0761328487368261E-2</v>
      </c>
      <c r="N128" s="1">
        <v>1.3723273430097457E-2</v>
      </c>
      <c r="O128" s="1">
        <f t="shared" ref="O128" si="104">M128/N128</f>
        <v>0.78416629546758498</v>
      </c>
      <c r="P128" s="1">
        <f t="shared" ref="P128" si="105">AVERAGE(O128:O130)</f>
        <v>1.2005891331139906</v>
      </c>
    </row>
    <row r="129" spans="1:16" x14ac:dyDescent="0.2">
      <c r="B129" s="1" t="s">
        <v>5</v>
      </c>
      <c r="C129" s="1" t="s">
        <v>14</v>
      </c>
      <c r="D129" s="1" t="s">
        <v>7</v>
      </c>
      <c r="E129" s="1">
        <v>25.494</v>
      </c>
      <c r="F129" s="1"/>
      <c r="G129" s="12" t="s">
        <v>5</v>
      </c>
      <c r="H129" s="12" t="s">
        <v>2</v>
      </c>
      <c r="I129" s="12" t="s">
        <v>8</v>
      </c>
      <c r="J129" s="12">
        <v>19.46</v>
      </c>
      <c r="K129" s="1"/>
      <c r="L129" s="1">
        <f t="shared" si="94"/>
        <v>6.0339999999999989</v>
      </c>
      <c r="M129" s="1">
        <f t="shared" si="95"/>
        <v>1.526107076503482E-2</v>
      </c>
      <c r="N129" s="1"/>
      <c r="O129" s="1">
        <f t="shared" ref="O129" si="106">M129/N128</f>
        <v>1.1120576182330313</v>
      </c>
      <c r="P129" s="1"/>
    </row>
    <row r="130" spans="1:16" x14ac:dyDescent="0.2">
      <c r="B130" s="1" t="s">
        <v>5</v>
      </c>
      <c r="C130" s="1" t="s">
        <v>14</v>
      </c>
      <c r="D130" s="1" t="s">
        <v>7</v>
      </c>
      <c r="E130" s="1">
        <v>25.251000000000001</v>
      </c>
      <c r="F130" s="1"/>
      <c r="G130" s="12" t="s">
        <v>5</v>
      </c>
      <c r="H130" s="12" t="s">
        <v>2</v>
      </c>
      <c r="I130" s="12" t="s">
        <v>8</v>
      </c>
      <c r="J130" s="12">
        <v>19.834</v>
      </c>
      <c r="K130" s="1"/>
      <c r="L130" s="1">
        <f t="shared" si="94"/>
        <v>5.4170000000000016</v>
      </c>
      <c r="M130" s="1">
        <f t="shared" si="95"/>
        <v>2.3405639600377823E-2</v>
      </c>
      <c r="N130" s="1"/>
      <c r="O130" s="1">
        <f t="shared" ref="O130" si="107">M130/N128</f>
        <v>1.7055434856413558</v>
      </c>
      <c r="P130" s="1"/>
    </row>
    <row r="131" spans="1:16" x14ac:dyDescent="0.2">
      <c r="B131" s="1"/>
      <c r="C131" s="1"/>
      <c r="D131" s="1"/>
      <c r="E131" s="1"/>
      <c r="F131" s="1"/>
      <c r="G131" s="3"/>
      <c r="H131" s="3"/>
      <c r="I131" s="3"/>
      <c r="J131" s="3"/>
      <c r="K131" s="1"/>
      <c r="L131" s="1"/>
      <c r="M131" s="1"/>
      <c r="N131" s="1"/>
      <c r="O131" s="1"/>
      <c r="P131" s="1"/>
    </row>
    <row r="132" spans="1:16" x14ac:dyDescent="0.2">
      <c r="B132" s="1"/>
      <c r="C132" s="1"/>
      <c r="D132" s="1"/>
      <c r="E132" s="1"/>
      <c r="F132" s="1"/>
      <c r="G132" s="3"/>
      <c r="H132" s="3"/>
      <c r="I132" s="3"/>
      <c r="J132" s="3"/>
      <c r="K132" s="1"/>
      <c r="L132" s="1"/>
      <c r="M132" s="1"/>
      <c r="N132" s="1"/>
      <c r="O132" s="1"/>
      <c r="P132" s="1"/>
    </row>
    <row r="133" spans="1:16" x14ac:dyDescent="0.2">
      <c r="A133" s="13" t="s">
        <v>20</v>
      </c>
      <c r="B133" s="1" t="s">
        <v>0</v>
      </c>
      <c r="C133" s="1" t="s">
        <v>14</v>
      </c>
      <c r="D133" s="1" t="s">
        <v>7</v>
      </c>
      <c r="E133" s="1">
        <v>28.096</v>
      </c>
      <c r="F133" s="1"/>
      <c r="G133" s="1" t="s">
        <v>0</v>
      </c>
      <c r="H133" s="1" t="s">
        <v>2</v>
      </c>
      <c r="I133" s="1" t="s">
        <v>8</v>
      </c>
      <c r="J133" s="1">
        <v>19.951000000000001</v>
      </c>
      <c r="K133" s="1"/>
      <c r="L133" s="1">
        <f t="shared" si="94"/>
        <v>8.1449999999999996</v>
      </c>
      <c r="M133" s="1">
        <f t="shared" si="95"/>
        <v>3.5327319435980017E-3</v>
      </c>
      <c r="N133" s="1">
        <v>2.9544760999999999E-2</v>
      </c>
      <c r="O133" s="1">
        <v>0.11957219500000001</v>
      </c>
      <c r="P133" s="1">
        <v>1</v>
      </c>
    </row>
    <row r="134" spans="1:16" x14ac:dyDescent="0.2">
      <c r="B134" s="1" t="s">
        <v>0</v>
      </c>
      <c r="C134" s="1" t="s">
        <v>14</v>
      </c>
      <c r="D134" s="1" t="s">
        <v>7</v>
      </c>
      <c r="E134" s="1">
        <v>25.617999999999999</v>
      </c>
      <c r="F134" s="1"/>
      <c r="G134" s="1" t="s">
        <v>0</v>
      </c>
      <c r="H134" s="1" t="s">
        <v>2</v>
      </c>
      <c r="I134" s="1" t="s">
        <v>8</v>
      </c>
      <c r="J134" s="1">
        <v>20.541</v>
      </c>
      <c r="K134" s="1"/>
      <c r="L134" s="1">
        <f t="shared" si="94"/>
        <v>5.0769999999999982</v>
      </c>
      <c r="M134" s="1">
        <f t="shared" si="95"/>
        <v>2.9625842660270209E-2</v>
      </c>
      <c r="N134" s="1"/>
      <c r="O134" s="1">
        <v>1.0027443650000001</v>
      </c>
      <c r="P134" s="1"/>
    </row>
    <row r="135" spans="1:16" x14ac:dyDescent="0.2">
      <c r="B135" s="1" t="s">
        <v>0</v>
      </c>
      <c r="C135" s="1" t="s">
        <v>14</v>
      </c>
      <c r="D135" s="1" t="s">
        <v>7</v>
      </c>
      <c r="E135" s="1">
        <v>25.172000000000001</v>
      </c>
      <c r="F135" s="1"/>
      <c r="G135" s="1" t="s">
        <v>0</v>
      </c>
      <c r="H135" s="1" t="s">
        <v>2</v>
      </c>
      <c r="I135" s="1" t="s">
        <v>8</v>
      </c>
      <c r="J135" s="1">
        <v>21</v>
      </c>
      <c r="K135" s="1"/>
      <c r="L135" s="1">
        <f t="shared" si="94"/>
        <v>4.1720000000000006</v>
      </c>
      <c r="M135" s="1">
        <f t="shared" si="95"/>
        <v>5.5475708579343599E-2</v>
      </c>
      <c r="N135" s="1"/>
      <c r="O135" s="1">
        <v>1.87768344</v>
      </c>
      <c r="P135" s="1"/>
    </row>
    <row r="136" spans="1:16" x14ac:dyDescent="0.2">
      <c r="B136" s="1" t="s">
        <v>6</v>
      </c>
      <c r="C136" s="1" t="s">
        <v>14</v>
      </c>
      <c r="D136" s="1" t="s">
        <v>7</v>
      </c>
      <c r="E136" s="1">
        <v>25.478999999999999</v>
      </c>
      <c r="F136" s="1"/>
      <c r="G136" s="1" t="s">
        <v>6</v>
      </c>
      <c r="H136" s="1" t="s">
        <v>2</v>
      </c>
      <c r="I136" s="1" t="s">
        <v>8</v>
      </c>
      <c r="J136" s="1">
        <v>20.625</v>
      </c>
      <c r="K136" s="1"/>
      <c r="L136" s="1">
        <f t="shared" si="94"/>
        <v>4.8539999999999992</v>
      </c>
      <c r="M136" s="1">
        <f t="shared" si="95"/>
        <v>3.4578042284133526E-2</v>
      </c>
      <c r="N136" s="1">
        <v>2.9544760999999999E-2</v>
      </c>
      <c r="O136" s="1">
        <v>1.170361209</v>
      </c>
      <c r="P136" s="1">
        <v>1.9468284250000001</v>
      </c>
    </row>
    <row r="137" spans="1:16" x14ac:dyDescent="0.2">
      <c r="B137" s="1" t="s">
        <v>6</v>
      </c>
      <c r="C137" s="1" t="s">
        <v>14</v>
      </c>
      <c r="D137" s="1" t="s">
        <v>7</v>
      </c>
      <c r="E137" s="1">
        <v>25.521000000000001</v>
      </c>
      <c r="F137" s="1"/>
      <c r="G137" s="1" t="s">
        <v>6</v>
      </c>
      <c r="H137" s="1" t="s">
        <v>2</v>
      </c>
      <c r="I137" s="1" t="s">
        <v>8</v>
      </c>
      <c r="J137" s="1">
        <v>21.658999999999999</v>
      </c>
      <c r="K137" s="1"/>
      <c r="L137" s="1">
        <f t="shared" si="94"/>
        <v>3.8620000000000019</v>
      </c>
      <c r="M137" s="1">
        <f t="shared" si="95"/>
        <v>6.8773663085383491E-2</v>
      </c>
      <c r="N137" s="1"/>
      <c r="O137" s="1">
        <v>2.327778618</v>
      </c>
      <c r="P137" s="1"/>
    </row>
    <row r="138" spans="1:16" x14ac:dyDescent="0.2">
      <c r="B138" s="1" t="s">
        <v>6</v>
      </c>
      <c r="C138" s="1" t="s">
        <v>14</v>
      </c>
      <c r="D138" s="1" t="s">
        <v>7</v>
      </c>
      <c r="E138" s="1">
        <v>25.36</v>
      </c>
      <c r="F138" s="1"/>
      <c r="G138" s="1" t="s">
        <v>6</v>
      </c>
      <c r="H138" s="1" t="s">
        <v>2</v>
      </c>
      <c r="I138" s="1" t="s">
        <v>8</v>
      </c>
      <c r="J138" s="1">
        <v>21.507000000000001</v>
      </c>
      <c r="K138" s="1"/>
      <c r="L138" s="1">
        <f t="shared" si="94"/>
        <v>3.852999999999998</v>
      </c>
      <c r="M138" s="1">
        <f t="shared" si="95"/>
        <v>6.9204036530267923E-2</v>
      </c>
      <c r="N138" s="1"/>
      <c r="O138" s="1">
        <v>2.3423454459999999</v>
      </c>
      <c r="P138" s="1"/>
    </row>
    <row r="139" spans="1:16" x14ac:dyDescent="0.2">
      <c r="B139" s="1" t="s">
        <v>12</v>
      </c>
      <c r="C139" s="1" t="s">
        <v>14</v>
      </c>
      <c r="D139" s="1" t="s">
        <v>7</v>
      </c>
      <c r="E139" s="1">
        <v>25.998999999999999</v>
      </c>
      <c r="F139" s="1"/>
      <c r="G139" s="1" t="s">
        <v>12</v>
      </c>
      <c r="H139" s="1" t="s">
        <v>2</v>
      </c>
      <c r="I139" s="1" t="s">
        <v>8</v>
      </c>
      <c r="J139" s="1">
        <v>20.63</v>
      </c>
      <c r="K139" s="1"/>
      <c r="L139" s="1">
        <f t="shared" si="94"/>
        <v>5.3689999999999998</v>
      </c>
      <c r="M139" s="1">
        <f t="shared" si="95"/>
        <v>2.4197469620413144E-2</v>
      </c>
      <c r="N139" s="1">
        <v>2.9544760999999999E-2</v>
      </c>
      <c r="O139" s="1">
        <v>0.819010503</v>
      </c>
      <c r="P139" s="1">
        <v>0.84797989100000004</v>
      </c>
    </row>
    <row r="140" spans="1:16" x14ac:dyDescent="0.2">
      <c r="B140" s="1" t="s">
        <v>12</v>
      </c>
      <c r="C140" s="1" t="s">
        <v>14</v>
      </c>
      <c r="D140" s="1" t="s">
        <v>7</v>
      </c>
      <c r="E140" s="1">
        <v>26.01</v>
      </c>
      <c r="F140" s="1"/>
      <c r="G140" s="1" t="s">
        <v>12</v>
      </c>
      <c r="H140" s="1" t="s">
        <v>2</v>
      </c>
      <c r="I140" s="1" t="s">
        <v>8</v>
      </c>
      <c r="J140" s="1">
        <v>20.731000000000002</v>
      </c>
      <c r="K140" s="1"/>
      <c r="L140" s="1">
        <f t="shared" si="94"/>
        <v>5.2789999999999999</v>
      </c>
      <c r="M140" s="1">
        <f t="shared" si="95"/>
        <v>2.5755065154788773E-2</v>
      </c>
      <c r="N140" s="1"/>
      <c r="O140" s="1">
        <v>0.87173035899999995</v>
      </c>
      <c r="P140" s="1"/>
    </row>
    <row r="141" spans="1:16" x14ac:dyDescent="0.2">
      <c r="B141" s="1" t="s">
        <v>12</v>
      </c>
      <c r="C141" s="1" t="s">
        <v>14</v>
      </c>
      <c r="D141" s="1" t="s">
        <v>7</v>
      </c>
      <c r="E141" s="1">
        <v>25.613</v>
      </c>
      <c r="F141" s="1"/>
      <c r="G141" s="1" t="s">
        <v>12</v>
      </c>
      <c r="H141" s="1" t="s">
        <v>2</v>
      </c>
      <c r="I141" s="1" t="s">
        <v>8</v>
      </c>
      <c r="J141" s="1">
        <v>20.303000000000001</v>
      </c>
      <c r="K141" s="1"/>
      <c r="L141" s="1">
        <f t="shared" si="94"/>
        <v>5.3099999999999987</v>
      </c>
      <c r="M141" s="1">
        <f t="shared" si="95"/>
        <v>2.5207554975691472E-2</v>
      </c>
      <c r="N141" s="1"/>
      <c r="O141" s="1">
        <v>0.85319880999999997</v>
      </c>
      <c r="P141" s="1"/>
    </row>
    <row r="142" spans="1:16" x14ac:dyDescent="0.2">
      <c r="B142" s="1" t="s">
        <v>9</v>
      </c>
      <c r="C142" s="1" t="s">
        <v>14</v>
      </c>
      <c r="D142" s="1" t="s">
        <v>7</v>
      </c>
      <c r="E142" s="1">
        <v>27.286999999999999</v>
      </c>
      <c r="F142" s="1"/>
      <c r="G142" s="1" t="s">
        <v>9</v>
      </c>
      <c r="H142" s="1" t="s">
        <v>2</v>
      </c>
      <c r="I142" s="1" t="s">
        <v>8</v>
      </c>
      <c r="J142" s="1">
        <v>21.295999999999999</v>
      </c>
      <c r="K142" s="1"/>
      <c r="L142" s="1">
        <f t="shared" si="94"/>
        <v>5.9909999999999997</v>
      </c>
      <c r="M142" s="1">
        <f t="shared" si="95"/>
        <v>1.5722778492152846E-2</v>
      </c>
      <c r="N142" s="1">
        <v>2.9544760999999999E-2</v>
      </c>
      <c r="O142" s="1">
        <v>0.53216807099999996</v>
      </c>
      <c r="P142" s="1">
        <v>0.87570939599999997</v>
      </c>
    </row>
    <row r="143" spans="1:16" x14ac:dyDescent="0.2">
      <c r="B143" s="1" t="s">
        <v>9</v>
      </c>
      <c r="C143" s="1" t="s">
        <v>14</v>
      </c>
      <c r="D143" s="1" t="s">
        <v>7</v>
      </c>
      <c r="E143" s="1">
        <v>26.834</v>
      </c>
      <c r="F143" s="1"/>
      <c r="G143" s="1" t="s">
        <v>9</v>
      </c>
      <c r="H143" s="1" t="s">
        <v>2</v>
      </c>
      <c r="I143" s="1" t="s">
        <v>8</v>
      </c>
      <c r="J143" s="1">
        <v>21.454999999999998</v>
      </c>
      <c r="K143" s="1"/>
      <c r="L143" s="1">
        <f t="shared" si="94"/>
        <v>5.3790000000000013</v>
      </c>
      <c r="M143" s="1">
        <f t="shared" si="95"/>
        <v>2.4030325488597928E-2</v>
      </c>
      <c r="N143" s="1"/>
      <c r="O143" s="1">
        <v>0.81335318400000001</v>
      </c>
      <c r="P143" s="1"/>
    </row>
    <row r="144" spans="1:16" x14ac:dyDescent="0.2">
      <c r="B144" s="1" t="s">
        <v>9</v>
      </c>
      <c r="C144" s="1" t="s">
        <v>14</v>
      </c>
      <c r="D144" s="1" t="s">
        <v>7</v>
      </c>
      <c r="E144" s="1">
        <v>26.777000000000001</v>
      </c>
      <c r="F144" s="1"/>
      <c r="G144" s="1" t="s">
        <v>9</v>
      </c>
      <c r="H144" s="1" t="s">
        <v>2</v>
      </c>
      <c r="I144" s="1" t="s">
        <v>8</v>
      </c>
      <c r="J144" s="1">
        <v>22.053999999999998</v>
      </c>
      <c r="K144" s="1"/>
      <c r="L144" s="1">
        <f t="shared" si="94"/>
        <v>4.7230000000000025</v>
      </c>
      <c r="M144" s="1">
        <f t="shared" si="95"/>
        <v>3.7864770638445025E-2</v>
      </c>
      <c r="N144" s="1"/>
      <c r="O144" s="1">
        <v>1.281606934</v>
      </c>
      <c r="P144" s="1"/>
    </row>
    <row r="147" spans="1:16" x14ac:dyDescent="0.2">
      <c r="A147" s="13" t="s">
        <v>19</v>
      </c>
      <c r="B147" s="1" t="s">
        <v>10</v>
      </c>
      <c r="C147" s="1" t="s">
        <v>14</v>
      </c>
      <c r="E147" s="1">
        <v>30.718</v>
      </c>
      <c r="F147" s="1"/>
      <c r="G147" s="1" t="s">
        <v>10</v>
      </c>
      <c r="H147" s="1" t="s">
        <v>2</v>
      </c>
      <c r="J147" s="1">
        <v>24.36</v>
      </c>
      <c r="L147" s="1">
        <v>6.3579999999999997</v>
      </c>
      <c r="M147" s="1">
        <v>1.2191336000000001E-2</v>
      </c>
      <c r="N147" s="1">
        <v>1.1800578000000001E-2</v>
      </c>
      <c r="O147" s="1">
        <v>1.033113452</v>
      </c>
      <c r="P147" s="1">
        <v>1</v>
      </c>
    </row>
    <row r="148" spans="1:16" x14ac:dyDescent="0.2">
      <c r="B148" s="1" t="s">
        <v>10</v>
      </c>
      <c r="C148" s="1" t="s">
        <v>14</v>
      </c>
      <c r="E148" s="1">
        <v>30.888000000000002</v>
      </c>
      <c r="F148" s="1"/>
      <c r="G148" s="1" t="s">
        <v>10</v>
      </c>
      <c r="H148" s="1" t="s">
        <v>2</v>
      </c>
      <c r="J148" s="1">
        <v>24.373000000000001</v>
      </c>
      <c r="L148" s="1">
        <v>6.5149999999999997</v>
      </c>
      <c r="M148" s="1">
        <v>1.0934265E-2</v>
      </c>
      <c r="N148" s="1"/>
      <c r="O148" s="1">
        <v>0.92658722299999996</v>
      </c>
      <c r="P148" s="1"/>
    </row>
    <row r="149" spans="1:16" x14ac:dyDescent="0.2">
      <c r="B149" s="1" t="s">
        <v>10</v>
      </c>
      <c r="C149" s="1" t="s">
        <v>14</v>
      </c>
      <c r="E149" s="1">
        <v>30.805</v>
      </c>
      <c r="F149" s="1"/>
      <c r="G149" s="1" t="s">
        <v>10</v>
      </c>
      <c r="H149" s="1" t="s">
        <v>2</v>
      </c>
      <c r="J149" s="1">
        <v>24.457000000000001</v>
      </c>
      <c r="L149" s="1">
        <v>6.3479999999999999</v>
      </c>
      <c r="M149" s="1">
        <v>1.2276133E-2</v>
      </c>
      <c r="N149" s="1"/>
      <c r="O149" s="1">
        <v>1.0402993250000001</v>
      </c>
      <c r="P149" s="1"/>
    </row>
    <row r="150" spans="1:16" x14ac:dyDescent="0.2">
      <c r="B150" s="1" t="s">
        <v>6</v>
      </c>
      <c r="C150" s="1" t="s">
        <v>14</v>
      </c>
      <c r="E150" s="1">
        <v>28.026</v>
      </c>
      <c r="F150" s="1"/>
      <c r="G150" s="1" t="s">
        <v>6</v>
      </c>
      <c r="H150" s="1" t="s">
        <v>2</v>
      </c>
      <c r="J150" s="1">
        <v>22.161000000000001</v>
      </c>
      <c r="L150" s="1">
        <v>5.8650000000000002</v>
      </c>
      <c r="M150" s="1">
        <v>1.7157700000000001E-2</v>
      </c>
      <c r="N150" s="1">
        <v>1.1801000000000001E-2</v>
      </c>
      <c r="O150" s="1">
        <v>1.453919178</v>
      </c>
      <c r="P150" s="1">
        <v>1.721920702</v>
      </c>
    </row>
    <row r="151" spans="1:16" x14ac:dyDescent="0.2">
      <c r="B151" s="1" t="s">
        <v>6</v>
      </c>
      <c r="C151" s="1" t="s">
        <v>14</v>
      </c>
      <c r="E151" s="1">
        <v>27.73</v>
      </c>
      <c r="F151" s="1"/>
      <c r="G151" s="1" t="s">
        <v>6</v>
      </c>
      <c r="H151" s="1" t="s">
        <v>2</v>
      </c>
      <c r="J151" s="1">
        <v>22.370999999999999</v>
      </c>
      <c r="L151" s="1">
        <v>5.359</v>
      </c>
      <c r="M151" s="1">
        <v>2.4365775999999999E-2</v>
      </c>
      <c r="N151" s="1"/>
      <c r="O151" s="1">
        <v>2.0647213230000001</v>
      </c>
      <c r="P151" s="1"/>
    </row>
    <row r="152" spans="1:16" x14ac:dyDescent="0.2">
      <c r="B152" s="1" t="s">
        <v>6</v>
      </c>
      <c r="C152" s="1" t="s">
        <v>14</v>
      </c>
      <c r="E152" s="1">
        <v>27.85</v>
      </c>
      <c r="F152" s="1"/>
      <c r="G152" s="1" t="s">
        <v>6</v>
      </c>
      <c r="H152" s="1" t="s">
        <v>2</v>
      </c>
      <c r="J152" s="1">
        <v>22.164999999999999</v>
      </c>
      <c r="L152" s="1">
        <v>5.6849999999999996</v>
      </c>
      <c r="M152" s="1">
        <v>1.9437682000000001E-2</v>
      </c>
      <c r="N152" s="1"/>
      <c r="O152" s="1">
        <v>1.6471216070000001</v>
      </c>
      <c r="P152" s="1"/>
    </row>
    <row r="153" spans="1:16" x14ac:dyDescent="0.2">
      <c r="B153" s="1" t="s">
        <v>12</v>
      </c>
      <c r="C153" s="1" t="s">
        <v>14</v>
      </c>
      <c r="E153" s="1">
        <v>27.326000000000001</v>
      </c>
      <c r="F153" s="1"/>
      <c r="G153" s="1" t="s">
        <v>12</v>
      </c>
      <c r="H153" s="1" t="s">
        <v>2</v>
      </c>
      <c r="J153" s="1">
        <v>20.260000000000002</v>
      </c>
      <c r="L153" s="1">
        <v>7.0659999999999998</v>
      </c>
      <c r="M153" s="1">
        <v>7.4631480000000002E-3</v>
      </c>
      <c r="N153" s="1">
        <v>1.1801000000000001E-2</v>
      </c>
      <c r="O153" s="1">
        <v>0.63241656999999996</v>
      </c>
      <c r="P153" s="1">
        <v>0.68970214299999999</v>
      </c>
    </row>
    <row r="154" spans="1:16" x14ac:dyDescent="0.2">
      <c r="B154" s="1" t="s">
        <v>12</v>
      </c>
      <c r="C154" s="1" t="s">
        <v>14</v>
      </c>
      <c r="E154" s="1">
        <v>27.364999999999998</v>
      </c>
      <c r="F154" s="1"/>
      <c r="G154" s="1" t="s">
        <v>12</v>
      </c>
      <c r="H154" s="1" t="s">
        <v>2</v>
      </c>
      <c r="J154" s="1">
        <v>20.452999999999999</v>
      </c>
      <c r="L154" s="1">
        <v>6.9119999999999999</v>
      </c>
      <c r="M154" s="1">
        <v>8.3038720000000003E-3</v>
      </c>
      <c r="N154" s="1"/>
      <c r="O154" s="1">
        <v>0.703658373</v>
      </c>
      <c r="P154" s="1"/>
    </row>
    <row r="155" spans="1:16" x14ac:dyDescent="0.2">
      <c r="B155" s="1" t="s">
        <v>12</v>
      </c>
      <c r="C155" s="1" t="s">
        <v>14</v>
      </c>
      <c r="E155" s="1">
        <v>27.358000000000001</v>
      </c>
      <c r="F155" s="1"/>
      <c r="G155" s="1" t="s">
        <v>12</v>
      </c>
      <c r="H155" s="1" t="s">
        <v>2</v>
      </c>
      <c r="J155" s="1">
        <v>20.504999999999999</v>
      </c>
      <c r="L155" s="1">
        <v>6.8529999999999998</v>
      </c>
      <c r="M155" s="1">
        <v>8.6505049999999993E-3</v>
      </c>
      <c r="N155" s="1"/>
      <c r="O155" s="1">
        <v>0.73303148600000001</v>
      </c>
      <c r="P155" s="1"/>
    </row>
    <row r="156" spans="1:16" x14ac:dyDescent="0.2">
      <c r="B156" s="1" t="s">
        <v>9</v>
      </c>
      <c r="C156" s="1" t="s">
        <v>14</v>
      </c>
      <c r="E156" s="1">
        <v>27.097000000000001</v>
      </c>
      <c r="F156" s="1"/>
      <c r="G156" s="1" t="s">
        <v>9</v>
      </c>
      <c r="H156" s="1" t="s">
        <v>2</v>
      </c>
      <c r="J156" s="1">
        <v>20.451000000000001</v>
      </c>
      <c r="L156" s="1">
        <v>6.6459999999999999</v>
      </c>
      <c r="M156" s="1">
        <v>9.9851509999999994E-3</v>
      </c>
      <c r="N156" s="1">
        <v>1.1801000000000001E-2</v>
      </c>
      <c r="O156" s="1">
        <v>0.84612755500000003</v>
      </c>
      <c r="P156" s="1">
        <v>0.66652752400000004</v>
      </c>
    </row>
    <row r="157" spans="1:16" x14ac:dyDescent="0.2">
      <c r="B157" s="1" t="s">
        <v>9</v>
      </c>
      <c r="C157" s="1" t="s">
        <v>14</v>
      </c>
      <c r="E157" s="1">
        <v>27.059000000000001</v>
      </c>
      <c r="F157" s="1"/>
      <c r="G157" s="1" t="s">
        <v>9</v>
      </c>
      <c r="H157" s="1" t="s">
        <v>2</v>
      </c>
      <c r="J157" s="1">
        <v>20.616</v>
      </c>
      <c r="L157" s="1">
        <v>6.4429999999999996</v>
      </c>
      <c r="M157" s="1">
        <v>1.1493803E-2</v>
      </c>
      <c r="N157" s="1"/>
      <c r="O157" s="1">
        <v>0.97396853699999997</v>
      </c>
      <c r="P157" s="1"/>
    </row>
    <row r="158" spans="1:16" x14ac:dyDescent="0.2">
      <c r="B158" s="1" t="s">
        <v>9</v>
      </c>
      <c r="C158" s="1" t="s">
        <v>14</v>
      </c>
      <c r="E158" s="1">
        <v>29.506</v>
      </c>
      <c r="F158" s="1"/>
      <c r="G158" s="1" t="s">
        <v>9</v>
      </c>
      <c r="H158" s="1" t="s">
        <v>2</v>
      </c>
      <c r="J158" s="1">
        <v>20.623000000000001</v>
      </c>
      <c r="L158" s="1">
        <v>8.8829999999999991</v>
      </c>
      <c r="M158" s="1">
        <v>2.1181199999999998E-3</v>
      </c>
      <c r="N158" s="1"/>
      <c r="O158" s="1">
        <v>0.179486479</v>
      </c>
      <c r="P158" s="1"/>
    </row>
    <row r="160" spans="1:16" x14ac:dyDescent="0.2">
      <c r="B160" s="1" t="s">
        <v>10</v>
      </c>
      <c r="C160" s="1" t="s">
        <v>6</v>
      </c>
      <c r="D160" s="1" t="s">
        <v>12</v>
      </c>
      <c r="E160" s="1" t="s">
        <v>9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x14ac:dyDescent="0.2">
      <c r="B161" s="1">
        <v>1</v>
      </c>
      <c r="C161" s="1">
        <v>1.9581947115201281</v>
      </c>
      <c r="D161">
        <v>0.96329502538150147</v>
      </c>
      <c r="E161">
        <v>1.2005891331139906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x14ac:dyDescent="0.2">
      <c r="B162">
        <v>1</v>
      </c>
      <c r="C162">
        <v>1.9468284250000001</v>
      </c>
      <c r="D162">
        <v>0.84797989100000004</v>
      </c>
      <c r="E162">
        <v>0.87570939599999997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x14ac:dyDescent="0.2">
      <c r="B163">
        <v>1</v>
      </c>
      <c r="C163">
        <v>1.721920702</v>
      </c>
      <c r="D163">
        <v>0.68970214299999999</v>
      </c>
      <c r="E163">
        <v>0.66652752400000004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x14ac:dyDescent="0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x14ac:dyDescent="0.2">
      <c r="P166" s="1"/>
    </row>
    <row r="167" spans="1:16" x14ac:dyDescent="0.2">
      <c r="P167" s="1"/>
    </row>
    <row r="168" spans="1:16" x14ac:dyDescent="0.2">
      <c r="P168" s="1"/>
    </row>
    <row r="169" spans="1:16" x14ac:dyDescent="0.2">
      <c r="P169" s="1"/>
    </row>
    <row r="175" spans="1:16" x14ac:dyDescent="0.2">
      <c r="A175" s="13" t="s">
        <v>18</v>
      </c>
      <c r="B175" s="1" t="s">
        <v>0</v>
      </c>
      <c r="C175" s="1" t="s">
        <v>15</v>
      </c>
      <c r="D175" s="1">
        <v>23.742999999999999</v>
      </c>
      <c r="F175" s="1" t="s">
        <v>0</v>
      </c>
      <c r="G175" s="1" t="s">
        <v>2</v>
      </c>
      <c r="H175" s="1">
        <v>19.027999999999999</v>
      </c>
      <c r="I175">
        <f>D175-H175</f>
        <v>4.7149999999999999</v>
      </c>
      <c r="J175">
        <f>POWER(2,-I175)</f>
        <v>3.8075320739849733E-2</v>
      </c>
      <c r="K175">
        <f>AVERAGE(J175:J177)</f>
        <v>4.4026183930396319E-2</v>
      </c>
      <c r="L175">
        <f>J175/K175</f>
        <v>0.8648335454202738</v>
      </c>
      <c r="M175">
        <f>AVERAGE(L175:L177)</f>
        <v>1</v>
      </c>
    </row>
    <row r="176" spans="1:16" x14ac:dyDescent="0.2">
      <c r="B176" s="1" t="s">
        <v>0</v>
      </c>
      <c r="C176" s="1" t="s">
        <v>15</v>
      </c>
      <c r="D176" s="1">
        <v>23.748999999999999</v>
      </c>
      <c r="F176" s="1" t="s">
        <v>0</v>
      </c>
      <c r="G176" s="1" t="s">
        <v>2</v>
      </c>
      <c r="H176" s="1">
        <v>19.169</v>
      </c>
      <c r="I176">
        <f t="shared" ref="I176:I186" si="108">D176-H176</f>
        <v>4.5799999999999983</v>
      </c>
      <c r="J176">
        <f t="shared" ref="J176:J186" si="109">POWER(2,-I176)</f>
        <v>4.1810236087066063E-2</v>
      </c>
      <c r="L176">
        <f>J176/K175</f>
        <v>0.94966750134798006</v>
      </c>
    </row>
    <row r="177" spans="1:16" x14ac:dyDescent="0.2">
      <c r="B177" s="1" t="s">
        <v>0</v>
      </c>
      <c r="C177" s="1" t="s">
        <v>15</v>
      </c>
      <c r="D177" s="1">
        <v>23.585999999999999</v>
      </c>
      <c r="F177" s="1" t="s">
        <v>0</v>
      </c>
      <c r="G177" s="1" t="s">
        <v>2</v>
      </c>
      <c r="H177" s="1">
        <v>19.326000000000001</v>
      </c>
      <c r="I177">
        <f t="shared" si="108"/>
        <v>4.259999999999998</v>
      </c>
      <c r="J177">
        <f t="shared" si="109"/>
        <v>5.2192994964273168E-2</v>
      </c>
      <c r="L177">
        <f>J177/K175</f>
        <v>1.1854989532317464</v>
      </c>
    </row>
    <row r="178" spans="1:16" x14ac:dyDescent="0.2">
      <c r="B178" s="1" t="s">
        <v>3</v>
      </c>
      <c r="C178" s="1" t="s">
        <v>15</v>
      </c>
      <c r="D178" s="1">
        <v>19.594000000000001</v>
      </c>
      <c r="F178" s="1" t="s">
        <v>3</v>
      </c>
      <c r="G178" s="1" t="s">
        <v>2</v>
      </c>
      <c r="H178" s="1">
        <v>17.279</v>
      </c>
      <c r="I178">
        <f t="shared" ref="I178:I183" si="110">D178-H178</f>
        <v>2.3150000000000013</v>
      </c>
      <c r="J178">
        <f t="shared" ref="J178:J183" si="111">POWER(2,-I178)</f>
        <v>0.20096274768578767</v>
      </c>
      <c r="K178">
        <v>4.4026183930396319E-2</v>
      </c>
      <c r="L178">
        <f>J178/K178</f>
        <v>4.5646188187352772</v>
      </c>
      <c r="M178">
        <f>AVERAGE(L178:L180)</f>
        <v>6.2848744062778898</v>
      </c>
    </row>
    <row r="179" spans="1:16" x14ac:dyDescent="0.2">
      <c r="B179" s="1" t="s">
        <v>3</v>
      </c>
      <c r="C179" s="1" t="s">
        <v>15</v>
      </c>
      <c r="D179" s="1">
        <v>19.436</v>
      </c>
      <c r="F179" s="1" t="s">
        <v>3</v>
      </c>
      <c r="G179" s="1" t="s">
        <v>2</v>
      </c>
      <c r="H179" s="1">
        <v>17.608000000000001</v>
      </c>
      <c r="I179">
        <f t="shared" si="110"/>
        <v>1.8279999999999994</v>
      </c>
      <c r="J179">
        <f t="shared" si="111"/>
        <v>0.28165480712431995</v>
      </c>
      <c r="L179">
        <f>J179/K178</f>
        <v>6.3974385690480284</v>
      </c>
    </row>
    <row r="180" spans="1:16" x14ac:dyDescent="0.2">
      <c r="B180" s="1" t="s">
        <v>3</v>
      </c>
      <c r="C180" s="1" t="s">
        <v>15</v>
      </c>
      <c r="D180" s="1">
        <v>19.202999999999999</v>
      </c>
      <c r="F180" s="1" t="s">
        <v>3</v>
      </c>
      <c r="G180" s="1" t="s">
        <v>2</v>
      </c>
      <c r="H180" s="1">
        <v>17.678000000000001</v>
      </c>
      <c r="I180">
        <f t="shared" si="110"/>
        <v>1.5249999999999986</v>
      </c>
      <c r="J180">
        <f t="shared" si="111"/>
        <v>0.34747955496058458</v>
      </c>
      <c r="L180">
        <f>J180/K178</f>
        <v>7.892565831050363</v>
      </c>
    </row>
    <row r="181" spans="1:16" x14ac:dyDescent="0.2">
      <c r="B181" s="1" t="s">
        <v>4</v>
      </c>
      <c r="C181" s="1" t="s">
        <v>15</v>
      </c>
      <c r="D181" s="1">
        <v>19</v>
      </c>
      <c r="F181" s="1" t="s">
        <v>4</v>
      </c>
      <c r="G181" s="1" t="s">
        <v>2</v>
      </c>
      <c r="H181" s="1">
        <v>15.44</v>
      </c>
      <c r="I181">
        <f t="shared" si="110"/>
        <v>3.5600000000000005</v>
      </c>
      <c r="J181">
        <f t="shared" si="111"/>
        <v>8.4787770465479487E-2</v>
      </c>
      <c r="K181">
        <v>4.4026183930396319E-2</v>
      </c>
      <c r="L181">
        <f t="shared" ref="L181" si="112">J181/K181</f>
        <v>1.9258487312805863</v>
      </c>
      <c r="M181">
        <f t="shared" ref="M181" si="113">AVERAGE(L181:L183)</f>
        <v>2.6544093901235066</v>
      </c>
    </row>
    <row r="182" spans="1:16" x14ac:dyDescent="0.2">
      <c r="B182" s="1" t="s">
        <v>4</v>
      </c>
      <c r="C182" s="1" t="s">
        <v>15</v>
      </c>
      <c r="D182" s="1">
        <v>18.87</v>
      </c>
      <c r="F182" s="1" t="s">
        <v>4</v>
      </c>
      <c r="G182" s="1" t="s">
        <v>2</v>
      </c>
      <c r="H182" s="1">
        <v>15.81</v>
      </c>
      <c r="I182">
        <f t="shared" si="110"/>
        <v>3.0600000000000005</v>
      </c>
      <c r="J182">
        <f t="shared" si="111"/>
        <v>0.11990801491565804</v>
      </c>
      <c r="L182">
        <f t="shared" ref="L182" si="114">J182/K181</f>
        <v>2.7235613948560236</v>
      </c>
    </row>
    <row r="183" spans="1:16" x14ac:dyDescent="0.2">
      <c r="B183" s="1" t="s">
        <v>4</v>
      </c>
      <c r="C183" s="1" t="s">
        <v>15</v>
      </c>
      <c r="D183" s="1">
        <v>18.777000000000001</v>
      </c>
      <c r="F183" s="1" t="s">
        <v>4</v>
      </c>
      <c r="G183" s="1" t="s">
        <v>2</v>
      </c>
      <c r="H183" s="1">
        <v>16</v>
      </c>
      <c r="I183">
        <f t="shared" si="110"/>
        <v>2.777000000000001</v>
      </c>
      <c r="J183">
        <f t="shared" si="111"/>
        <v>0.14589476272730834</v>
      </c>
      <c r="L183">
        <f t="shared" ref="L183" si="115">J183/K181</f>
        <v>3.3138180442339102</v>
      </c>
    </row>
    <row r="184" spans="1:16" x14ac:dyDescent="0.2">
      <c r="B184" s="1" t="s">
        <v>5</v>
      </c>
      <c r="C184" s="1" t="s">
        <v>15</v>
      </c>
      <c r="D184" s="1">
        <v>21.922999999999998</v>
      </c>
      <c r="F184" s="1" t="s">
        <v>5</v>
      </c>
      <c r="G184" s="1" t="s">
        <v>2</v>
      </c>
      <c r="H184" s="1">
        <v>18.757000000000001</v>
      </c>
      <c r="I184">
        <f t="shared" si="108"/>
        <v>3.1659999999999968</v>
      </c>
      <c r="J184">
        <f t="shared" si="109"/>
        <v>0.11141381198712162</v>
      </c>
      <c r="K184">
        <v>4.4026183930396319E-2</v>
      </c>
      <c r="L184">
        <f t="shared" ref="L184" si="116">J184/K184</f>
        <v>2.5306261420081859</v>
      </c>
      <c r="M184">
        <f t="shared" ref="M184" si="117">AVERAGE(L184:L186)</f>
        <v>2.7800008319158853</v>
      </c>
    </row>
    <row r="185" spans="1:16" x14ac:dyDescent="0.2">
      <c r="B185" s="1" t="s">
        <v>5</v>
      </c>
      <c r="C185" s="1" t="s">
        <v>15</v>
      </c>
      <c r="D185" s="1">
        <v>21.864999999999998</v>
      </c>
      <c r="F185" s="1" t="s">
        <v>5</v>
      </c>
      <c r="G185" s="1" t="s">
        <v>2</v>
      </c>
      <c r="H185" s="1">
        <v>18.931000000000001</v>
      </c>
      <c r="I185">
        <f t="shared" si="108"/>
        <v>2.9339999999999975</v>
      </c>
      <c r="J185">
        <f t="shared" si="109"/>
        <v>0.13085128524682221</v>
      </c>
      <c r="L185">
        <f t="shared" ref="L185" si="118">J185/K184</f>
        <v>2.9721241671477365</v>
      </c>
    </row>
    <row r="186" spans="1:16" x14ac:dyDescent="0.2">
      <c r="B186" s="1" t="s">
        <v>5</v>
      </c>
      <c r="C186" s="1" t="s">
        <v>15</v>
      </c>
      <c r="D186" s="1">
        <v>21.841999999999999</v>
      </c>
      <c r="F186" s="1" t="s">
        <v>5</v>
      </c>
      <c r="G186" s="1" t="s">
        <v>2</v>
      </c>
      <c r="H186" s="1">
        <v>18.841000000000001</v>
      </c>
      <c r="I186">
        <f t="shared" si="108"/>
        <v>3.0009999999999977</v>
      </c>
      <c r="J186">
        <f t="shared" si="109"/>
        <v>0.12491338662380677</v>
      </c>
      <c r="L186">
        <f t="shared" ref="L186" si="119">J186/K184</f>
        <v>2.8372521865917331</v>
      </c>
    </row>
    <row r="189" spans="1:16" x14ac:dyDescent="0.2">
      <c r="A189" s="13" t="s">
        <v>17</v>
      </c>
      <c r="B189" s="1" t="s">
        <v>0</v>
      </c>
      <c r="C189" s="1" t="s">
        <v>15</v>
      </c>
      <c r="D189" s="1" t="s">
        <v>7</v>
      </c>
      <c r="E189" s="1">
        <v>33</v>
      </c>
      <c r="F189" s="1"/>
      <c r="G189" s="1" t="s">
        <v>0</v>
      </c>
      <c r="H189" s="1" t="s">
        <v>2</v>
      </c>
      <c r="I189" s="1" t="s">
        <v>8</v>
      </c>
      <c r="J189" s="1">
        <v>19.951000000000001</v>
      </c>
      <c r="K189" s="1"/>
      <c r="L189" s="1">
        <f>E189-J189</f>
        <v>13.048999999999999</v>
      </c>
      <c r="M189" s="1">
        <f>POWER(2,-L189)</f>
        <v>1.1799390833312677E-4</v>
      </c>
      <c r="N189" s="1">
        <f>AVERAGE(M189:M191)</f>
        <v>2.4659832360868569E-4</v>
      </c>
      <c r="O189">
        <f>M189/N189</f>
        <v>0.47848625492022923</v>
      </c>
      <c r="P189">
        <f>AVERAGE(O189:O191)</f>
        <v>1</v>
      </c>
    </row>
    <row r="190" spans="1:16" x14ac:dyDescent="0.2">
      <c r="B190" s="1" t="s">
        <v>0</v>
      </c>
      <c r="C190" s="1" t="s">
        <v>15</v>
      </c>
      <c r="D190" s="1" t="s">
        <v>7</v>
      </c>
      <c r="E190" s="1">
        <v>31.79</v>
      </c>
      <c r="F190" s="1"/>
      <c r="G190" s="1" t="s">
        <v>0</v>
      </c>
      <c r="H190" s="1" t="s">
        <v>2</v>
      </c>
      <c r="I190" s="1" t="s">
        <v>8</v>
      </c>
      <c r="J190" s="1">
        <v>20.541</v>
      </c>
      <c r="K190" s="1"/>
      <c r="L190" s="1">
        <f t="shared" ref="L190:L200" si="120">E190-J190</f>
        <v>11.248999999999999</v>
      </c>
      <c r="M190" s="1">
        <f t="shared" ref="M190:M200" si="121">POWER(2,-L190)</f>
        <v>4.1087865345965904E-4</v>
      </c>
      <c r="N190" s="1"/>
      <c r="O190">
        <f>M190/N189</f>
        <v>1.6661859150010339</v>
      </c>
    </row>
    <row r="191" spans="1:16" x14ac:dyDescent="0.2">
      <c r="B191" s="1" t="s">
        <v>0</v>
      </c>
      <c r="C191" s="1" t="s">
        <v>15</v>
      </c>
      <c r="D191" s="1" t="s">
        <v>7</v>
      </c>
      <c r="E191" s="1">
        <v>33.210999999999999</v>
      </c>
      <c r="F191" s="1"/>
      <c r="G191" s="1" t="s">
        <v>0</v>
      </c>
      <c r="H191" s="1" t="s">
        <v>2</v>
      </c>
      <c r="I191" s="1" t="s">
        <v>8</v>
      </c>
      <c r="J191" s="1">
        <v>21</v>
      </c>
      <c r="K191" s="1"/>
      <c r="L191" s="1">
        <f t="shared" si="120"/>
        <v>12.210999999999999</v>
      </c>
      <c r="M191" s="1">
        <f t="shared" si="121"/>
        <v>2.1092240903327123E-4</v>
      </c>
      <c r="N191" s="1"/>
      <c r="O191">
        <f>M191/N189</f>
        <v>0.8553278300787367</v>
      </c>
    </row>
    <row r="192" spans="1:16" x14ac:dyDescent="0.2">
      <c r="B192" s="1" t="s">
        <v>6</v>
      </c>
      <c r="C192" s="1" t="s">
        <v>15</v>
      </c>
      <c r="D192" s="1" t="s">
        <v>7</v>
      </c>
      <c r="E192" s="1">
        <v>30.433</v>
      </c>
      <c r="F192" s="1"/>
      <c r="G192" s="1" t="s">
        <v>6</v>
      </c>
      <c r="H192" s="1" t="s">
        <v>2</v>
      </c>
      <c r="I192" s="1" t="s">
        <v>8</v>
      </c>
      <c r="J192" s="1">
        <v>20.63</v>
      </c>
      <c r="K192" s="1"/>
      <c r="L192" s="1">
        <f t="shared" si="120"/>
        <v>9.8030000000000008</v>
      </c>
      <c r="M192" s="1">
        <f t="shared" si="121"/>
        <v>1.1194454938753691E-3</v>
      </c>
      <c r="N192" s="1">
        <v>2.4659832360868569E-4</v>
      </c>
      <c r="O192">
        <f t="shared" ref="O192" si="122">M192/N192</f>
        <v>4.539550299829938</v>
      </c>
      <c r="P192">
        <f t="shared" ref="P192" si="123">AVERAGE(O192:O194)</f>
        <v>5.1617588106644963</v>
      </c>
    </row>
    <row r="193" spans="1:16" x14ac:dyDescent="0.2">
      <c r="B193" s="1" t="s">
        <v>6</v>
      </c>
      <c r="C193" s="1" t="s">
        <v>15</v>
      </c>
      <c r="D193" s="1" t="s">
        <v>7</v>
      </c>
      <c r="E193" s="1">
        <v>30.195</v>
      </c>
      <c r="F193" s="1"/>
      <c r="G193" s="1" t="s">
        <v>6</v>
      </c>
      <c r="H193" s="1" t="s">
        <v>2</v>
      </c>
      <c r="I193" s="1" t="s">
        <v>8</v>
      </c>
      <c r="J193" s="1">
        <v>20.731000000000002</v>
      </c>
      <c r="K193" s="1"/>
      <c r="L193" s="1">
        <f t="shared" si="120"/>
        <v>9.4639999999999986</v>
      </c>
      <c r="M193" s="1">
        <f t="shared" si="121"/>
        <v>1.4159637039832548E-3</v>
      </c>
      <c r="N193" s="1"/>
      <c r="O193">
        <f t="shared" ref="O193" si="124">M193/N192</f>
        <v>5.7419843057415729</v>
      </c>
    </row>
    <row r="194" spans="1:16" x14ac:dyDescent="0.2">
      <c r="B194" s="1" t="s">
        <v>6</v>
      </c>
      <c r="C194" s="1" t="s">
        <v>15</v>
      </c>
      <c r="D194" s="1" t="s">
        <v>7</v>
      </c>
      <c r="E194" s="1">
        <v>29.908999999999999</v>
      </c>
      <c r="F194" s="1"/>
      <c r="G194" s="1" t="s">
        <v>6</v>
      </c>
      <c r="H194" s="1" t="s">
        <v>2</v>
      </c>
      <c r="I194" s="1" t="s">
        <v>8</v>
      </c>
      <c r="J194" s="1">
        <v>20.303000000000001</v>
      </c>
      <c r="K194" s="1"/>
      <c r="L194" s="1">
        <f t="shared" si="120"/>
        <v>9.6059999999999981</v>
      </c>
      <c r="M194" s="1">
        <f t="shared" si="121"/>
        <v>1.2832340108880598E-3</v>
      </c>
      <c r="N194" s="1"/>
      <c r="O194">
        <f t="shared" ref="O194" si="125">M194/N192</f>
        <v>5.203741826421977</v>
      </c>
    </row>
    <row r="195" spans="1:16" x14ac:dyDescent="0.2">
      <c r="B195" s="1" t="s">
        <v>12</v>
      </c>
      <c r="C195" s="1" t="s">
        <v>15</v>
      </c>
      <c r="D195" s="1" t="s">
        <v>7</v>
      </c>
      <c r="E195" s="1">
        <v>32.851999999999997</v>
      </c>
      <c r="F195" s="1"/>
      <c r="G195" s="1" t="s">
        <v>12</v>
      </c>
      <c r="H195" s="1" t="s">
        <v>2</v>
      </c>
      <c r="I195" s="1" t="s">
        <v>8</v>
      </c>
      <c r="J195" s="1">
        <v>21.295999999999999</v>
      </c>
      <c r="K195" s="1"/>
      <c r="L195" s="1">
        <f t="shared" si="120"/>
        <v>11.555999999999997</v>
      </c>
      <c r="M195" s="1">
        <f t="shared" si="121"/>
        <v>3.3212179013817299E-4</v>
      </c>
      <c r="N195" s="1">
        <v>2.4659832360868569E-4</v>
      </c>
      <c r="O195">
        <f t="shared" ref="O195" si="126">M195/N195</f>
        <v>1.346812846405234</v>
      </c>
      <c r="P195">
        <f t="shared" ref="P195" si="127">AVERAGE(O195:O197)</f>
        <v>2.734810607478535</v>
      </c>
    </row>
    <row r="196" spans="1:16" x14ac:dyDescent="0.2">
      <c r="B196" s="1" t="s">
        <v>12</v>
      </c>
      <c r="C196" s="1" t="s">
        <v>15</v>
      </c>
      <c r="D196" s="1" t="s">
        <v>7</v>
      </c>
      <c r="E196" s="1">
        <v>32.015000000000001</v>
      </c>
      <c r="F196" s="1"/>
      <c r="G196" s="1" t="s">
        <v>12</v>
      </c>
      <c r="H196" s="1" t="s">
        <v>2</v>
      </c>
      <c r="I196" s="1" t="s">
        <v>8</v>
      </c>
      <c r="J196" s="1">
        <v>21.454999999999998</v>
      </c>
      <c r="K196" s="1"/>
      <c r="L196" s="1">
        <f t="shared" si="120"/>
        <v>10.560000000000002</v>
      </c>
      <c r="M196" s="1">
        <f t="shared" si="121"/>
        <v>6.6240445676155751E-4</v>
      </c>
      <c r="N196" s="1"/>
      <c r="O196">
        <f t="shared" ref="O196" si="128">M196/N195</f>
        <v>2.6861677203154608</v>
      </c>
    </row>
    <row r="197" spans="1:16" x14ac:dyDescent="0.2">
      <c r="B197" s="1" t="s">
        <v>12</v>
      </c>
      <c r="C197" s="1" t="s">
        <v>15</v>
      </c>
      <c r="D197" s="1" t="s">
        <v>7</v>
      </c>
      <c r="E197" s="1">
        <v>31.978999999999999</v>
      </c>
      <c r="F197" s="1"/>
      <c r="G197" s="1" t="s">
        <v>12</v>
      </c>
      <c r="H197" s="1" t="s">
        <v>2</v>
      </c>
      <c r="I197" s="1" t="s">
        <v>8</v>
      </c>
      <c r="J197" s="1">
        <v>22.053999999999998</v>
      </c>
      <c r="K197" s="1"/>
      <c r="L197" s="1">
        <f t="shared" si="120"/>
        <v>9.9250000000000007</v>
      </c>
      <c r="M197" s="1">
        <f t="shared" si="121"/>
        <v>1.0286728866746441E-3</v>
      </c>
      <c r="N197" s="1"/>
      <c r="O197">
        <f t="shared" ref="O197" si="129">M197/N195</f>
        <v>4.1714512557149117</v>
      </c>
    </row>
    <row r="198" spans="1:16" x14ac:dyDescent="0.2">
      <c r="B198" s="1" t="s">
        <v>9</v>
      </c>
      <c r="C198" s="1" t="s">
        <v>15</v>
      </c>
      <c r="D198" s="1" t="s">
        <v>7</v>
      </c>
      <c r="E198" s="1">
        <v>30.675000000000001</v>
      </c>
      <c r="F198" s="1"/>
      <c r="G198" s="1" t="s">
        <v>9</v>
      </c>
      <c r="H198" s="1" t="s">
        <v>2</v>
      </c>
      <c r="I198" s="1" t="s">
        <v>8</v>
      </c>
      <c r="J198" s="1">
        <v>20.513000000000002</v>
      </c>
      <c r="K198" s="1"/>
      <c r="L198" s="1">
        <f t="shared" si="120"/>
        <v>10.161999999999999</v>
      </c>
      <c r="M198" s="1">
        <f t="shared" si="121"/>
        <v>8.7283707261405009E-4</v>
      </c>
      <c r="N198" s="1">
        <v>2.4659832360868569E-4</v>
      </c>
      <c r="O198">
        <f t="shared" ref="O198" si="130">M198/N198</f>
        <v>3.5395093520550884</v>
      </c>
      <c r="P198">
        <f t="shared" ref="P198" si="131">AVERAGE(O198:O200)</f>
        <v>2.6890909851204103</v>
      </c>
    </row>
    <row r="199" spans="1:16" x14ac:dyDescent="0.2">
      <c r="B199" s="1" t="s">
        <v>9</v>
      </c>
      <c r="C199" s="1" t="s">
        <v>15</v>
      </c>
      <c r="D199" s="1" t="s">
        <v>7</v>
      </c>
      <c r="E199" s="1">
        <v>31.120999999999999</v>
      </c>
      <c r="F199" s="1"/>
      <c r="G199" s="1" t="s">
        <v>9</v>
      </c>
      <c r="H199" s="1" t="s">
        <v>2</v>
      </c>
      <c r="I199" s="1" t="s">
        <v>8</v>
      </c>
      <c r="J199" s="1">
        <v>20.36</v>
      </c>
      <c r="K199" s="1"/>
      <c r="L199" s="1">
        <f t="shared" si="120"/>
        <v>10.760999999999999</v>
      </c>
      <c r="M199" s="1">
        <f t="shared" si="121"/>
        <v>5.7625700358213019E-4</v>
      </c>
      <c r="N199" s="1"/>
      <c r="O199">
        <f t="shared" ref="O199" si="132">M199/N198</f>
        <v>2.336824497219872</v>
      </c>
    </row>
    <row r="200" spans="1:16" x14ac:dyDescent="0.2">
      <c r="B200" s="1" t="s">
        <v>9</v>
      </c>
      <c r="C200" s="1" t="s">
        <v>15</v>
      </c>
      <c r="D200" s="1" t="s">
        <v>7</v>
      </c>
      <c r="E200" s="1">
        <v>31.343</v>
      </c>
      <c r="F200" s="1"/>
      <c r="G200" s="1" t="s">
        <v>9</v>
      </c>
      <c r="H200" s="1" t="s">
        <v>2</v>
      </c>
      <c r="I200" s="1" t="s">
        <v>8</v>
      </c>
      <c r="J200" s="1">
        <v>20.489000000000001</v>
      </c>
      <c r="K200" s="1"/>
      <c r="L200" s="1">
        <f t="shared" si="120"/>
        <v>10.853999999999999</v>
      </c>
      <c r="M200" s="1">
        <f t="shared" si="121"/>
        <v>5.4028191068958655E-4</v>
      </c>
      <c r="N200" s="1"/>
      <c r="O200">
        <f t="shared" ref="O200" si="133">M200/N198</f>
        <v>2.1909391060862702</v>
      </c>
    </row>
    <row r="203" spans="1:16" x14ac:dyDescent="0.2">
      <c r="A203" s="13" t="s">
        <v>16</v>
      </c>
      <c r="B203" s="1" t="s">
        <v>0</v>
      </c>
      <c r="C203" s="1" t="s">
        <v>15</v>
      </c>
      <c r="D203" s="1" t="s">
        <v>7</v>
      </c>
      <c r="E203" s="1">
        <v>34</v>
      </c>
      <c r="F203" s="1"/>
      <c r="G203" s="15" t="s">
        <v>0</v>
      </c>
      <c r="H203" s="15" t="s">
        <v>2</v>
      </c>
      <c r="I203" s="15" t="s">
        <v>8</v>
      </c>
      <c r="J203" s="15">
        <v>21.763000000000002</v>
      </c>
      <c r="K203" s="1"/>
      <c r="L203" s="1">
        <f t="shared" ref="L203:L205" si="134">E203-J203</f>
        <v>12.236999999999998</v>
      </c>
      <c r="M203" s="1">
        <f t="shared" ref="M203:M205" si="135">POWER(2,-L203)</f>
        <v>2.0715524943991639E-4</v>
      </c>
      <c r="N203" s="1">
        <f t="shared" ref="N203" si="136">AVERAGE(M203:M205)</f>
        <v>5.9563856897409614E-4</v>
      </c>
      <c r="O203" s="1">
        <f t="shared" ref="O203" si="137">M203/N203</f>
        <v>0.34778682951426776</v>
      </c>
      <c r="P203" s="1">
        <f t="shared" ref="P203" si="138">AVERAGE(O203:O205)</f>
        <v>1</v>
      </c>
    </row>
    <row r="204" spans="1:16" x14ac:dyDescent="0.2">
      <c r="B204" s="1" t="s">
        <v>0</v>
      </c>
      <c r="C204" s="1" t="s">
        <v>15</v>
      </c>
      <c r="D204" s="1" t="s">
        <v>7</v>
      </c>
      <c r="E204" s="1">
        <v>33.774000000000001</v>
      </c>
      <c r="F204" s="1"/>
      <c r="G204" s="15" t="s">
        <v>0</v>
      </c>
      <c r="H204" s="15" t="s">
        <v>2</v>
      </c>
      <c r="I204" s="15" t="s">
        <v>8</v>
      </c>
      <c r="J204" s="15">
        <v>21.852</v>
      </c>
      <c r="K204" s="1"/>
      <c r="L204" s="1">
        <f t="shared" si="134"/>
        <v>11.922000000000001</v>
      </c>
      <c r="M204" s="1">
        <f t="shared" si="135"/>
        <v>2.5770354434520684E-4</v>
      </c>
      <c r="N204" s="1"/>
      <c r="O204" s="1">
        <f t="shared" ref="O204" si="139">M204/N203</f>
        <v>0.43265086877947651</v>
      </c>
      <c r="P204" s="1"/>
    </row>
    <row r="205" spans="1:16" x14ac:dyDescent="0.2">
      <c r="B205" s="1" t="s">
        <v>0</v>
      </c>
      <c r="C205" s="1" t="s">
        <v>15</v>
      </c>
      <c r="D205" s="1" t="s">
        <v>7</v>
      </c>
      <c r="E205" s="1">
        <v>31.414000000000001</v>
      </c>
      <c r="F205" s="1"/>
      <c r="G205" s="15" t="s">
        <v>0</v>
      </c>
      <c r="H205" s="15" t="s">
        <v>2</v>
      </c>
      <c r="I205" s="15" t="s">
        <v>8</v>
      </c>
      <c r="J205" s="15">
        <v>21.850999999999999</v>
      </c>
      <c r="K205" s="1"/>
      <c r="L205" s="1">
        <f t="shared" si="134"/>
        <v>9.5630000000000024</v>
      </c>
      <c r="M205" s="1">
        <f t="shared" si="135"/>
        <v>1.3220569131371651E-3</v>
      </c>
      <c r="N205" s="1"/>
      <c r="O205" s="1">
        <f t="shared" ref="O205" si="140">M205/N203</f>
        <v>2.2195623017062558</v>
      </c>
      <c r="P205" s="1"/>
    </row>
    <row r="206" spans="1:16" x14ac:dyDescent="0.2">
      <c r="B206" s="1" t="s">
        <v>6</v>
      </c>
      <c r="C206" s="1" t="s">
        <v>15</v>
      </c>
      <c r="D206" s="1" t="s">
        <v>7</v>
      </c>
      <c r="E206" s="1">
        <v>30.018000000000001</v>
      </c>
      <c r="F206" s="1"/>
      <c r="G206" s="15" t="s">
        <v>6</v>
      </c>
      <c r="H206" s="15" t="s">
        <v>2</v>
      </c>
      <c r="I206" s="15" t="s">
        <v>8</v>
      </c>
      <c r="J206" s="15">
        <v>21.472000000000001</v>
      </c>
      <c r="K206" s="1"/>
      <c r="L206" s="1">
        <f t="shared" ref="L206:L214" si="141">E206-J206</f>
        <v>8.5459999999999994</v>
      </c>
      <c r="M206" s="1">
        <f t="shared" ref="M206:M214" si="142">POWER(2,-L206)</f>
        <v>2.6754550389952478E-3</v>
      </c>
      <c r="N206" s="1">
        <v>5.9563856897409614E-4</v>
      </c>
      <c r="O206" s="1">
        <f t="shared" ref="O206" si="143">M206/N206</f>
        <v>4.4917424397203556</v>
      </c>
      <c r="P206" s="1">
        <f t="shared" ref="P206" si="144">AVERAGE(O206:O208)</f>
        <v>4.5924013926819596</v>
      </c>
    </row>
    <row r="207" spans="1:16" x14ac:dyDescent="0.2">
      <c r="B207" s="1" t="s">
        <v>6</v>
      </c>
      <c r="C207" s="1" t="s">
        <v>15</v>
      </c>
      <c r="D207" s="1" t="s">
        <v>7</v>
      </c>
      <c r="E207" s="1">
        <v>30.009</v>
      </c>
      <c r="F207" s="1"/>
      <c r="G207" s="15" t="s">
        <v>6</v>
      </c>
      <c r="H207" s="15" t="s">
        <v>2</v>
      </c>
      <c r="I207" s="15" t="s">
        <v>8</v>
      </c>
      <c r="J207" s="15">
        <v>21.131</v>
      </c>
      <c r="K207" s="1"/>
      <c r="L207" s="1">
        <f t="shared" si="141"/>
        <v>8.8780000000000001</v>
      </c>
      <c r="M207" s="1">
        <f t="shared" si="142"/>
        <v>2.1254735188882892E-3</v>
      </c>
      <c r="N207" s="1"/>
      <c r="O207" s="1">
        <f>M207/N206</f>
        <v>3.5683947104854528</v>
      </c>
      <c r="P207" s="1"/>
    </row>
    <row r="208" spans="1:16" x14ac:dyDescent="0.2">
      <c r="B208" s="1" t="s">
        <v>6</v>
      </c>
      <c r="C208" s="1" t="s">
        <v>15</v>
      </c>
      <c r="D208" s="1" t="s">
        <v>7</v>
      </c>
      <c r="E208" s="1">
        <v>29.385000000000002</v>
      </c>
      <c r="F208" s="1"/>
      <c r="G208" s="15" t="s">
        <v>6</v>
      </c>
      <c r="H208" s="15" t="s">
        <v>2</v>
      </c>
      <c r="I208" s="15" t="s">
        <v>8</v>
      </c>
      <c r="J208" s="15">
        <v>21.187000000000001</v>
      </c>
      <c r="K208" s="1"/>
      <c r="L208" s="1">
        <f t="shared" si="141"/>
        <v>8.1980000000000004</v>
      </c>
      <c r="M208" s="1">
        <f t="shared" si="142"/>
        <v>3.4053056231916489E-3</v>
      </c>
      <c r="N208" s="1"/>
      <c r="O208" s="1">
        <f t="shared" ref="O208" si="145">M208/N206</f>
        <v>5.7170670278400708</v>
      </c>
      <c r="P208" s="1"/>
    </row>
    <row r="209" spans="2:16" x14ac:dyDescent="0.2">
      <c r="B209" s="1" t="s">
        <v>12</v>
      </c>
      <c r="C209" s="1" t="s">
        <v>15</v>
      </c>
      <c r="D209" s="1" t="s">
        <v>7</v>
      </c>
      <c r="E209" s="1">
        <v>32.409999999999997</v>
      </c>
      <c r="F209" s="1"/>
      <c r="G209" s="15" t="s">
        <v>12</v>
      </c>
      <c r="H209" s="15" t="s">
        <v>2</v>
      </c>
      <c r="I209" s="15" t="s">
        <v>8</v>
      </c>
      <c r="J209" s="15">
        <v>22.242000000000001</v>
      </c>
      <c r="K209" s="1"/>
      <c r="L209" s="1">
        <f t="shared" si="141"/>
        <v>10.167999999999996</v>
      </c>
      <c r="M209" s="1">
        <f t="shared" si="142"/>
        <v>8.6921458325439366E-4</v>
      </c>
      <c r="N209" s="1">
        <v>5.9563856897409614E-4</v>
      </c>
      <c r="O209" s="1">
        <f t="shared" ref="O209" si="146">M209/N209</f>
        <v>1.4592986897263787</v>
      </c>
      <c r="P209" s="1">
        <f t="shared" ref="P209" si="147">AVERAGE(O209:O211)</f>
        <v>1.9675241144012645</v>
      </c>
    </row>
    <row r="210" spans="2:16" x14ac:dyDescent="0.2">
      <c r="B210" s="1" t="s">
        <v>12</v>
      </c>
      <c r="C210" s="1" t="s">
        <v>15</v>
      </c>
      <c r="D210" s="1" t="s">
        <v>7</v>
      </c>
      <c r="E210" s="1">
        <v>31.451000000000001</v>
      </c>
      <c r="F210" s="1"/>
      <c r="G210" s="15" t="s">
        <v>12</v>
      </c>
      <c r="H210" s="15" t="s">
        <v>2</v>
      </c>
      <c r="I210" s="15" t="s">
        <v>8</v>
      </c>
      <c r="J210" s="15">
        <v>22.312999999999999</v>
      </c>
      <c r="K210" s="1"/>
      <c r="L210" s="1">
        <f t="shared" si="141"/>
        <v>9.1380000000000017</v>
      </c>
      <c r="M210" s="1">
        <f t="shared" si="142"/>
        <v>1.7749572586885137E-3</v>
      </c>
      <c r="N210" s="1"/>
      <c r="O210" s="1">
        <f>M210/N209</f>
        <v>2.9799233144784907</v>
      </c>
      <c r="P210" s="1"/>
    </row>
    <row r="211" spans="2:16" x14ac:dyDescent="0.2">
      <c r="B211" s="1" t="s">
        <v>12</v>
      </c>
      <c r="C211" s="1" t="s">
        <v>15</v>
      </c>
      <c r="D211" s="1" t="s">
        <v>7</v>
      </c>
      <c r="E211" s="1">
        <v>32.164000000000001</v>
      </c>
      <c r="F211" s="1"/>
      <c r="G211" s="15" t="s">
        <v>12</v>
      </c>
      <c r="H211" s="15" t="s">
        <v>2</v>
      </c>
      <c r="I211" s="15" t="s">
        <v>8</v>
      </c>
      <c r="J211" s="15">
        <v>22</v>
      </c>
      <c r="K211" s="1"/>
      <c r="L211" s="1">
        <f t="shared" si="141"/>
        <v>10.164000000000001</v>
      </c>
      <c r="M211" s="1">
        <f t="shared" si="142"/>
        <v>8.7162790182907792E-4</v>
      </c>
      <c r="N211" s="1"/>
      <c r="O211" s="1">
        <f t="shared" ref="O211" si="148">M211/N209</f>
        <v>1.4633503389989246</v>
      </c>
      <c r="P211" s="1"/>
    </row>
    <row r="212" spans="2:16" x14ac:dyDescent="0.2">
      <c r="B212" s="1" t="s">
        <v>9</v>
      </c>
      <c r="C212" s="1" t="s">
        <v>15</v>
      </c>
      <c r="D212" s="1" t="s">
        <v>7</v>
      </c>
      <c r="E212" s="1">
        <v>30.661000000000001</v>
      </c>
      <c r="F212" s="1"/>
      <c r="G212" s="15" t="s">
        <v>9</v>
      </c>
      <c r="H212" s="15" t="s">
        <v>2</v>
      </c>
      <c r="I212" s="15" t="s">
        <v>8</v>
      </c>
      <c r="J212" s="15">
        <v>21.449000000000002</v>
      </c>
      <c r="K212" s="1"/>
      <c r="L212" s="1">
        <f t="shared" si="141"/>
        <v>9.2119999999999997</v>
      </c>
      <c r="M212" s="1">
        <f t="shared" si="142"/>
        <v>1.6862100753406483E-3</v>
      </c>
      <c r="N212" s="1">
        <v>5.9563856897409614E-4</v>
      </c>
      <c r="O212" s="1">
        <f t="shared" ref="O212" si="149">M212/N212</f>
        <v>2.8309282896923693</v>
      </c>
      <c r="P212" s="1">
        <f t="shared" ref="P212" si="150">AVERAGE(O212:O214)</f>
        <v>2.8102916421344575</v>
      </c>
    </row>
    <row r="213" spans="2:16" x14ac:dyDescent="0.2">
      <c r="B213" s="1" t="s">
        <v>9</v>
      </c>
      <c r="C213" s="1" t="s">
        <v>15</v>
      </c>
      <c r="D213" s="1" t="s">
        <v>7</v>
      </c>
      <c r="E213" s="1">
        <v>30.672000000000001</v>
      </c>
      <c r="F213" s="1"/>
      <c r="G213" s="15" t="s">
        <v>9</v>
      </c>
      <c r="H213" s="15" t="s">
        <v>2</v>
      </c>
      <c r="I213" s="15" t="s">
        <v>8</v>
      </c>
      <c r="J213" s="15">
        <v>21.576000000000001</v>
      </c>
      <c r="K213" s="1"/>
      <c r="L213" s="1">
        <f t="shared" si="141"/>
        <v>9.0960000000000001</v>
      </c>
      <c r="M213" s="1">
        <f t="shared" si="142"/>
        <v>1.8273896442019542E-3</v>
      </c>
      <c r="N213" s="1"/>
      <c r="O213" s="1">
        <f t="shared" ref="O213" si="151">M213/N212</f>
        <v>3.0679504978151035</v>
      </c>
      <c r="P213" s="1"/>
    </row>
    <row r="214" spans="2:16" x14ac:dyDescent="0.2">
      <c r="B214" s="1" t="s">
        <v>9</v>
      </c>
      <c r="C214" s="1" t="s">
        <v>15</v>
      </c>
      <c r="D214" s="1" t="s">
        <v>7</v>
      </c>
      <c r="E214" s="1">
        <v>30.869</v>
      </c>
      <c r="F214" s="1"/>
      <c r="G214" s="15" t="s">
        <v>9</v>
      </c>
      <c r="H214" s="15" t="s">
        <v>2</v>
      </c>
      <c r="I214" s="15" t="s">
        <v>8</v>
      </c>
      <c r="J214" s="15">
        <v>21.495999999999999</v>
      </c>
      <c r="K214" s="1"/>
      <c r="L214" s="1">
        <f t="shared" si="141"/>
        <v>9.3730000000000011</v>
      </c>
      <c r="M214" s="1">
        <f t="shared" si="142"/>
        <v>1.508154556819891E-3</v>
      </c>
      <c r="N214" s="1"/>
      <c r="O214" s="1">
        <f t="shared" ref="O214" si="152">M214/N212</f>
        <v>2.5319961388959005</v>
      </c>
      <c r="P214" s="1"/>
    </row>
    <row r="217" spans="2:16" x14ac:dyDescent="0.2">
      <c r="B217" s="1" t="s">
        <v>10</v>
      </c>
      <c r="C217" s="1" t="s">
        <v>6</v>
      </c>
      <c r="D217" s="1" t="s">
        <v>12</v>
      </c>
      <c r="E217" s="1" t="s">
        <v>9</v>
      </c>
    </row>
    <row r="218" spans="2:16" x14ac:dyDescent="0.2">
      <c r="B218">
        <v>1</v>
      </c>
      <c r="C218">
        <v>6.2848744062778898</v>
      </c>
      <c r="D218">
        <v>2.6544093901235066</v>
      </c>
      <c r="E218">
        <v>2.7800008319158853</v>
      </c>
    </row>
    <row r="219" spans="2:16" x14ac:dyDescent="0.2">
      <c r="B219">
        <v>1</v>
      </c>
      <c r="C219">
        <v>5.1617588106644963</v>
      </c>
      <c r="D219">
        <v>2.734810607478535</v>
      </c>
      <c r="E219">
        <v>2.6890909851204103</v>
      </c>
    </row>
    <row r="220" spans="2:16" x14ac:dyDescent="0.2">
      <c r="B220">
        <v>1</v>
      </c>
      <c r="C220">
        <v>4.5924013926819596</v>
      </c>
      <c r="D220">
        <v>1.9675241144012645</v>
      </c>
      <c r="E220">
        <v>2.8102916421344575</v>
      </c>
    </row>
  </sheetData>
  <phoneticPr fontId="1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1026" r:id="rId4">
          <objectPr defaultSize="0" r:id="rId5">
            <anchor moveWithCells="1">
              <from>
                <xdr:col>6</xdr:col>
                <xdr:colOff>219075</xdr:colOff>
                <xdr:row>45</xdr:row>
                <xdr:rowOff>47625</xdr:rowOff>
              </from>
              <to>
                <xdr:col>10</xdr:col>
                <xdr:colOff>219075</xdr:colOff>
                <xdr:row>58</xdr:row>
                <xdr:rowOff>142875</xdr:rowOff>
              </to>
            </anchor>
          </objectPr>
        </oleObject>
      </mc:Choice>
      <mc:Fallback>
        <oleObject progId="Prism8.Document" shapeId="1026" r:id="rId4"/>
      </mc:Fallback>
    </mc:AlternateContent>
    <mc:AlternateContent xmlns:mc="http://schemas.openxmlformats.org/markup-compatibility/2006">
      <mc:Choice Requires="x14">
        <oleObject progId="Prism8.Document" shapeId="1028" r:id="rId6">
          <objectPr defaultSize="0" autoPict="0" r:id="rId7">
            <anchor moveWithCells="1">
              <from>
                <xdr:col>6</xdr:col>
                <xdr:colOff>38100</xdr:colOff>
                <xdr:row>158</xdr:row>
                <xdr:rowOff>85725</xdr:rowOff>
              </from>
              <to>
                <xdr:col>9</xdr:col>
                <xdr:colOff>47625</xdr:colOff>
                <xdr:row>168</xdr:row>
                <xdr:rowOff>38100</xdr:rowOff>
              </to>
            </anchor>
          </objectPr>
        </oleObject>
      </mc:Choice>
      <mc:Fallback>
        <oleObject progId="Prism8.Document" shapeId="1028" r:id="rId6"/>
      </mc:Fallback>
    </mc:AlternateContent>
    <mc:AlternateContent xmlns:mc="http://schemas.openxmlformats.org/markup-compatibility/2006">
      <mc:Choice Requires="x14">
        <oleObject progId="Prism8.Document" shapeId="1030" r:id="rId8">
          <objectPr defaultSize="0" autoPict="0" r:id="rId9">
            <anchor moveWithCells="1">
              <from>
                <xdr:col>5</xdr:col>
                <xdr:colOff>552450</xdr:colOff>
                <xdr:row>103</xdr:row>
                <xdr:rowOff>152400</xdr:rowOff>
              </from>
              <to>
                <xdr:col>8</xdr:col>
                <xdr:colOff>561975</xdr:colOff>
                <xdr:row>115</xdr:row>
                <xdr:rowOff>47625</xdr:rowOff>
              </to>
            </anchor>
          </objectPr>
        </oleObject>
      </mc:Choice>
      <mc:Fallback>
        <oleObject progId="Prism8.Document" shapeId="1030" r:id="rId8"/>
      </mc:Fallback>
    </mc:AlternateContent>
    <mc:AlternateContent xmlns:mc="http://schemas.openxmlformats.org/markup-compatibility/2006">
      <mc:Choice Requires="x14">
        <oleObject progId="Prism8.Document" shapeId="1032" r:id="rId10">
          <objectPr defaultSize="0" autoPict="0" r:id="rId11">
            <anchor moveWithCells="1">
              <from>
                <xdr:col>5</xdr:col>
                <xdr:colOff>371475</xdr:colOff>
                <xdr:row>215</xdr:row>
                <xdr:rowOff>19050</xdr:rowOff>
              </from>
              <to>
                <xdr:col>9</xdr:col>
                <xdr:colOff>190500</xdr:colOff>
                <xdr:row>227</xdr:row>
                <xdr:rowOff>152400</xdr:rowOff>
              </to>
            </anchor>
          </objectPr>
        </oleObject>
      </mc:Choice>
      <mc:Fallback>
        <oleObject progId="Prism8.Document" shapeId="1032" r:id="rId10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2023-06-04T13:23:19Z</dcterms:modified>
</cp:coreProperties>
</file>