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hp\Desktop\Nutrition and Metabolism\"/>
    </mc:Choice>
  </mc:AlternateContent>
  <xr:revisionPtr revIDLastSave="0" documentId="13_ncr:1_{FDB4D9AB-A45B-4712-A212-D07A4ED0ECE7}" xr6:coauthVersionLast="46" xr6:coauthVersionMax="46" xr10:uidLastSave="{00000000-0000-0000-0000-000000000000}"/>
  <bookViews>
    <workbookView xWindow="-120" yWindow="-120" windowWidth="20730" windowHeight="11160" activeTab="1" xr2:uid="{00000000-000D-0000-FFFF-FFFF00000000}"/>
  </bookViews>
  <sheets>
    <sheet name="Primer Sequences" sheetId="2" r:id="rId1"/>
    <sheet name="Diet composition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7" i="1" l="1"/>
  <c r="F26" i="1"/>
  <c r="F25" i="1"/>
  <c r="F24" i="1"/>
  <c r="F23" i="1"/>
  <c r="F22" i="1"/>
  <c r="F21" i="1"/>
  <c r="F20" i="1"/>
  <c r="F19" i="1"/>
  <c r="F18" i="1"/>
  <c r="F17" i="1"/>
  <c r="F16" i="1"/>
  <c r="F15" i="1"/>
  <c r="F28" i="1" l="1"/>
  <c r="F32" i="1" s="1"/>
  <c r="F31" i="1" l="1"/>
  <c r="F33" i="1"/>
</calcChain>
</file>

<file path=xl/sharedStrings.xml><?xml version="1.0" encoding="utf-8"?>
<sst xmlns="http://schemas.openxmlformats.org/spreadsheetml/2006/main" count="67" uniqueCount="56">
  <si>
    <t>20% Protein diet (Normal diet)</t>
  </si>
  <si>
    <t>S.No.</t>
  </si>
  <si>
    <t>Ingredients</t>
  </si>
  <si>
    <t>Quantity</t>
  </si>
  <si>
    <t>Wheat flour</t>
  </si>
  <si>
    <t>Roast Bengal gram</t>
  </si>
  <si>
    <t>Skimmed milk powder</t>
  </si>
  <si>
    <t>Casein</t>
  </si>
  <si>
    <t>Refined groundnut oil</t>
  </si>
  <si>
    <t>Vitamin mixture</t>
  </si>
  <si>
    <t>High fat diet (60%)</t>
  </si>
  <si>
    <t>Ingradients</t>
  </si>
  <si>
    <t>Percentage</t>
  </si>
  <si>
    <t>Ingradients (g) per kg diet</t>
  </si>
  <si>
    <t>Kcal</t>
  </si>
  <si>
    <t>4 kcal</t>
  </si>
  <si>
    <t>Casien</t>
  </si>
  <si>
    <t>Maltodextrine</t>
  </si>
  <si>
    <t>Sucrose</t>
  </si>
  <si>
    <t>0 kcal</t>
  </si>
  <si>
    <t>Cellulose</t>
  </si>
  <si>
    <t>9 kcal</t>
  </si>
  <si>
    <t>Soyabean oil</t>
  </si>
  <si>
    <t>LARD</t>
  </si>
  <si>
    <t>Mineral mixture (A/N-93G)</t>
  </si>
  <si>
    <t>Dicalcium phosphate</t>
  </si>
  <si>
    <t>Calcium carbonate</t>
  </si>
  <si>
    <t>Potassium citrate</t>
  </si>
  <si>
    <t>Vitamin mixture (A/N-93G)</t>
  </si>
  <si>
    <t>L-Cystine</t>
  </si>
  <si>
    <t>Choline bitartarate</t>
  </si>
  <si>
    <t>Percent</t>
  </si>
  <si>
    <t>Carbohydrate</t>
  </si>
  <si>
    <t>Protein</t>
  </si>
  <si>
    <t>Fat</t>
  </si>
  <si>
    <t>The primer sequences used for PCR analysis were as follows:</t>
  </si>
  <si>
    <t>R: 5’-TGGCTACCTTCGTCTGTGTG-3’;</t>
  </si>
  <si>
    <t>SREBP1</t>
  </si>
  <si>
    <t>FAS</t>
  </si>
  <si>
    <t>F: 5’-ATGTGGTACGGAAGGTGGAG-3’,</t>
  </si>
  <si>
    <t>F: 5’-ACGACGGAGCCATGGATTG-3’,</t>
  </si>
  <si>
    <t>R: 5’-TGATGCCTGCGGTCTTCATT-3’;</t>
  </si>
  <si>
    <t>AMPK</t>
  </si>
  <si>
    <t>F: 5’-GATCGGACACTACGTGCTGG-3’,</t>
  </si>
  <si>
    <t>R: 5’-TAGTTGCTCGCTTCAAGGGG-3’;</t>
  </si>
  <si>
    <t>PPAR-γ</t>
  </si>
  <si>
    <t>F: 5’-GACCGAGTGTGACGACAAG-3′,</t>
  </si>
  <si>
    <t>R: 5’-CGTGATTTCTCAGCCGCGT-3’;</t>
  </si>
  <si>
    <t>β-Actin</t>
  </si>
  <si>
    <t>F: 5’-ACCTTCCAGCAGATGTGGAT-3′,</t>
  </si>
  <si>
    <t>R: 5’-AGAAGCACTTGCGGTGCACGA-3′.</t>
  </si>
  <si>
    <t>Mineral mixture  (A/N-93G)</t>
  </si>
  <si>
    <t>Total</t>
  </si>
  <si>
    <t>Table S1. Supplemental table Primer sequences.</t>
  </si>
  <si>
    <t>Table S2. Supplemental table 20% protein diet (normal diet).</t>
  </si>
  <si>
    <t>Table S3. Supplemental table 60% high fat diet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</si>
</sst>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10" fontId="1" fillId="0" borderId="0" xfId="0" applyNumberFormat="1" applyFont="1"/>
    <xf numFmtId="9" fontId="1" fillId="0" borderId="0" xfId="0" applyNumberFormat="1" applyFont="1"/>
    <xf numFmtId="1" fontId="1" fillId="0" borderId="0" xfId="0" applyNumberFormat="1" applyFont="1"/>
    <xf numFmtId="164" fontId="1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C285E-C3BF-4778-95B9-D83846EF0D27}">
  <dimension ref="A1:C17"/>
  <sheetViews>
    <sheetView workbookViewId="0">
      <selection activeCell="H11" sqref="H11"/>
    </sheetView>
  </sheetViews>
  <sheetFormatPr defaultRowHeight="15.75" x14ac:dyDescent="0.25"/>
  <cols>
    <col min="1" max="16384" width="9.140625" style="1"/>
  </cols>
  <sheetData>
    <row r="1" spans="1:3" ht="18.75" x14ac:dyDescent="0.3">
      <c r="A1" s="7" t="s">
        <v>53</v>
      </c>
    </row>
    <row r="2" spans="1:3" x14ac:dyDescent="0.25">
      <c r="B2" s="1" t="s">
        <v>35</v>
      </c>
    </row>
    <row r="4" spans="1:3" ht="15" customHeight="1" x14ac:dyDescent="0.25">
      <c r="B4" s="1" t="s">
        <v>38</v>
      </c>
      <c r="C4" s="1" t="s">
        <v>39</v>
      </c>
    </row>
    <row r="5" spans="1:3" ht="15" customHeight="1" x14ac:dyDescent="0.25">
      <c r="C5" s="1" t="s">
        <v>36</v>
      </c>
    </row>
    <row r="6" spans="1:3" ht="15" customHeight="1" x14ac:dyDescent="0.25"/>
    <row r="7" spans="1:3" x14ac:dyDescent="0.25">
      <c r="B7" s="1" t="s">
        <v>37</v>
      </c>
      <c r="C7" s="1" t="s">
        <v>40</v>
      </c>
    </row>
    <row r="8" spans="1:3" x14ac:dyDescent="0.25">
      <c r="C8" s="1" t="s">
        <v>41</v>
      </c>
    </row>
    <row r="10" spans="1:3" x14ac:dyDescent="0.25">
      <c r="B10" s="1" t="s">
        <v>42</v>
      </c>
      <c r="C10" s="1" t="s">
        <v>43</v>
      </c>
    </row>
    <row r="11" spans="1:3" x14ac:dyDescent="0.25">
      <c r="C11" s="1" t="s">
        <v>44</v>
      </c>
    </row>
    <row r="13" spans="1:3" x14ac:dyDescent="0.25">
      <c r="B13" s="1" t="s">
        <v>45</v>
      </c>
      <c r="C13" s="1" t="s">
        <v>46</v>
      </c>
    </row>
    <row r="14" spans="1:3" x14ac:dyDescent="0.25">
      <c r="C14" s="1" t="s">
        <v>47</v>
      </c>
    </row>
    <row r="16" spans="1:3" x14ac:dyDescent="0.25">
      <c r="B16" s="1" t="s">
        <v>48</v>
      </c>
      <c r="C16" s="1" t="s">
        <v>49</v>
      </c>
    </row>
    <row r="17" spans="3:3" x14ac:dyDescent="0.25">
      <c r="C17" s="1" t="s">
        <v>50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workbookViewId="0">
      <selection activeCell="I11" sqref="I11"/>
    </sheetView>
  </sheetViews>
  <sheetFormatPr defaultRowHeight="15.75" x14ac:dyDescent="0.25"/>
  <cols>
    <col min="1" max="2" width="9.140625" style="1"/>
    <col min="3" max="3" width="25.5703125" style="1" bestFit="1" customWidth="1"/>
    <col min="4" max="4" width="11.7109375" style="1" bestFit="1" customWidth="1"/>
    <col min="5" max="5" width="26.42578125" style="1" bestFit="1" customWidth="1"/>
    <col min="6" max="6" width="9.140625" style="1" customWidth="1"/>
    <col min="7" max="16384" width="9.140625" style="1"/>
  </cols>
  <sheetData>
    <row r="1" spans="1:7" ht="18.75" x14ac:dyDescent="0.3">
      <c r="A1" s="7" t="s">
        <v>54</v>
      </c>
    </row>
    <row r="2" spans="1:7" x14ac:dyDescent="0.25">
      <c r="B2" s="2" t="s">
        <v>0</v>
      </c>
    </row>
    <row r="3" spans="1:7" x14ac:dyDescent="0.25">
      <c r="B3" s="2" t="s">
        <v>1</v>
      </c>
      <c r="C3" s="2" t="s">
        <v>2</v>
      </c>
      <c r="D3" s="2" t="s">
        <v>3</v>
      </c>
    </row>
    <row r="4" spans="1:7" x14ac:dyDescent="0.25">
      <c r="B4" s="1">
        <v>1</v>
      </c>
      <c r="C4" s="1" t="s">
        <v>4</v>
      </c>
      <c r="D4" s="3">
        <v>0.22500000000000001</v>
      </c>
      <c r="G4" s="6"/>
    </row>
    <row r="5" spans="1:7" x14ac:dyDescent="0.25">
      <c r="B5" s="1">
        <v>2</v>
      </c>
      <c r="C5" s="1" t="s">
        <v>5</v>
      </c>
      <c r="D5" s="4">
        <v>0.6</v>
      </c>
      <c r="G5" s="3"/>
    </row>
    <row r="6" spans="1:7" x14ac:dyDescent="0.25">
      <c r="B6" s="1">
        <v>3</v>
      </c>
      <c r="C6" s="1" t="s">
        <v>6</v>
      </c>
      <c r="D6" s="4">
        <v>0.05</v>
      </c>
      <c r="G6" s="4"/>
    </row>
    <row r="7" spans="1:7" x14ac:dyDescent="0.25">
      <c r="B7" s="1">
        <v>4</v>
      </c>
      <c r="C7" s="1" t="s">
        <v>7</v>
      </c>
      <c r="D7" s="4">
        <v>0.04</v>
      </c>
    </row>
    <row r="8" spans="1:7" x14ac:dyDescent="0.25">
      <c r="B8" s="1">
        <v>5</v>
      </c>
      <c r="C8" s="1" t="s">
        <v>8</v>
      </c>
      <c r="D8" s="4">
        <v>0.04</v>
      </c>
    </row>
    <row r="9" spans="1:7" x14ac:dyDescent="0.25">
      <c r="B9" s="1">
        <v>6</v>
      </c>
      <c r="C9" s="1" t="s">
        <v>51</v>
      </c>
      <c r="D9" s="4">
        <v>0.04</v>
      </c>
    </row>
    <row r="10" spans="1:7" x14ac:dyDescent="0.25">
      <c r="B10" s="1">
        <v>7</v>
      </c>
      <c r="C10" s="1" t="s">
        <v>9</v>
      </c>
      <c r="D10" s="3">
        <v>5.0000000000000001E-3</v>
      </c>
    </row>
    <row r="12" spans="1:7" ht="18.75" x14ac:dyDescent="0.3">
      <c r="A12" s="7" t="s">
        <v>55</v>
      </c>
    </row>
    <row r="13" spans="1:7" x14ac:dyDescent="0.25">
      <c r="B13" s="2" t="s">
        <v>10</v>
      </c>
    </row>
    <row r="14" spans="1:7" x14ac:dyDescent="0.25">
      <c r="B14" s="2" t="s">
        <v>1</v>
      </c>
      <c r="C14" s="2" t="s">
        <v>11</v>
      </c>
      <c r="D14" s="2" t="s">
        <v>12</v>
      </c>
      <c r="E14" s="2" t="s">
        <v>13</v>
      </c>
      <c r="F14" s="2" t="s">
        <v>14</v>
      </c>
    </row>
    <row r="15" spans="1:7" x14ac:dyDescent="0.25">
      <c r="A15" s="1" t="s">
        <v>15</v>
      </c>
      <c r="B15" s="1">
        <v>1</v>
      </c>
      <c r="C15" s="1" t="s">
        <v>16</v>
      </c>
      <c r="D15" s="1">
        <v>200</v>
      </c>
      <c r="E15" s="1">
        <v>258.5</v>
      </c>
      <c r="F15" s="1">
        <f>E15*4</f>
        <v>1034</v>
      </c>
    </row>
    <row r="16" spans="1:7" x14ac:dyDescent="0.25">
      <c r="A16" s="1" t="s">
        <v>15</v>
      </c>
      <c r="B16" s="1">
        <v>2</v>
      </c>
      <c r="C16" s="1" t="s">
        <v>17</v>
      </c>
      <c r="D16" s="1">
        <v>125</v>
      </c>
      <c r="E16" s="1">
        <v>161.5</v>
      </c>
      <c r="F16" s="1">
        <f>E16*4</f>
        <v>646</v>
      </c>
    </row>
    <row r="17" spans="1:6" x14ac:dyDescent="0.25">
      <c r="A17" s="1" t="s">
        <v>15</v>
      </c>
      <c r="B17" s="1">
        <v>3</v>
      </c>
      <c r="C17" s="1" t="s">
        <v>18</v>
      </c>
      <c r="D17" s="1">
        <v>68.5</v>
      </c>
      <c r="E17" s="1">
        <v>88.9</v>
      </c>
      <c r="F17" s="1">
        <f>E17*4</f>
        <v>355.6</v>
      </c>
    </row>
    <row r="18" spans="1:6" x14ac:dyDescent="0.25">
      <c r="A18" s="1" t="s">
        <v>19</v>
      </c>
      <c r="B18" s="1">
        <v>4</v>
      </c>
      <c r="C18" s="1" t="s">
        <v>20</v>
      </c>
      <c r="D18" s="1">
        <v>50</v>
      </c>
      <c r="E18" s="1">
        <v>64.599999999999994</v>
      </c>
      <c r="F18" s="1">
        <f>E18*0</f>
        <v>0</v>
      </c>
    </row>
    <row r="19" spans="1:6" x14ac:dyDescent="0.25">
      <c r="A19" s="1" t="s">
        <v>21</v>
      </c>
      <c r="B19" s="1">
        <v>5</v>
      </c>
      <c r="C19" s="1" t="s">
        <v>22</v>
      </c>
      <c r="D19" s="1">
        <v>25</v>
      </c>
      <c r="E19" s="1">
        <v>32.299999999999997</v>
      </c>
      <c r="F19" s="1">
        <f>E19*9</f>
        <v>290.7</v>
      </c>
    </row>
    <row r="20" spans="1:6" x14ac:dyDescent="0.25">
      <c r="A20" s="1" t="s">
        <v>21</v>
      </c>
      <c r="B20" s="1">
        <v>6</v>
      </c>
      <c r="C20" s="1" t="s">
        <v>23</v>
      </c>
      <c r="D20" s="1">
        <v>24.5</v>
      </c>
      <c r="E20" s="1">
        <v>316.60000000000002</v>
      </c>
      <c r="F20" s="1">
        <f>E20*9</f>
        <v>2849.4</v>
      </c>
    </row>
    <row r="21" spans="1:6" x14ac:dyDescent="0.25">
      <c r="A21" s="1" t="s">
        <v>19</v>
      </c>
      <c r="B21" s="1">
        <v>7</v>
      </c>
      <c r="C21" s="1" t="s">
        <v>24</v>
      </c>
      <c r="D21" s="1">
        <v>10</v>
      </c>
      <c r="E21" s="1">
        <v>12.9</v>
      </c>
      <c r="F21" s="1">
        <f>E21*0</f>
        <v>0</v>
      </c>
    </row>
    <row r="22" spans="1:6" x14ac:dyDescent="0.25">
      <c r="A22" s="1" t="s">
        <v>19</v>
      </c>
      <c r="B22" s="1">
        <v>8</v>
      </c>
      <c r="C22" s="1" t="s">
        <v>25</v>
      </c>
      <c r="D22" s="1">
        <v>13</v>
      </c>
      <c r="E22" s="1">
        <v>16.8</v>
      </c>
      <c r="F22" s="1">
        <f>E22*0</f>
        <v>0</v>
      </c>
    </row>
    <row r="23" spans="1:6" x14ac:dyDescent="0.25">
      <c r="A23" s="1" t="s">
        <v>19</v>
      </c>
      <c r="B23" s="1">
        <v>9</v>
      </c>
      <c r="C23" s="1" t="s">
        <v>26</v>
      </c>
      <c r="D23" s="1">
        <v>5.5</v>
      </c>
      <c r="E23" s="1">
        <v>7.1</v>
      </c>
      <c r="F23" s="1">
        <f>E23*0</f>
        <v>0</v>
      </c>
    </row>
    <row r="24" spans="1:6" x14ac:dyDescent="0.25">
      <c r="A24" s="1" t="s">
        <v>19</v>
      </c>
      <c r="B24" s="1">
        <v>10</v>
      </c>
      <c r="C24" s="1" t="s">
        <v>27</v>
      </c>
      <c r="D24" s="1">
        <v>16.5</v>
      </c>
      <c r="E24" s="1">
        <v>21.3</v>
      </c>
      <c r="F24" s="1">
        <f>E24*0</f>
        <v>0</v>
      </c>
    </row>
    <row r="25" spans="1:6" x14ac:dyDescent="0.25">
      <c r="A25" s="1" t="s">
        <v>15</v>
      </c>
      <c r="B25" s="1">
        <v>11</v>
      </c>
      <c r="C25" s="1" t="s">
        <v>28</v>
      </c>
      <c r="D25" s="1">
        <v>10</v>
      </c>
      <c r="E25" s="1">
        <v>12.9</v>
      </c>
      <c r="F25" s="1">
        <f>E25*4</f>
        <v>51.6</v>
      </c>
    </row>
    <row r="26" spans="1:6" x14ac:dyDescent="0.25">
      <c r="A26" s="1" t="s">
        <v>15</v>
      </c>
      <c r="B26" s="1">
        <v>12</v>
      </c>
      <c r="C26" s="1" t="s">
        <v>29</v>
      </c>
      <c r="D26" s="1">
        <v>3</v>
      </c>
      <c r="E26" s="1">
        <v>3.9</v>
      </c>
      <c r="F26" s="1">
        <f>E26*4</f>
        <v>15.6</v>
      </c>
    </row>
    <row r="27" spans="1:6" x14ac:dyDescent="0.25">
      <c r="A27" s="1" t="s">
        <v>19</v>
      </c>
      <c r="B27" s="1">
        <v>13</v>
      </c>
      <c r="C27" s="1" t="s">
        <v>30</v>
      </c>
      <c r="D27" s="1">
        <v>2</v>
      </c>
      <c r="E27" s="1">
        <v>2.6</v>
      </c>
      <c r="F27" s="1">
        <f>E27*0</f>
        <v>0</v>
      </c>
    </row>
    <row r="28" spans="1:6" x14ac:dyDescent="0.25">
      <c r="F28" s="2">
        <f>SUM(F15:F27)</f>
        <v>5242.9000000000005</v>
      </c>
    </row>
    <row r="29" spans="1:6" x14ac:dyDescent="0.25">
      <c r="F29" s="2"/>
    </row>
    <row r="30" spans="1:6" x14ac:dyDescent="0.25">
      <c r="F30" s="2" t="s">
        <v>31</v>
      </c>
    </row>
    <row r="31" spans="1:6" x14ac:dyDescent="0.25">
      <c r="C31" s="1" t="s">
        <v>32</v>
      </c>
      <c r="F31" s="5">
        <f>(F16+F17+F25)/F28*100</f>
        <v>20.088119170687975</v>
      </c>
    </row>
    <row r="32" spans="1:6" x14ac:dyDescent="0.25">
      <c r="C32" s="1" t="s">
        <v>33</v>
      </c>
      <c r="F32" s="5">
        <f>(F15+F26)/F28*100</f>
        <v>20.019454881840197</v>
      </c>
    </row>
    <row r="33" spans="3:6" x14ac:dyDescent="0.25">
      <c r="C33" s="1" t="s">
        <v>34</v>
      </c>
      <c r="F33" s="5">
        <f>(F19+F20)/F28*100</f>
        <v>59.892425947471807</v>
      </c>
    </row>
    <row r="34" spans="3:6" x14ac:dyDescent="0.25">
      <c r="E34" s="1" t="s">
        <v>52</v>
      </c>
      <c r="F34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Primer Sequences</vt:lpstr>
      <vt:lpstr>Diet composition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2015-06-05T18:17:20Z</dcterms:created>
  <dcterms:modified xsi:type="dcterms:W3CDTF">2021-03-04T14:46:56Z</dcterms:modified>
</cp:coreProperties>
</file>