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4"/>
  <workbookPr/>
  <mc:AlternateContent xmlns:mc="http://schemas.openxmlformats.org/markup-compatibility/2006">
    <mc:Choice Requires="x15">
      <x15ac:absPath xmlns:x15ac="http://schemas.microsoft.com/office/spreadsheetml/2010/11/ac" url="/Users/niklaslidstromer/Desktop/Documents - MacBook Air/GPOC/GPOC MAY SUBMISSION/GPOC Material/GPOC Supplementary/"/>
    </mc:Choice>
  </mc:AlternateContent>
  <xr:revisionPtr revIDLastSave="0" documentId="13_ncr:1_{C3F8345C-2494-CC4E-A2A8-FFC3082EB2EF}" xr6:coauthVersionLast="47" xr6:coauthVersionMax="47" xr10:uidLastSave="{00000000-0000-0000-0000-000000000000}"/>
  <bookViews>
    <workbookView xWindow="0" yWindow="500" windowWidth="22320" windowHeight="15740" activeTab="4" xr2:uid="{00000000-000D-0000-FFFF-FFFF00000000}"/>
  </bookViews>
  <sheets>
    <sheet name="Table 2 " sheetId="3" r:id="rId1"/>
    <sheet name="Table 3" sheetId="1" r:id="rId2"/>
    <sheet name="Table 4" sheetId="2" r:id="rId3"/>
    <sheet name="Table 5" sheetId="6" r:id="rId4"/>
    <sheet name="Table 7" sheetId="7" r:id="rId5"/>
  </sheets>
  <definedNames>
    <definedName name="Table_5_final_eigenvector_eigenvalues" localSheetId="3">'Table 5'!$A$1:$D$3254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 i="6" l="1" a="1"/>
  <c r="A16" i="6" s="1"/>
  <c r="A25" i="6" a="1"/>
  <c r="A25" i="6" s="1"/>
  <c r="A34" i="6" a="1"/>
  <c r="A34" i="6" s="1"/>
  <c r="A43" i="6" a="1"/>
  <c r="A43" i="6" s="1"/>
  <c r="A52" i="6" a="1"/>
  <c r="A52" i="6" s="1"/>
  <c r="A61" i="6" a="1"/>
  <c r="A61" i="6" s="1"/>
  <c r="A70" i="6" a="1"/>
  <c r="A70" i="6" s="1"/>
  <c r="A79" i="6" a="1"/>
  <c r="A79" i="6" s="1"/>
  <c r="A88" i="6" a="1"/>
  <c r="A88" i="6" s="1"/>
  <c r="A97" i="6" a="1"/>
  <c r="A97" i="6" s="1"/>
  <c r="A106" i="6" a="1"/>
  <c r="A106" i="6" s="1"/>
  <c r="A115" i="6" a="1"/>
  <c r="A115" i="6" s="1"/>
  <c r="A124" i="6" a="1"/>
  <c r="A124" i="6" s="1"/>
  <c r="A133" i="6" a="1"/>
  <c r="A133" i="6" s="1"/>
  <c r="A142" i="6" a="1"/>
  <c r="A142" i="6" s="1"/>
  <c r="A151" i="6" a="1"/>
  <c r="A151" i="6" s="1"/>
  <c r="A160" i="6" a="1"/>
  <c r="A160" i="6" s="1"/>
  <c r="A169" i="6" a="1"/>
  <c r="A169" i="6" s="1"/>
  <c r="A178" i="6" a="1"/>
  <c r="A178" i="6" s="1"/>
  <c r="A187" i="6" a="1"/>
  <c r="A187" i="6" s="1"/>
  <c r="A196" i="6" a="1"/>
  <c r="A196" i="6" s="1"/>
  <c r="A205" i="6" a="1"/>
  <c r="A205" i="6" s="1"/>
  <c r="A214" i="6" a="1"/>
  <c r="A214" i="6" s="1"/>
  <c r="A223" i="6" a="1"/>
  <c r="A223" i="6" s="1"/>
  <c r="A232" i="6" a="1"/>
  <c r="A232" i="6" s="1"/>
  <c r="A241" i="6" a="1"/>
  <c r="A241" i="6" s="1"/>
  <c r="A250" i="6" a="1"/>
  <c r="A250" i="6" s="1"/>
  <c r="A259" i="6" a="1"/>
  <c r="A259" i="6" s="1"/>
  <c r="A268" i="6" a="1"/>
  <c r="A268" i="6" s="1"/>
  <c r="A277" i="6" a="1"/>
  <c r="A277" i="6" s="1"/>
  <c r="A286" i="6" a="1"/>
  <c r="A286" i="6" s="1"/>
  <c r="A295" i="6" a="1"/>
  <c r="A295" i="6" s="1"/>
  <c r="A304" i="6" a="1"/>
  <c r="A304" i="6" s="1"/>
  <c r="A313" i="6" a="1"/>
  <c r="A313" i="6" s="1"/>
  <c r="A322" i="6" a="1"/>
  <c r="A322" i="6" s="1"/>
  <c r="A331" i="6" a="1"/>
  <c r="A331" i="6" s="1"/>
  <c r="A340" i="6" a="1"/>
  <c r="A340" i="6" s="1"/>
  <c r="A349" i="6" a="1"/>
  <c r="A349" i="6" s="1"/>
  <c r="A358" i="6" a="1"/>
  <c r="A358" i="6" s="1"/>
  <c r="A367" i="6" a="1"/>
  <c r="A367" i="6" s="1"/>
  <c r="A376" i="6" a="1"/>
  <c r="A376" i="6" s="1"/>
  <c r="A385" i="6" a="1"/>
  <c r="A385" i="6" s="1"/>
  <c r="A394" i="6" a="1"/>
  <c r="A394" i="6" s="1"/>
  <c r="A403" i="6" a="1"/>
  <c r="A403" i="6" s="1"/>
  <c r="A412" i="6" a="1"/>
  <c r="A412" i="6" s="1"/>
  <c r="A421" i="6" a="1"/>
  <c r="A421" i="6" s="1"/>
  <c r="A430" i="6" a="1"/>
  <c r="A430" i="6" s="1"/>
  <c r="A439" i="6" a="1"/>
  <c r="A439" i="6" s="1"/>
  <c r="A448" i="6" a="1"/>
  <c r="A448" i="6" s="1"/>
  <c r="A457" i="6" a="1"/>
  <c r="A457" i="6" s="1"/>
  <c r="A466" i="6" a="1"/>
  <c r="A466" i="6" s="1"/>
  <c r="A481" i="6" a="1"/>
  <c r="A481" i="6" s="1"/>
  <c r="A490" i="6" a="1"/>
  <c r="A490" i="6" s="1"/>
  <c r="A499" i="6" a="1"/>
  <c r="A499" i="6" s="1"/>
  <c r="A508" i="6" a="1"/>
  <c r="A508" i="6" s="1"/>
  <c r="A517" i="6" a="1"/>
  <c r="A517" i="6" s="1"/>
  <c r="A526" i="6" a="1"/>
  <c r="A526" i="6" s="1"/>
  <c r="A535" i="6" a="1"/>
  <c r="A535" i="6" s="1"/>
  <c r="A544" i="6" a="1"/>
  <c r="A544" i="6" s="1"/>
  <c r="A553" i="6" a="1"/>
  <c r="A553" i="6" s="1"/>
  <c r="A562" i="6" a="1"/>
  <c r="A562" i="6" s="1"/>
  <c r="A571" i="6" a="1"/>
  <c r="A571" i="6" s="1"/>
  <c r="A580" i="6" a="1"/>
  <c r="A580" i="6" s="1"/>
  <c r="A589" i="6" a="1"/>
  <c r="A589" i="6" s="1"/>
  <c r="A598" i="6" a="1"/>
  <c r="A598" i="6" s="1"/>
  <c r="A607" i="6" a="1"/>
  <c r="A607" i="6" s="1"/>
  <c r="A616" i="6" a="1"/>
  <c r="A616" i="6" s="1"/>
  <c r="A625" i="6" a="1"/>
  <c r="A625" i="6" s="1"/>
  <c r="A634" i="6" a="1"/>
  <c r="A634" i="6" s="1"/>
  <c r="A643" i="6" a="1"/>
  <c r="A643" i="6" s="1"/>
  <c r="A652" i="6" a="1"/>
  <c r="A652" i="6" s="1"/>
  <c r="A661" i="6" a="1"/>
  <c r="A661" i="6" s="1"/>
  <c r="A670" i="6" a="1"/>
  <c r="A670" i="6" s="1"/>
  <c r="A679" i="6" a="1"/>
  <c r="A679" i="6" s="1"/>
  <c r="A688" i="6" a="1"/>
  <c r="A688" i="6" s="1"/>
  <c r="A697" i="6" a="1"/>
  <c r="A697" i="6" s="1"/>
  <c r="A706" i="6" a="1"/>
  <c r="A706" i="6" s="1"/>
  <c r="A715" i="6" a="1"/>
  <c r="A715" i="6" s="1"/>
  <c r="A724" i="6" a="1"/>
  <c r="A724" i="6" s="1"/>
  <c r="A733" i="6" a="1"/>
  <c r="A733" i="6" s="1"/>
  <c r="A742" i="6" a="1"/>
  <c r="A742" i="6" s="1"/>
  <c r="A751" i="6" a="1"/>
  <c r="A751" i="6" s="1"/>
  <c r="A760" i="6" a="1"/>
  <c r="A760" i="6" s="1"/>
  <c r="A769" i="6" a="1"/>
  <c r="A769" i="6" s="1"/>
  <c r="A778" i="6" a="1"/>
  <c r="A778" i="6" s="1"/>
  <c r="A787" i="6" a="1"/>
  <c r="A787" i="6" s="1"/>
  <c r="A796" i="6" a="1"/>
  <c r="A796" i="6" s="1"/>
  <c r="A805" i="6" a="1"/>
  <c r="A805" i="6" s="1"/>
  <c r="A814" i="6" a="1"/>
  <c r="A814" i="6" s="1"/>
  <c r="A823" i="6" a="1"/>
  <c r="A823" i="6" s="1"/>
  <c r="A832" i="6" a="1"/>
  <c r="A832" i="6" s="1"/>
  <c r="A841" i="6" a="1"/>
  <c r="A841" i="6" s="1"/>
  <c r="A850" i="6" a="1"/>
  <c r="A850" i="6" s="1"/>
  <c r="A859" i="6" a="1"/>
  <c r="A859" i="6" s="1"/>
  <c r="A868" i="6" a="1"/>
  <c r="A868" i="6" s="1"/>
  <c r="A877" i="6" a="1"/>
  <c r="A877" i="6" s="1"/>
  <c r="A886" i="6" a="1"/>
  <c r="A886" i="6" s="1"/>
  <c r="A895" i="6" a="1"/>
  <c r="A895" i="6" s="1"/>
  <c r="A904" i="6" a="1"/>
  <c r="A904" i="6" s="1"/>
  <c r="A913" i="6" a="1"/>
  <c r="A913" i="6" s="1"/>
  <c r="A922" i="6" a="1"/>
  <c r="A922" i="6" s="1"/>
  <c r="A931" i="6" a="1"/>
  <c r="A931" i="6" s="1"/>
  <c r="A944" i="6" a="1"/>
  <c r="A944" i="6" s="1"/>
  <c r="A946" i="6" a="1"/>
  <c r="A946" i="6" s="1"/>
  <c r="A953" i="6" a="1"/>
  <c r="A953" i="6" s="1"/>
  <c r="A955" i="6" a="1"/>
  <c r="A955" i="6" s="1"/>
  <c r="A962" i="6" a="1"/>
  <c r="A962" i="6" s="1"/>
  <c r="A964" i="6" a="1"/>
  <c r="A964" i="6" s="1"/>
  <c r="A971" i="6" a="1"/>
  <c r="A971" i="6" s="1"/>
  <c r="A973" i="6" a="1"/>
  <c r="A973" i="6" s="1"/>
  <c r="A980" i="6" a="1"/>
  <c r="A980" i="6" s="1"/>
  <c r="A982" i="6" a="1"/>
  <c r="A982" i="6" s="1"/>
  <c r="A989" i="6" a="1"/>
  <c r="A989" i="6" s="1"/>
  <c r="A991" i="6" a="1"/>
  <c r="A991" i="6" s="1"/>
  <c r="A998" i="6" a="1"/>
  <c r="A998" i="6" s="1"/>
  <c r="A1000" i="6" a="1"/>
  <c r="A1000" i="6" s="1"/>
  <c r="A1007" i="6" a="1"/>
  <c r="A1007" i="6" s="1"/>
  <c r="A1009" i="6" a="1"/>
  <c r="A1009" i="6" s="1"/>
  <c r="A1016" i="6" a="1"/>
  <c r="A1016" i="6" s="1"/>
  <c r="A1018" i="6" a="1"/>
  <c r="A1018" i="6" s="1"/>
  <c r="A1025" i="6" a="1"/>
  <c r="A1025" i="6" s="1"/>
  <c r="A1027" i="6" a="1"/>
  <c r="A1027" i="6" s="1"/>
  <c r="A1034" i="6" a="1"/>
  <c r="A1034" i="6" s="1"/>
  <c r="A1036" i="6" a="1"/>
  <c r="A1036" i="6" s="1"/>
  <c r="A1043" i="6" a="1"/>
  <c r="A1043" i="6" s="1"/>
  <c r="A1045" i="6" a="1"/>
  <c r="A1045" i="6" s="1"/>
  <c r="A1052" i="6" a="1"/>
  <c r="A1052" i="6" s="1"/>
  <c r="A1054" i="6" a="1"/>
  <c r="A1054" i="6" s="1"/>
  <c r="A1061" i="6" a="1"/>
  <c r="A1061" i="6" s="1"/>
  <c r="A1063" i="6" a="1"/>
  <c r="A1063" i="6" s="1"/>
  <c r="A1070" i="6" a="1"/>
  <c r="A1070" i="6" s="1"/>
  <c r="A1072" i="6" a="1"/>
  <c r="A1072" i="6" s="1"/>
  <c r="A1079" i="6" a="1"/>
  <c r="A1079" i="6" s="1"/>
  <c r="A1081" i="6" a="1"/>
  <c r="A1081" i="6" s="1"/>
  <c r="A1088" i="6" a="1"/>
  <c r="A1088" i="6" s="1"/>
  <c r="A1090" i="6" a="1"/>
  <c r="A1090" i="6" s="1"/>
  <c r="A1097" i="6" a="1"/>
  <c r="A1097" i="6" s="1"/>
  <c r="A1099" i="6" a="1"/>
  <c r="A1099" i="6" s="1"/>
  <c r="A1106" i="6" a="1"/>
  <c r="A1106" i="6" s="1"/>
  <c r="A1108" i="6" a="1"/>
  <c r="A1108" i="6" s="1"/>
  <c r="A1115" i="6" a="1"/>
  <c r="A1115" i="6" s="1"/>
  <c r="A1117" i="6" a="1"/>
  <c r="A1117" i="6" s="1"/>
  <c r="A1124" i="6" a="1"/>
  <c r="A1124" i="6" s="1"/>
  <c r="A1126" i="6" a="1"/>
  <c r="A1126" i="6" s="1"/>
  <c r="A1133" i="6" a="1"/>
  <c r="A1133" i="6" s="1"/>
  <c r="A1135" i="6" a="1"/>
  <c r="A1135" i="6" s="1"/>
  <c r="A1142" i="6" a="1"/>
  <c r="A1142" i="6" s="1"/>
  <c r="A1144" i="6" a="1"/>
  <c r="A1144" i="6" s="1"/>
  <c r="A1151" i="6" a="1"/>
  <c r="A1151" i="6" s="1"/>
  <c r="A1153" i="6" a="1"/>
  <c r="A1153" i="6" s="1"/>
  <c r="A1160" i="6" a="1"/>
  <c r="A1160" i="6" s="1"/>
  <c r="A1162" i="6" a="1"/>
  <c r="A1162" i="6" s="1"/>
  <c r="A1169" i="6" a="1"/>
  <c r="A1169" i="6" s="1"/>
  <c r="A1171" i="6" a="1"/>
  <c r="A1171" i="6" s="1"/>
  <c r="A1178" i="6" a="1"/>
  <c r="A1178" i="6" s="1"/>
  <c r="A1180" i="6" a="1"/>
  <c r="A1180" i="6" s="1"/>
  <c r="A1187" i="6" a="1"/>
  <c r="A1187" i="6" s="1"/>
  <c r="A1189" i="6" a="1"/>
  <c r="A1189" i="6" s="1"/>
  <c r="A1196" i="6" a="1"/>
  <c r="A1196" i="6" s="1"/>
  <c r="A1198" i="6" a="1"/>
  <c r="A1198" i="6" s="1"/>
  <c r="A1205" i="6" a="1"/>
  <c r="A1205" i="6" s="1"/>
  <c r="A1207" i="6" a="1"/>
  <c r="A1207" i="6" s="1"/>
  <c r="A1214" i="6" a="1"/>
  <c r="A1214" i="6" s="1"/>
  <c r="A1216" i="6" a="1"/>
  <c r="A1216" i="6" s="1"/>
  <c r="A1223" i="6" a="1"/>
  <c r="A1223" i="6" s="1"/>
  <c r="A1225" i="6" a="1"/>
  <c r="A1225" i="6" s="1"/>
  <c r="A1232" i="6" a="1"/>
  <c r="A1232" i="6" s="1"/>
  <c r="A1234" i="6" a="1"/>
  <c r="A1234" i="6" s="1"/>
  <c r="A1241" i="6" a="1"/>
  <c r="A1241" i="6" s="1"/>
  <c r="A1243" i="6" a="1"/>
  <c r="A1243" i="6" s="1"/>
  <c r="A1250" i="6" a="1"/>
  <c r="A1250" i="6" s="1"/>
  <c r="A1252" i="6" a="1"/>
  <c r="A1252" i="6" s="1"/>
  <c r="A1259" i="6" a="1"/>
  <c r="A1259" i="6" s="1"/>
  <c r="A1261" i="6" a="1"/>
  <c r="A1261" i="6"/>
  <c r="A1268" i="6" a="1"/>
  <c r="A1268" i="6" s="1"/>
  <c r="A1270" i="6" a="1"/>
  <c r="A1270" i="6" s="1"/>
  <c r="A1277" i="6" a="1"/>
  <c r="A1277" i="6" s="1"/>
  <c r="A1279" i="6" a="1"/>
  <c r="A1279" i="6" s="1"/>
  <c r="A1286" i="6" a="1"/>
  <c r="A1286" i="6" s="1"/>
  <c r="A1288" i="6" a="1"/>
  <c r="A1288" i="6" s="1"/>
  <c r="A1295" i="6" a="1"/>
  <c r="A1295" i="6" s="1"/>
  <c r="A1297" i="6" a="1"/>
  <c r="A1297" i="6" s="1"/>
  <c r="A1304" i="6" a="1"/>
  <c r="A1304" i="6" s="1"/>
  <c r="A1306" i="6" a="1"/>
  <c r="A1306" i="6" s="1"/>
  <c r="A1313" i="6" a="1"/>
  <c r="A1313" i="6" s="1"/>
  <c r="A1315" i="6" a="1"/>
  <c r="A1315" i="6" s="1"/>
  <c r="A1322" i="6" a="1"/>
  <c r="A1322" i="6" s="1"/>
  <c r="A1324" i="6" a="1"/>
  <c r="A1324" i="6" s="1"/>
  <c r="A1331" i="6" a="1"/>
  <c r="A1331" i="6" s="1"/>
  <c r="A1333" i="6" a="1"/>
  <c r="A1333" i="6" s="1"/>
  <c r="A1340" i="6" a="1"/>
  <c r="A1340" i="6" s="1"/>
  <c r="A1342" i="6" a="1"/>
  <c r="A1342" i="6" s="1"/>
  <c r="A1349" i="6" a="1"/>
  <c r="A1349" i="6" s="1"/>
  <c r="A1351" i="6" a="1"/>
  <c r="A1351" i="6" s="1"/>
  <c r="A1358" i="6" a="1"/>
  <c r="A1358" i="6" s="1"/>
  <c r="A1360" i="6" a="1"/>
  <c r="A1360" i="6" s="1"/>
  <c r="A1367" i="6" a="1"/>
  <c r="A1367" i="6" s="1"/>
  <c r="A1369" i="6" a="1"/>
  <c r="A1369" i="6" s="1"/>
  <c r="A1376" i="6" a="1"/>
  <c r="A1376" i="6" s="1"/>
  <c r="A1378" i="6" a="1"/>
  <c r="A1378" i="6" s="1"/>
  <c r="A1385" i="6" a="1"/>
  <c r="A1385" i="6" s="1"/>
  <c r="A1387" i="6" a="1"/>
  <c r="A1387" i="6" s="1"/>
  <c r="A1396" i="6" a="1"/>
  <c r="A1396" i="6" s="1"/>
  <c r="A1409" i="6" a="1"/>
  <c r="A1409" i="6" s="1"/>
  <c r="A1411" i="6" a="1"/>
  <c r="A1411" i="6" s="1"/>
  <c r="A1418" i="6" a="1"/>
  <c r="A1418" i="6" s="1"/>
  <c r="A1420" i="6" a="1"/>
  <c r="A1420" i="6" s="1"/>
  <c r="A1427" i="6" a="1"/>
  <c r="A1427" i="6" s="1"/>
  <c r="A1429" i="6" a="1"/>
  <c r="A1429" i="6" s="1"/>
  <c r="A1436" i="6" a="1"/>
  <c r="A1436" i="6" s="1"/>
  <c r="A1438" i="6" a="1"/>
  <c r="A1438" i="6" s="1"/>
  <c r="A1445" i="6" a="1"/>
  <c r="A1445" i="6" s="1"/>
  <c r="A1447" i="6" a="1"/>
  <c r="A1447" i="6" s="1"/>
  <c r="A1454" i="6" a="1"/>
  <c r="A1454" i="6" s="1"/>
  <c r="A1456" i="6" a="1"/>
  <c r="A1456" i="6" s="1"/>
  <c r="A1463" i="6" a="1"/>
  <c r="A1463" i="6" s="1"/>
  <c r="A1465" i="6" a="1"/>
  <c r="A1465" i="6" s="1"/>
  <c r="A1472" i="6" a="1"/>
  <c r="A1472" i="6" s="1"/>
  <c r="A1474" i="6" a="1"/>
  <c r="A1474" i="6" s="1"/>
  <c r="A1481" i="6" a="1"/>
  <c r="A1481" i="6" s="1"/>
  <c r="A1483" i="6" a="1"/>
  <c r="A1483" i="6" s="1"/>
  <c r="A1490" i="6" a="1"/>
  <c r="A1490" i="6" s="1"/>
  <c r="A1492" i="6" a="1"/>
  <c r="A1492" i="6" s="1"/>
  <c r="A1499" i="6" a="1"/>
  <c r="A1499" i="6" s="1"/>
  <c r="A1501" i="6" a="1"/>
  <c r="A1501" i="6" s="1"/>
  <c r="A1508" i="6" a="1"/>
  <c r="A1508" i="6" s="1"/>
  <c r="A1510" i="6" a="1"/>
  <c r="A1510" i="6" s="1"/>
  <c r="A1517" i="6" a="1"/>
  <c r="A1517" i="6" s="1"/>
  <c r="A1519" i="6" a="1"/>
  <c r="A1519" i="6" s="1"/>
  <c r="A1526" i="6" a="1"/>
  <c r="A1526" i="6" s="1"/>
  <c r="A1528" i="6" a="1"/>
  <c r="A1528" i="6" s="1"/>
  <c r="A1535" i="6" a="1"/>
  <c r="A1535" i="6" s="1"/>
  <c r="A1537" i="6" a="1"/>
  <c r="A1537" i="6" s="1"/>
  <c r="A1544" i="6" a="1"/>
  <c r="A1544" i="6" s="1"/>
  <c r="A1546" i="6" a="1"/>
  <c r="A1546" i="6" s="1"/>
  <c r="A1553" i="6" a="1"/>
  <c r="A1553" i="6" s="1"/>
  <c r="A1555" i="6" a="1"/>
  <c r="A1555" i="6" s="1"/>
  <c r="A1562" i="6" a="1"/>
  <c r="A1562" i="6" s="1"/>
  <c r="A1564" i="6" a="1"/>
  <c r="A1564" i="6" s="1"/>
  <c r="A1571" i="6" a="1"/>
  <c r="A1571" i="6" s="1"/>
  <c r="A1573" i="6" a="1"/>
  <c r="A1573" i="6" s="1"/>
  <c r="A1580" i="6" a="1"/>
  <c r="A1580" i="6" s="1"/>
  <c r="A1582" i="6" a="1"/>
  <c r="A1582" i="6" s="1"/>
  <c r="A1589" i="6" a="1"/>
  <c r="A1589" i="6" s="1"/>
  <c r="A1591" i="6" a="1"/>
  <c r="A1591" i="6" s="1"/>
  <c r="A1598" i="6" a="1"/>
  <c r="A1598" i="6" s="1"/>
  <c r="A1600" i="6" a="1"/>
  <c r="A1600" i="6" s="1"/>
  <c r="A1607" i="6" a="1"/>
  <c r="A1607" i="6" s="1"/>
  <c r="A1609" i="6" a="1"/>
  <c r="A1609" i="6" s="1"/>
  <c r="A1616" i="6" a="1"/>
  <c r="A1616" i="6" s="1"/>
  <c r="A1618" i="6" a="1"/>
  <c r="A1618" i="6" s="1"/>
  <c r="A1625" i="6" a="1"/>
  <c r="A1625" i="6" s="1"/>
  <c r="A1627" i="6" a="1"/>
  <c r="A1627" i="6" s="1"/>
  <c r="A1634" i="6" a="1"/>
  <c r="A1634" i="6" s="1"/>
  <c r="A1636" i="6" a="1"/>
  <c r="A1636" i="6" s="1"/>
  <c r="A1643" i="6" a="1"/>
  <c r="A1643" i="6" s="1"/>
  <c r="A1645" i="6" a="1"/>
  <c r="A1645" i="6" s="1"/>
  <c r="A1652" i="6" a="1"/>
  <c r="A1652" i="6" s="1"/>
  <c r="A1654" i="6" a="1"/>
  <c r="A1654" i="6" s="1"/>
  <c r="A1661" i="6" a="1"/>
  <c r="A1661" i="6" s="1"/>
  <c r="A1663" i="6" a="1"/>
  <c r="A1663" i="6" s="1"/>
  <c r="A1670" i="6" a="1"/>
  <c r="A1670" i="6" s="1"/>
  <c r="A1672" i="6" a="1"/>
  <c r="A1672" i="6" s="1"/>
  <c r="A1679" i="6" a="1"/>
  <c r="A1679" i="6" s="1"/>
  <c r="A1681" i="6" a="1"/>
  <c r="A1681" i="6" s="1"/>
  <c r="A1688" i="6" a="1"/>
  <c r="A1688" i="6" s="1"/>
  <c r="A1690" i="6" a="1"/>
  <c r="A1690" i="6" s="1"/>
  <c r="A1697" i="6" a="1"/>
  <c r="A1697" i="6" s="1"/>
  <c r="A1699" i="6" a="1"/>
  <c r="A1699" i="6" s="1"/>
  <c r="A1706" i="6" a="1"/>
  <c r="A1706" i="6" s="1"/>
  <c r="A1708" i="6" a="1"/>
  <c r="A1708" i="6" s="1"/>
  <c r="A1715" i="6" a="1"/>
  <c r="A1715" i="6" s="1"/>
  <c r="A1717" i="6" a="1"/>
  <c r="A1717" i="6" s="1"/>
  <c r="A1724" i="6" a="1"/>
  <c r="A1724" i="6" s="1"/>
  <c r="A1726" i="6" a="1"/>
  <c r="A1726" i="6" s="1"/>
  <c r="A1733" i="6" a="1"/>
  <c r="A1733" i="6" s="1"/>
  <c r="A1735" i="6" a="1"/>
  <c r="A1735" i="6" s="1"/>
  <c r="A1742" i="6" a="1"/>
  <c r="A1742" i="6" s="1"/>
  <c r="A1744" i="6" a="1"/>
  <c r="A1744" i="6" s="1"/>
  <c r="A1751" i="6" a="1"/>
  <c r="A1751" i="6" s="1"/>
  <c r="A1753" i="6" a="1"/>
  <c r="A1753" i="6" s="1"/>
  <c r="A1760" i="6" a="1"/>
  <c r="A1760" i="6" s="1"/>
  <c r="A1762" i="6" a="1"/>
  <c r="A1762" i="6" s="1"/>
  <c r="A1769" i="6" a="1"/>
  <c r="A1769" i="6" s="1"/>
  <c r="A1771" i="6" a="1"/>
  <c r="A1771" i="6" s="1"/>
  <c r="A1778" i="6" a="1"/>
  <c r="A1778" i="6" s="1"/>
  <c r="A1780" i="6" a="1"/>
  <c r="A1780" i="6" s="1"/>
  <c r="A1787" i="6" a="1"/>
  <c r="A1787" i="6" s="1"/>
  <c r="A1789" i="6" a="1"/>
  <c r="A1789" i="6" s="1"/>
  <c r="A1796" i="6" a="1"/>
  <c r="A1796" i="6" s="1"/>
  <c r="A1798" i="6" a="1"/>
  <c r="A1798" i="6" s="1"/>
  <c r="A1805" i="6" a="1"/>
  <c r="A1805" i="6" s="1"/>
  <c r="A1807" i="6" a="1"/>
  <c r="A1807" i="6" s="1"/>
  <c r="A1814" i="6" a="1"/>
  <c r="A1814" i="6" s="1"/>
  <c r="A1816" i="6" a="1"/>
  <c r="A1816" i="6" s="1"/>
  <c r="A1823" i="6" a="1"/>
  <c r="A1823" i="6" s="1"/>
  <c r="A1825" i="6" a="1"/>
  <c r="A1825" i="6" s="1"/>
  <c r="A1832" i="6" a="1"/>
  <c r="A1832" i="6" s="1"/>
  <c r="A1834" i="6" a="1"/>
  <c r="A1834" i="6" s="1"/>
  <c r="A1841" i="6" a="1"/>
  <c r="A1841" i="6" s="1"/>
  <c r="A1843" i="6" a="1"/>
  <c r="A1843" i="6" s="1"/>
  <c r="A1850" i="6" a="1"/>
  <c r="A1850" i="6" s="1"/>
  <c r="A1852" i="6" a="1"/>
  <c r="A1852" i="6" s="1"/>
  <c r="A1861" i="6" a="1"/>
  <c r="A1861" i="6" s="1"/>
  <c r="A1874" i="6" a="1"/>
  <c r="A1874" i="6" s="1"/>
  <c r="A1876" i="6" a="1"/>
  <c r="A1876" i="6" s="1"/>
  <c r="A1883" i="6" a="1"/>
  <c r="A1883" i="6" s="1"/>
  <c r="A1885" i="6" a="1"/>
  <c r="A1885" i="6" s="1"/>
  <c r="A1892" i="6" a="1"/>
  <c r="A1892" i="6" s="1"/>
  <c r="A1894" i="6" a="1"/>
  <c r="A1894" i="6" s="1"/>
  <c r="A1901" i="6" a="1"/>
  <c r="A1901" i="6" s="1"/>
  <c r="A1903" i="6" a="1"/>
  <c r="A1903" i="6" s="1"/>
  <c r="A1910" i="6" a="1"/>
  <c r="A1910" i="6" s="1"/>
  <c r="A1912" i="6" a="1"/>
  <c r="A1912" i="6" s="1"/>
  <c r="A1919" i="6" a="1"/>
  <c r="A1919" i="6" s="1"/>
  <c r="A1921" i="6" a="1"/>
  <c r="A1921" i="6" s="1"/>
  <c r="A1928" i="6" a="1"/>
  <c r="A1928" i="6" s="1"/>
  <c r="A1930" i="6" a="1"/>
  <c r="A1930" i="6" s="1"/>
  <c r="A1937" i="6" a="1"/>
  <c r="A1937" i="6" s="1"/>
  <c r="A1939" i="6" a="1"/>
  <c r="A1939" i="6" s="1"/>
  <c r="A1946" i="6" a="1"/>
  <c r="A1946" i="6" s="1"/>
  <c r="A1948" i="6" a="1"/>
  <c r="A1948" i="6" s="1"/>
  <c r="A1955" i="6" a="1"/>
  <c r="A1955" i="6" s="1"/>
  <c r="A1957" i="6" a="1"/>
  <c r="A1957" i="6" s="1"/>
  <c r="A1964" i="6" a="1"/>
  <c r="A1964" i="6" s="1"/>
  <c r="A1966" i="6" a="1"/>
  <c r="A1966" i="6" s="1"/>
  <c r="A1973" i="6" a="1"/>
  <c r="A1973" i="6" s="1"/>
  <c r="A1975" i="6" a="1"/>
  <c r="A1975" i="6" s="1"/>
  <c r="A1982" i="6" a="1"/>
  <c r="A1982" i="6" s="1"/>
  <c r="A1984" i="6" a="1"/>
  <c r="A1984" i="6" s="1"/>
  <c r="A1991" i="6" a="1"/>
  <c r="A1991" i="6" s="1"/>
  <c r="A1993" i="6" a="1"/>
  <c r="A1993" i="6" s="1"/>
  <c r="A2000" i="6" a="1"/>
  <c r="A2000" i="6" s="1"/>
  <c r="A2002" i="6" a="1"/>
  <c r="A2002" i="6" s="1"/>
  <c r="A2009" i="6" a="1"/>
  <c r="A2009" i="6" s="1"/>
  <c r="A2011" i="6" a="1"/>
  <c r="A2011" i="6" s="1"/>
  <c r="A2018" i="6" a="1"/>
  <c r="A2018" i="6" s="1"/>
  <c r="A2020" i="6" a="1"/>
  <c r="A2020" i="6" s="1"/>
  <c r="A2027" i="6" a="1"/>
  <c r="A2027" i="6" s="1"/>
  <c r="A2029" i="6" a="1"/>
  <c r="A2029" i="6" s="1"/>
  <c r="A2036" i="6" a="1"/>
  <c r="A2036" i="6" s="1"/>
  <c r="A2038" i="6" a="1"/>
  <c r="A2038" i="6" s="1"/>
  <c r="A2045" i="6" a="1"/>
  <c r="A2045" i="6" s="1"/>
  <c r="A2047" i="6" a="1"/>
  <c r="A2047" i="6" s="1"/>
  <c r="A2054" i="6" a="1"/>
  <c r="A2054" i="6" s="1"/>
  <c r="A2056" i="6" a="1"/>
  <c r="A2056" i="6" s="1"/>
  <c r="A2063" i="6" a="1"/>
  <c r="A2063" i="6" s="1"/>
  <c r="A2065" i="6" a="1"/>
  <c r="A2065" i="6" s="1"/>
  <c r="A2072" i="6" a="1"/>
  <c r="A2072" i="6" s="1"/>
  <c r="A2074" i="6" a="1"/>
  <c r="A2074" i="6" s="1"/>
  <c r="A2081" i="6" a="1"/>
  <c r="A2081" i="6" s="1"/>
  <c r="A2083" i="6" a="1"/>
  <c r="A2083" i="6" s="1"/>
  <c r="A2090" i="6" a="1"/>
  <c r="A2090" i="6" s="1"/>
  <c r="A2092" i="6" a="1"/>
  <c r="A2092" i="6" s="1"/>
  <c r="A2099" i="6" a="1"/>
  <c r="A2099" i="6" s="1"/>
  <c r="A2101" i="6" a="1"/>
  <c r="A2101" i="6" s="1"/>
  <c r="A2108" i="6" a="1"/>
  <c r="A2108" i="6" s="1"/>
  <c r="A2110" i="6" a="1"/>
  <c r="A2110" i="6" s="1"/>
  <c r="A2117" i="6" a="1"/>
  <c r="A2117" i="6" s="1"/>
  <c r="A2119" i="6" a="1"/>
  <c r="A2119" i="6" s="1"/>
  <c r="A2126" i="6" a="1"/>
  <c r="A2126" i="6" s="1"/>
  <c r="A2128" i="6" a="1"/>
  <c r="A2128" i="6" s="1"/>
  <c r="A2135" i="6" a="1"/>
  <c r="A2135" i="6" s="1"/>
  <c r="A2137" i="6" a="1"/>
  <c r="A2137" i="6" s="1"/>
  <c r="A2144" i="6" a="1"/>
  <c r="A2144" i="6" s="1"/>
  <c r="A2146" i="6" a="1"/>
  <c r="A2146" i="6" s="1"/>
  <c r="A2153" i="6" a="1"/>
  <c r="A2153" i="6" s="1"/>
  <c r="A2155" i="6" a="1"/>
  <c r="A2155" i="6" s="1"/>
  <c r="A2162" i="6" a="1"/>
  <c r="A2162" i="6" s="1"/>
  <c r="A2164" i="6" a="1"/>
  <c r="A2164" i="6" s="1"/>
  <c r="A2171" i="6" a="1"/>
  <c r="A2171" i="6" s="1"/>
  <c r="A2173" i="6" a="1"/>
  <c r="A2173" i="6" s="1"/>
  <c r="A2180" i="6" a="1"/>
  <c r="A2180" i="6" s="1"/>
  <c r="A2182" i="6" a="1"/>
  <c r="A2182" i="6" s="1"/>
  <c r="A2189" i="6" a="1"/>
  <c r="A2189" i="6" s="1"/>
  <c r="A2191" i="6" a="1"/>
  <c r="A2191" i="6" s="1"/>
  <c r="A2198" i="6" a="1"/>
  <c r="A2198" i="6" s="1"/>
  <c r="A2200" i="6" a="1"/>
  <c r="A2200" i="6" s="1"/>
  <c r="A2207" i="6" a="1"/>
  <c r="A2207" i="6" s="1"/>
  <c r="A2209" i="6" a="1"/>
  <c r="A2209" i="6" s="1"/>
  <c r="A2216" i="6" a="1"/>
  <c r="A2216" i="6" s="1"/>
  <c r="A2218" i="6" a="1"/>
  <c r="A2218" i="6" s="1"/>
  <c r="A2225" i="6" a="1"/>
  <c r="A2225" i="6" s="1"/>
  <c r="A2227" i="6" a="1"/>
  <c r="A2227" i="6" s="1"/>
  <c r="A2234" i="6" a="1"/>
  <c r="A2234" i="6" s="1"/>
  <c r="A2236" i="6" a="1"/>
  <c r="A2236" i="6" s="1"/>
  <c r="A2243" i="6" a="1"/>
  <c r="A2243" i="6" s="1"/>
  <c r="A2245" i="6" a="1"/>
  <c r="A2245" i="6" s="1"/>
  <c r="A2252" i="6" a="1"/>
  <c r="A2252" i="6" s="1"/>
  <c r="A2254" i="6" a="1"/>
  <c r="A2254" i="6" s="1"/>
  <c r="A2261" i="6" a="1"/>
  <c r="A2261" i="6" s="1"/>
  <c r="A2263" i="6" a="1"/>
  <c r="A2263" i="6" s="1"/>
  <c r="A2270" i="6" a="1"/>
  <c r="A2270" i="6" s="1"/>
  <c r="A2272" i="6" a="1"/>
  <c r="A2272" i="6" s="1"/>
  <c r="A2279" i="6" a="1"/>
  <c r="A2279" i="6" s="1"/>
  <c r="A2281" i="6" a="1"/>
  <c r="A2281" i="6" s="1"/>
  <c r="A2288" i="6" a="1"/>
  <c r="A2288" i="6" s="1"/>
  <c r="A2290" i="6" a="1"/>
  <c r="A2290" i="6" s="1"/>
  <c r="A2297" i="6" a="1"/>
  <c r="A2297" i="6" s="1"/>
  <c r="A2299" i="6" a="1"/>
  <c r="A2299" i="6" s="1"/>
  <c r="A2306" i="6" a="1"/>
  <c r="A2306" i="6" s="1"/>
  <c r="A2308" i="6" a="1"/>
  <c r="A2308" i="6" s="1"/>
  <c r="A2315" i="6" a="1"/>
  <c r="A2315" i="6" s="1"/>
  <c r="A2317" i="6" a="1"/>
  <c r="A2317" i="6" s="1"/>
  <c r="A2326" i="6" a="1"/>
  <c r="A2326" i="6" s="1"/>
  <c r="A2341" i="6" a="1"/>
  <c r="A2341" i="6" s="1"/>
  <c r="A2350" i="6" a="1"/>
  <c r="A2350" i="6" s="1"/>
  <c r="A2359" i="6" a="1"/>
  <c r="A2359" i="6" s="1"/>
  <c r="A2368" i="6" a="1"/>
  <c r="A2368" i="6" s="1"/>
  <c r="A2377" i="6" a="1"/>
  <c r="A2377" i="6" s="1"/>
  <c r="A2386" i="6" a="1"/>
  <c r="A2386" i="6" s="1"/>
  <c r="A2395" i="6" a="1"/>
  <c r="A2395" i="6" s="1"/>
  <c r="A2404" i="6" a="1"/>
  <c r="A2404" i="6" s="1"/>
  <c r="A2413" i="6" a="1"/>
  <c r="A2413" i="6" s="1"/>
  <c r="A2422" i="6" a="1"/>
  <c r="A2422" i="6" s="1"/>
  <c r="A2431" i="6" a="1"/>
  <c r="A2431" i="6" s="1"/>
  <c r="A2440" i="6" a="1"/>
  <c r="A2440" i="6" s="1"/>
  <c r="A2449" i="6" a="1"/>
  <c r="A2449" i="6" s="1"/>
  <c r="A2458" i="6" a="1"/>
  <c r="A2458" i="6" s="1"/>
  <c r="A2467" i="6" a="1"/>
  <c r="A2467" i="6" s="1"/>
  <c r="A2476" i="6" a="1"/>
  <c r="A2476" i="6" s="1"/>
  <c r="A2485" i="6" a="1"/>
  <c r="A2485" i="6" s="1"/>
  <c r="A2494" i="6" a="1"/>
  <c r="A2494" i="6" s="1"/>
  <c r="A2503" i="6" a="1"/>
  <c r="A2503" i="6" s="1"/>
  <c r="A2512" i="6" a="1"/>
  <c r="A2512" i="6" s="1"/>
  <c r="A2521" i="6" a="1"/>
  <c r="A2521" i="6" s="1"/>
  <c r="A2530" i="6" a="1"/>
  <c r="A2530" i="6" s="1"/>
  <c r="A2539" i="6" a="1"/>
  <c r="A2539" i="6" s="1"/>
  <c r="A2548" i="6" a="1"/>
  <c r="A2548" i="6" s="1"/>
  <c r="A2557" i="6" a="1"/>
  <c r="A2557" i="6" s="1"/>
  <c r="A2566" i="6" a="1"/>
  <c r="A2566" i="6" s="1"/>
  <c r="A2575" i="6" a="1"/>
  <c r="A2575" i="6" s="1"/>
  <c r="A2584" i="6" a="1"/>
  <c r="A2584" i="6" s="1"/>
  <c r="A2593" i="6" a="1"/>
  <c r="A2593" i="6" s="1"/>
  <c r="A2602" i="6" a="1"/>
  <c r="A2602" i="6" s="1"/>
  <c r="A2611" i="6" a="1"/>
  <c r="A2611" i="6" s="1"/>
  <c r="A2620" i="6" a="1"/>
  <c r="A2620" i="6" s="1"/>
  <c r="A2629" i="6" a="1"/>
  <c r="A2629" i="6" s="1"/>
  <c r="A2638" i="6" a="1"/>
  <c r="A2638" i="6" s="1"/>
  <c r="A2647" i="6" a="1"/>
  <c r="A2647" i="6" s="1"/>
  <c r="A2656" i="6" a="1"/>
  <c r="A2656" i="6" s="1"/>
  <c r="A2665" i="6" a="1"/>
  <c r="A2665" i="6" s="1"/>
  <c r="A2674" i="6" a="1"/>
  <c r="A2674" i="6" s="1"/>
  <c r="A2683" i="6" a="1"/>
  <c r="A2683" i="6" s="1"/>
  <c r="A2692" i="6" a="1"/>
  <c r="A2692" i="6" s="1"/>
  <c r="A2701" i="6" a="1"/>
  <c r="A2701" i="6" s="1"/>
  <c r="A2710" i="6" a="1"/>
  <c r="A2710" i="6" s="1"/>
  <c r="A2719" i="6" a="1"/>
  <c r="A2719" i="6" s="1"/>
  <c r="A2728" i="6" a="1"/>
  <c r="A2728" i="6" s="1"/>
  <c r="A2737" i="6" a="1"/>
  <c r="A2737" i="6" s="1"/>
  <c r="A2746" i="6" a="1"/>
  <c r="A2746" i="6" s="1"/>
  <c r="A2755" i="6" a="1"/>
  <c r="A2755" i="6" s="1"/>
  <c r="A2764" i="6" a="1"/>
  <c r="A2764" i="6" s="1"/>
  <c r="A2773" i="6" a="1"/>
  <c r="A2773" i="6" s="1"/>
  <c r="A2782" i="6" a="1"/>
  <c r="A2782" i="6" s="1"/>
  <c r="A2791" i="6" a="1"/>
  <c r="A2791" i="6" s="1"/>
  <c r="A2806" i="6" a="1"/>
  <c r="A2806" i="6" s="1"/>
  <c r="A2815" i="6" a="1"/>
  <c r="A2815" i="6" s="1"/>
  <c r="A2824" i="6" a="1"/>
  <c r="A2824" i="6" s="1"/>
  <c r="A2833" i="6" a="1"/>
  <c r="A2833" i="6" s="1"/>
  <c r="A2842" i="6" a="1"/>
  <c r="A2842" i="6" s="1"/>
  <c r="A2851" i="6" a="1"/>
  <c r="A2851" i="6" s="1"/>
  <c r="A2860" i="6" a="1"/>
  <c r="A2860" i="6" s="1"/>
  <c r="A2869" i="6" a="1"/>
  <c r="A2869" i="6" s="1"/>
  <c r="A2878" i="6" a="1"/>
  <c r="A2878" i="6" s="1"/>
  <c r="A2887" i="6" a="1"/>
  <c r="A2887" i="6" s="1"/>
  <c r="A2896" i="6" a="1"/>
  <c r="A2896" i="6" s="1"/>
  <c r="A2905" i="6" a="1"/>
  <c r="A2905" i="6" s="1"/>
  <c r="A2914" i="6" a="1"/>
  <c r="A2914" i="6" s="1"/>
  <c r="A2923" i="6" a="1"/>
  <c r="A2923" i="6" s="1"/>
  <c r="A2932" i="6" a="1"/>
  <c r="A2932" i="6" s="1"/>
  <c r="A2941" i="6" a="1"/>
  <c r="A2941" i="6" s="1"/>
  <c r="A2950" i="6" a="1"/>
  <c r="A2950" i="6" s="1"/>
  <c r="A2959" i="6" a="1"/>
  <c r="A2959" i="6" s="1"/>
  <c r="A2968" i="6" a="1"/>
  <c r="A2968" i="6" s="1"/>
  <c r="A2977" i="6" a="1"/>
  <c r="A2977" i="6" s="1"/>
  <c r="A2986" i="6" a="1"/>
  <c r="A2986" i="6" s="1"/>
  <c r="A2995" i="6" a="1"/>
  <c r="A2995" i="6" s="1"/>
  <c r="A3004" i="6" a="1"/>
  <c r="A3004" i="6" s="1"/>
  <c r="A3013" i="6" a="1"/>
  <c r="A3013" i="6" s="1"/>
  <c r="A3022" i="6" a="1"/>
  <c r="A3022" i="6" s="1"/>
  <c r="A3031" i="6" a="1"/>
  <c r="A3031" i="6" s="1"/>
  <c r="A3040" i="6" a="1"/>
  <c r="A3040" i="6" s="1"/>
  <c r="A3049" i="6" a="1"/>
  <c r="A3049" i="6" s="1"/>
  <c r="A3058" i="6" a="1"/>
  <c r="A3058" i="6" s="1"/>
  <c r="A3067" i="6" a="1"/>
  <c r="A3067" i="6" s="1"/>
  <c r="A3076" i="6" a="1"/>
  <c r="A3076" i="6" s="1"/>
  <c r="A3085" i="6" a="1"/>
  <c r="A3085" i="6" s="1"/>
  <c r="A3094" i="6" a="1"/>
  <c r="A3094" i="6" s="1"/>
  <c r="A3103" i="6" a="1"/>
  <c r="A3103" i="6" s="1"/>
  <c r="A3112" i="6" a="1"/>
  <c r="A3112" i="6" s="1"/>
  <c r="A3121" i="6" a="1"/>
  <c r="A3121" i="6" s="1"/>
  <c r="A3130" i="6" a="1"/>
  <c r="A3130" i="6" s="1"/>
  <c r="A3139" i="6" a="1"/>
  <c r="A3139" i="6" s="1"/>
  <c r="A3148" i="6" a="1"/>
  <c r="A3148" i="6" s="1"/>
  <c r="A3157" i="6" a="1"/>
  <c r="A3157" i="6" s="1"/>
  <c r="A3166" i="6" a="1"/>
  <c r="A3166" i="6" s="1"/>
  <c r="A3175" i="6" a="1"/>
  <c r="A3175" i="6" s="1"/>
  <c r="A3184" i="6" a="1"/>
  <c r="A3184" i="6" s="1"/>
  <c r="A3193" i="6" a="1"/>
  <c r="A3193" i="6" s="1"/>
  <c r="A3202" i="6" a="1"/>
  <c r="A3202" i="6" s="1"/>
  <c r="A3211" i="6" a="1"/>
  <c r="A3211" i="6" s="1"/>
  <c r="A3220" i="6" a="1"/>
  <c r="A3220" i="6" s="1"/>
  <c r="A3229" i="6" a="1"/>
  <c r="A3229" i="6" s="1"/>
  <c r="A3238" i="6" a="1"/>
  <c r="A3238" i="6" s="1"/>
  <c r="A3247" i="6" a="1"/>
  <c r="A3247" i="6" s="1"/>
  <c r="S101" i="3"/>
  <c r="S100" i="3"/>
  <c r="S99" i="3"/>
  <c r="S98" i="3"/>
  <c r="S97" i="3"/>
  <c r="S96" i="3"/>
  <c r="S95" i="3"/>
  <c r="S94" i="3"/>
  <c r="S93" i="3"/>
  <c r="S92" i="3"/>
  <c r="S91" i="3"/>
  <c r="S90" i="3"/>
  <c r="S89" i="3"/>
  <c r="S88" i="3"/>
  <c r="S87" i="3"/>
  <c r="S86" i="3"/>
  <c r="S85" i="3"/>
  <c r="S84" i="3"/>
  <c r="S83" i="3"/>
  <c r="S82" i="3"/>
  <c r="S81" i="3"/>
  <c r="S80" i="3"/>
  <c r="S79" i="3"/>
  <c r="S78" i="3"/>
  <c r="S77" i="3"/>
  <c r="S76" i="3"/>
  <c r="S75" i="3"/>
  <c r="S74" i="3"/>
  <c r="S73" i="3"/>
  <c r="S72" i="3"/>
  <c r="S71" i="3"/>
  <c r="S70" i="3"/>
  <c r="S69" i="3"/>
  <c r="S68"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ED8D2C5-26E6-F443-9FAA-6FA8B19D9DD7}" name="Table_5_final_eigenvector_eigenvalues" type="6" refreshedVersion="8" background="1" saveData="1">
    <textPr sourceFile="/Users/josephdavids/Desktop/Docs/GPOC/Sandbox/GPOC_sandbox/gpoc_minimal_example/3_gpoc_predictive_probability_model_example/Table_5_final_eigenvector_eigenvalues.txt" delimited="0">
      <textFields count="4">
        <textField/>
        <textField position="34"/>
        <textField position="45"/>
        <textField position="56"/>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<sst xmlns="http://schemas.openxmlformats.org/spreadsheetml/2006/main" count="6609" uniqueCount="737">
  <si>
    <t>classifier</t>
  </si>
  <si>
    <t>GPOC Ready</t>
  </si>
  <si>
    <t>GPOC Welcoming</t>
  </si>
  <si>
    <t>Strongly Approaching GPOC</t>
  </si>
  <si>
    <t>Moderatly approaching GPOC</t>
  </si>
  <si>
    <t>Weakly Approaching GPOC</t>
  </si>
  <si>
    <t>Total GPOC Compliant</t>
  </si>
  <si>
    <t>Total Non-GPOC Compliant</t>
  </si>
  <si>
    <t>Non-Fiscal Monetry interest Policies and Demands</t>
  </si>
  <si>
    <t>GPOC Survay Score Model</t>
  </si>
  <si>
    <t>Compliant Percentage (%)</t>
  </si>
  <si>
    <t>Good Covernance KPIs</t>
  </si>
  <si>
    <t>Extended Good Covernance KPIs</t>
  </si>
  <si>
    <t>Economic, Social and Demographic profile</t>
  </si>
  <si>
    <t>GPOC Coefficient Score Model</t>
  </si>
  <si>
    <t>Fiscal Monetry Interest Policies and Demands</t>
  </si>
  <si>
    <t>GPOC Coefficient Risk Score Model</t>
  </si>
  <si>
    <t>GPOC Classifier Risk Score Model (Based on Non-Fiscal Monetry interest Policies and Demands)</t>
  </si>
  <si>
    <t>GPOC Classifier Risk Score Model (Based on Fiscal Monetry Interest Policies and Demands)</t>
  </si>
  <si>
    <t>Good Covernance KPIs - GPOC Classifier Risk Score Model (Based on Non-Fiscal Monetry interest Policies and Demands)</t>
  </si>
  <si>
    <t>Good Covernance KPIs - GPOC Classifier Risk Score Model (Based on Fiscal Monetry Interest Policies and Demands)</t>
  </si>
  <si>
    <t>Extended Good Covernance KPIs - GPOC Classifier Risk Score Model (Based on Non-Fiscal Monetry interest Policies and Demands)</t>
  </si>
  <si>
    <t>Extended Good Covernance KPIs - GPOC Classifier Risk Score Model (Based on Fiscal Monetry Interest Policies and Demands)</t>
  </si>
  <si>
    <t>Economic, Social and Demographic profile - GPOC Classifier Risk Score Model (Based on Non-Fiscal Monetry interest Policies and Demands)</t>
  </si>
  <si>
    <t>Economic, Social and Demographic profile - GPOC Classifier Risk Score Model (Based on Fiscal Monetry Interest Policies and Demands)</t>
  </si>
  <si>
    <t>GPOC Coefficient Score Model (Based on Non-Fiscal Monetry interest Policies and Demands)</t>
  </si>
  <si>
    <t>GPOC Coefficient Risk Score Model (Based on Fiscal Monetry Interest Policies and Demands)</t>
  </si>
  <si>
    <t>Number</t>
  </si>
  <si>
    <t>GPOC Class</t>
  </si>
  <si>
    <t>Country</t>
  </si>
  <si>
    <t>Score (Agg Model)</t>
  </si>
  <si>
    <t>Department of Health, South Africa</t>
  </si>
  <si>
    <t>Tonga</t>
  </si>
  <si>
    <t>Bulgaria</t>
  </si>
  <si>
    <t>Mexico</t>
  </si>
  <si>
    <t>Uganda (Mobiklinic Uganda)</t>
  </si>
  <si>
    <t>Ministerio de Salud de Perú</t>
  </si>
  <si>
    <t>Rwanda</t>
  </si>
  <si>
    <t>WHO Paris</t>
  </si>
  <si>
    <t>CYPRUS</t>
  </si>
  <si>
    <t>Czech Republic</t>
  </si>
  <si>
    <t>singapore</t>
  </si>
  <si>
    <t>Peru</t>
  </si>
  <si>
    <t>Moldova</t>
  </si>
  <si>
    <t>Myanmar</t>
  </si>
  <si>
    <t>TURKEY</t>
  </si>
  <si>
    <t>Lebanon</t>
  </si>
  <si>
    <t>Russia</t>
  </si>
  <si>
    <t>São Tomé and Príncipe</t>
  </si>
  <si>
    <t>Namibia</t>
  </si>
  <si>
    <t>China</t>
  </si>
  <si>
    <t>Guatemala</t>
  </si>
  <si>
    <t>Slovakia</t>
  </si>
  <si>
    <t>Fiji</t>
  </si>
  <si>
    <t>Panama</t>
  </si>
  <si>
    <t>Serbia</t>
  </si>
  <si>
    <t>Yemen</t>
  </si>
  <si>
    <t>Nicaragua</t>
  </si>
  <si>
    <t>Albania</t>
  </si>
  <si>
    <t>Dominican Republic Embassy in Sweden</t>
  </si>
  <si>
    <t>Canada</t>
  </si>
  <si>
    <t>Norway</t>
  </si>
  <si>
    <t>UK</t>
  </si>
  <si>
    <t>India</t>
  </si>
  <si>
    <t>Monaco</t>
  </si>
  <si>
    <t>Algeria</t>
  </si>
  <si>
    <t>Madagascar</t>
  </si>
  <si>
    <t>United States</t>
  </si>
  <si>
    <t>Nauru</t>
  </si>
  <si>
    <t>Montenegro</t>
  </si>
  <si>
    <t>UNESCO</t>
  </si>
  <si>
    <t>Czech Republic, Virtual Clinic Dr. Digital</t>
  </si>
  <si>
    <t>United Nations</t>
  </si>
  <si>
    <t>Mali</t>
  </si>
  <si>
    <t>Vanuatu</t>
  </si>
  <si>
    <t>Senegal</t>
  </si>
  <si>
    <t>Portugal and Cabo Verde</t>
  </si>
  <si>
    <t>Tunisia</t>
  </si>
  <si>
    <t>Strongly Approching GPOC</t>
  </si>
  <si>
    <t>Djibouti</t>
  </si>
  <si>
    <t>Egypt</t>
  </si>
  <si>
    <t>Bosnia and Hercegovina</t>
  </si>
  <si>
    <t>Kiribati</t>
  </si>
  <si>
    <t>Malta</t>
  </si>
  <si>
    <t>Bosnia and Herzegovina</t>
  </si>
  <si>
    <t>Israel</t>
  </si>
  <si>
    <t>Botswana, Botswana ministry of health</t>
  </si>
  <si>
    <t>International Finance Corporation</t>
  </si>
  <si>
    <t>Georgia</t>
  </si>
  <si>
    <t>Federated States of Micronesia</t>
  </si>
  <si>
    <t>Equatorial Guinea</t>
  </si>
  <si>
    <t>Danske Regioner</t>
  </si>
  <si>
    <t>Kyrgyzstan</t>
  </si>
  <si>
    <t>Ministerio de Salud y Deportes de Bolivia</t>
  </si>
  <si>
    <t>Philippines</t>
  </si>
  <si>
    <t>Zimbabwe</t>
  </si>
  <si>
    <t>Romania</t>
  </si>
  <si>
    <t>Afghanistan (former resident KOL)</t>
  </si>
  <si>
    <t>Indonesia</t>
  </si>
  <si>
    <t>Taiwan</t>
  </si>
  <si>
    <t>Sri Lanka</t>
  </si>
  <si>
    <t>WHO Liberia</t>
  </si>
  <si>
    <t>Embassy of Sweden in Ouagadougou, Burkina Faso</t>
  </si>
  <si>
    <t>Jordan</t>
  </si>
  <si>
    <t>Armenia</t>
  </si>
  <si>
    <t>Dominican Republic</t>
  </si>
  <si>
    <t>Malaysia</t>
  </si>
  <si>
    <t>Antigua and Barbuda</t>
  </si>
  <si>
    <t>ICRC</t>
  </si>
  <si>
    <t>Government of Sierra Leone Ministry of Health and Sanitation</t>
  </si>
  <si>
    <t>Colombia</t>
  </si>
  <si>
    <t>Africa Health Organisation (Tanzania Office)</t>
  </si>
  <si>
    <t>Portugal</t>
  </si>
  <si>
    <t>Cuba</t>
  </si>
  <si>
    <t>Venezuela</t>
  </si>
  <si>
    <t>Tanzania</t>
  </si>
  <si>
    <t>MSF internat.</t>
  </si>
  <si>
    <t>Benin</t>
  </si>
  <si>
    <t>Dominica</t>
  </si>
  <si>
    <t>Germany</t>
  </si>
  <si>
    <t>Global work against Female Genital Mutilation</t>
  </si>
  <si>
    <t>Croatia</t>
  </si>
  <si>
    <t>Republic of Belarus</t>
  </si>
  <si>
    <t>Morocco</t>
  </si>
  <si>
    <t>Guiné-Bissau</t>
  </si>
  <si>
    <t>The Netherlands HM</t>
  </si>
  <si>
    <t>New Zealand</t>
  </si>
  <si>
    <t>Suriname</t>
  </si>
  <si>
    <t>France</t>
  </si>
  <si>
    <t>United States of America</t>
  </si>
  <si>
    <t>Vatican City</t>
  </si>
  <si>
    <t>Ethiopia/Health Poverty Action</t>
  </si>
  <si>
    <t>Saint Kitts and Nevis</t>
  </si>
  <si>
    <t>El Salvador, MoH</t>
  </si>
  <si>
    <t>Bangladesh</t>
  </si>
  <si>
    <t>Antigua</t>
  </si>
  <si>
    <t>Trinidad &amp; Tobago</t>
  </si>
  <si>
    <t>Libya</t>
  </si>
  <si>
    <t>Uruguay</t>
  </si>
  <si>
    <t>Eritrea</t>
  </si>
  <si>
    <t>Burundi</t>
  </si>
  <si>
    <t>Timor-Leste</t>
  </si>
  <si>
    <t>Poland (good initiative - last week a record of refugees)</t>
  </si>
  <si>
    <t>Bahamas</t>
  </si>
  <si>
    <t>Switzerland</t>
  </si>
  <si>
    <t>Honduras</t>
  </si>
  <si>
    <t>Amnesty International in Sweden</t>
  </si>
  <si>
    <t>Bhutan</t>
  </si>
  <si>
    <t>mauritania</t>
  </si>
  <si>
    <t>Ministry of Health &amp; Wellness, Jamaica</t>
  </si>
  <si>
    <t>Embassy of Sweden - UAE</t>
  </si>
  <si>
    <t>Austria</t>
  </si>
  <si>
    <t>japan</t>
  </si>
  <si>
    <t>Paraguay</t>
  </si>
  <si>
    <t>South Africa</t>
  </si>
  <si>
    <t>Qatar</t>
  </si>
  <si>
    <t>Danish Embassy, Stockholm</t>
  </si>
  <si>
    <t>COSTA RICA</t>
  </si>
  <si>
    <t>Saint Lucia</t>
  </si>
  <si>
    <t>CHAI , Zimbabwe</t>
  </si>
  <si>
    <t>The Gambia</t>
  </si>
  <si>
    <t>United Arab Emirates</t>
  </si>
  <si>
    <t>US</t>
  </si>
  <si>
    <t>Population Services International</t>
  </si>
  <si>
    <t>Tchad</t>
  </si>
  <si>
    <t>MSF</t>
  </si>
  <si>
    <t>Andorra</t>
  </si>
  <si>
    <t>Tajikistan</t>
  </si>
  <si>
    <t>Greece</t>
  </si>
  <si>
    <t>Pakistan</t>
  </si>
  <si>
    <t>Ecuador</t>
  </si>
  <si>
    <t>Italia</t>
  </si>
  <si>
    <t>Jamaica</t>
  </si>
  <si>
    <t>Democratic Republic of Congo</t>
  </si>
  <si>
    <t>Nepal</t>
  </si>
  <si>
    <t>Brazil</t>
  </si>
  <si>
    <t>Estonia</t>
  </si>
  <si>
    <t>World Economic Forum</t>
  </si>
  <si>
    <t>Hungary</t>
  </si>
  <si>
    <t>Belize</t>
  </si>
  <si>
    <t>Center for Security and Emerging Technology</t>
  </si>
  <si>
    <t>Lesotho</t>
  </si>
  <si>
    <t>Directorate of Health, Iceland</t>
  </si>
  <si>
    <t>SLOVENIA</t>
  </si>
  <si>
    <t>Mauritius</t>
  </si>
  <si>
    <t>Togo</t>
  </si>
  <si>
    <t>Republic of Palau</t>
  </si>
  <si>
    <t>Papua New Guinea</t>
  </si>
  <si>
    <t>South Korea</t>
  </si>
  <si>
    <t>Moderatly approching GPOC</t>
  </si>
  <si>
    <t>Somalia</t>
  </si>
  <si>
    <t>Swedish National Committee of UNICEF Sweden</t>
  </si>
  <si>
    <t>Iran</t>
  </si>
  <si>
    <t>Grenada</t>
  </si>
  <si>
    <t>Singapore</t>
  </si>
  <si>
    <t>Kazakhstan</t>
  </si>
  <si>
    <t>Nigeria</t>
  </si>
  <si>
    <t>Kenya</t>
  </si>
  <si>
    <t>Chile</t>
  </si>
  <si>
    <t>Malawi</t>
  </si>
  <si>
    <t>Eswatini</t>
  </si>
  <si>
    <t>Republic of Congo</t>
  </si>
  <si>
    <t>Mozambique</t>
  </si>
  <si>
    <t>International Federation of RedCross RedCrescent/Swedish Red Cross in DPR Korea (North ..</t>
  </si>
  <si>
    <t>Kuwait University</t>
  </si>
  <si>
    <t>Côte d'ivoire</t>
  </si>
  <si>
    <t>Belgium</t>
  </si>
  <si>
    <t>barbados</t>
  </si>
  <si>
    <t>Mongolia</t>
  </si>
  <si>
    <t>Oman</t>
  </si>
  <si>
    <t>Italy</t>
  </si>
  <si>
    <t>Maldives National University, School of Medicine</t>
  </si>
  <si>
    <t>Australia</t>
  </si>
  <si>
    <t>Sharda University Uzbekistan</t>
  </si>
  <si>
    <t>ALGERIA</t>
  </si>
  <si>
    <t>Vietnam</t>
  </si>
  <si>
    <t>Republic of Marshall Islands</t>
  </si>
  <si>
    <t>Samoa</t>
  </si>
  <si>
    <t>Population Services International (PSI)</t>
  </si>
  <si>
    <t>MOH Malaysia</t>
  </si>
  <si>
    <t>Lithuania</t>
  </si>
  <si>
    <t>Ukraine - Slava Ukraini!!!</t>
  </si>
  <si>
    <t>GABON</t>
  </si>
  <si>
    <t>Guyana</t>
  </si>
  <si>
    <t>Lao PDR</t>
  </si>
  <si>
    <t>Poland</t>
  </si>
  <si>
    <t>General Directorate of Digital Health and Information Systems for the SNS.Ministry of H..</t>
  </si>
  <si>
    <t>San Marino</t>
  </si>
  <si>
    <t>State of Palestine</t>
  </si>
  <si>
    <t>Sociedad Chilena de Medicina del Trabajo</t>
  </si>
  <si>
    <t>Iraq</t>
  </si>
  <si>
    <t>Angola</t>
  </si>
  <si>
    <t>Solomon Islands</t>
  </si>
  <si>
    <t>CDC</t>
  </si>
  <si>
    <t>Cambodia</t>
  </si>
  <si>
    <t>Ministry of Health Zambia</t>
  </si>
  <si>
    <t>Seychelles Madagascar Comoros and Seychelles for UNAIDS</t>
  </si>
  <si>
    <t>Luxembourg</t>
  </si>
  <si>
    <t>Weakly Approching GPOC</t>
  </si>
  <si>
    <t>Turkmenistan</t>
  </si>
  <si>
    <t>Liechtenstein</t>
  </si>
  <si>
    <t>Haiti</t>
  </si>
  <si>
    <t>UNCHR Europe</t>
  </si>
  <si>
    <t>Ipas</t>
  </si>
  <si>
    <t>Azerbaijan</t>
  </si>
  <si>
    <t>Brunei</t>
  </si>
  <si>
    <t>Sudan</t>
  </si>
  <si>
    <t>Syria</t>
  </si>
  <si>
    <t>Tuvalu</t>
  </si>
  <si>
    <t>Bahrain</t>
  </si>
  <si>
    <t>Argentina</t>
  </si>
  <si>
    <t>COMOROS</t>
  </si>
  <si>
    <t>Denmark</t>
  </si>
  <si>
    <t>Cameroon</t>
  </si>
  <si>
    <t>Ministry of Health and Wellness Jamaica</t>
  </si>
  <si>
    <t>Republic of North Macedonia</t>
  </si>
  <si>
    <t>Saudi Arabia</t>
  </si>
  <si>
    <t>Sweden</t>
  </si>
  <si>
    <t>Ghana</t>
  </si>
  <si>
    <t>Guinea</t>
  </si>
  <si>
    <t>Seychelles</t>
  </si>
  <si>
    <t>South Sudan</t>
  </si>
  <si>
    <t>Cyprus</t>
  </si>
  <si>
    <t>SIL International, Central African Republic</t>
  </si>
  <si>
    <t>Niger</t>
  </si>
  <si>
    <t>Ireland</t>
  </si>
  <si>
    <t>Finland</t>
  </si>
  <si>
    <t>Latvia</t>
  </si>
  <si>
    <t>Thailand</t>
  </si>
  <si>
    <t>GPOC Coeffiecient Model</t>
  </si>
  <si>
    <t>Interactive set of Indicators to GPOC Affiliation, (Good Governance Combined Indicator)</t>
  </si>
  <si>
    <t>Score Scale</t>
  </si>
  <si>
    <t>GPOC Survey</t>
  </si>
  <si>
    <t>Dominant Indicator</t>
  </si>
  <si>
    <t>Q27. I think that medical information should accompany/follow patients as a co-owned asset, wherever they move in the world – e.g. on travel, or if the individual becomes displaced as a refugee</t>
  </si>
  <si>
    <t>No</t>
  </si>
  <si>
    <t>Neutral</t>
  </si>
  <si>
    <t>Yes</t>
  </si>
  <si>
    <t>Strong Indicator</t>
  </si>
  <si>
    <t>Q31. I think a global, non-commercial, large and secure cloud, where I co-own my medical record would be an interesting concept</t>
  </si>
  <si>
    <t>Q32. I think it ought to be possible to globally balance the legal rights and regulations about medical records and find a common ground, and that this would benefit health in general</t>
  </si>
  <si>
    <t>Q33. I think I personally would benefit from global access and co-ownership and control of my medical records</t>
  </si>
  <si>
    <t>Q34. A 3 unbiased, decentralised foundation, co-owned by you as a patient, designed to help regulate the flow of your medical information, is something that would be of interest to me</t>
  </si>
  <si>
    <t>Q35. An infrastructure based on sound scientific and econometric models, with the involvement of patients, governments and institutions from all countries would be worthwhile</t>
  </si>
  <si>
    <t>Q36. An infrastructure designed by global academics supported by research institutions with the involvement of patients, government and companies, could be founded</t>
  </si>
  <si>
    <t>Q37. I think an electronic health record can be more environmentally sustainable</t>
  </si>
  <si>
    <t>Q38. I think a global patient co-owned cloud can be more ecologically advantageous and environmentally sustainable</t>
  </si>
  <si>
    <t>Moderate Indicator</t>
  </si>
  <si>
    <t>Q2. I have seen my personal health record.</t>
  </si>
  <si>
    <t>Q3.1. I have experienced that having access to my own/my family's medical information has:resulted in better healthcare insights.</t>
  </si>
  <si>
    <t>Q3.2. I have experienced that having access to my own/my family's medical information has:facilitated effective diagnosis</t>
  </si>
  <si>
    <t>Q3.3. I have experienced that having access to my own/my family's medical information has:facilitated effective treatment</t>
  </si>
  <si>
    <t>Q4. I have been able to observe incorrect information in my own/family’s medical record</t>
  </si>
  <si>
    <t>Q5.  have sometimes felt that I would like to correct or comment or ask for clarifications in my medical record</t>
  </si>
  <si>
    <t>Q6. I would like to know if someone has illegally accessed or tampered with my medical record without my consent, and who that person is</t>
  </si>
  <si>
    <t>Q7. I think that tech giants should be able to use facts in my medical records as much as they intend</t>
  </si>
  <si>
    <t>Q8. Companies should be able to use my medical records to earn money, without paying me or letting me know</t>
  </si>
  <si>
    <t>Weak Indicator</t>
  </si>
  <si>
    <t>Q18.1. I would be willing to allow non-medical research (e.g. consumer product design) using my medical record - if I consented.: With consent</t>
  </si>
  <si>
    <t>Q18.2. I would be willing to allow non-medical research (e.g. consumer product design) using my medical record - if I consented.: Without consent</t>
  </si>
  <si>
    <t>Q19.1. I would be willing to allow non-medical research (e.g. consumer product design) using my medical record - if my details were kept anonymously.: Anonymous</t>
  </si>
  <si>
    <t>Q19.2. I would be willing to allow non-medical research (e.g. consumer product design) using my medical record - if my details were kept anonymously.: Indifferent</t>
  </si>
  <si>
    <t>Q20.1. I would be willing to allow non-medical research (e.g. consumer product design) using my medical record - if I got paid for it.: Paid</t>
  </si>
  <si>
    <t>Q20.2. I would be willing to allow non-medical research (e.g. consumer product design) using my medical record - if I got paid for it.: Unpaid3</t>
  </si>
  <si>
    <t>Q21. I think it is my human right to co-own my medical record with my healthcare provider's at my home country</t>
  </si>
  <si>
    <t>Q22. I think it is my human right to co-own my medical record with the government</t>
  </si>
  <si>
    <t>Q24. I think it is my human right to co-own my medical record and share it globally with those I deem relevant</t>
  </si>
  <si>
    <t>Q26. I think everyone should share their medical records for research for free, if kept anonymous, for humanity</t>
  </si>
  <si>
    <t>Q28. I think states should own my medical records</t>
  </si>
  <si>
    <t>Q29. I think states should own my medical records and sell it to whomever they like</t>
  </si>
  <si>
    <t>Q30. I think states should own my medical records and sell it to whomever they like, ONLY if it generates additional revenue that can be invested into healthcare provision for citizens</t>
  </si>
  <si>
    <t>Fiscal Interest \ Weak Indicator</t>
  </si>
  <si>
    <t>Q9.1. I would be willing to allow medical research (clinical) using my medical record - if I consented.: With Consent</t>
  </si>
  <si>
    <t>Q9.2. I would be willing to allow medical research (clinical) using my medical record - if I consented.: Without Consent</t>
  </si>
  <si>
    <t>Q10.1. I would be willing to allow medical research (pharmaceutical) using my medical record - if I consented.: With Consent</t>
  </si>
  <si>
    <t>Q10.2. I would be willing to allow medical research (pharmaceutical) using my medical record - if I consented.: Without Consent</t>
  </si>
  <si>
    <t>Q11.1. I would be willing to allow medical research (public health) using my medical record - if I consented.: With Consent</t>
  </si>
  <si>
    <t>Q11.2. I would be willing to allow medical research (public health) using my medical record - if I consented.: Without Consent</t>
  </si>
  <si>
    <t>Q12.1.  I would be willing to allow medical research (clinical) using my medical record - if my details were kept anonymously.: Anonymous</t>
  </si>
  <si>
    <t>Q12.2.  I would be willing to allow medical research (clinical) using my medical record - if my details were kept anonymously. Indifferent</t>
  </si>
  <si>
    <t>Q13.1. I would be willing to allow medical research (pharmaceutical) using my medical record - if my details were kept anonymously.: Anonymous</t>
  </si>
  <si>
    <t>Q13.2. I would be willing to allow medical research (pharmaceutical) using my medical record - if my details were kept anonymously.: Indifferent</t>
  </si>
  <si>
    <t>Q14.1.I would be willing to allow medical research (public health) using my medical record - if my details were kept anonymously.: Anonymous</t>
  </si>
  <si>
    <t>Q14.2. I would be willing to allow medical research (public health) using my medical record - if my details were kept anonymously.: Indifferent3</t>
  </si>
  <si>
    <t>Q15.1. I would be willing to allow medical research (clinical) using my medical record - if I got paid for it.: Paid</t>
  </si>
  <si>
    <t>Q15.2. I would be willing to allow medical research (clinical) using my medical record - if I got paid for it.: Unpaid</t>
  </si>
  <si>
    <t>Q16.1. I would be willing to allow medical research (pharmaceutical) using my medical record - if I got paid for it.: Paid</t>
  </si>
  <si>
    <t>Q16.2. I would be willing to allow medical research (pharmaceutical) using my medical record - if I got paid for it.: Unpaid2</t>
  </si>
  <si>
    <t>Q17.1. I would be willing to allow medical research (public health) using my medical record - if I got paid for it.: Paid</t>
  </si>
  <si>
    <t>Q17.2. I would be willing to allow medical research (public health) using my medical record - if I got paid for it.: Unpaid</t>
  </si>
  <si>
    <t>Good Governance combined Index</t>
  </si>
  <si>
    <t>Voice and Accountability index</t>
  </si>
  <si>
    <t>Political Stability and Absence of Violence/Terrorism index</t>
  </si>
  <si>
    <t>Government Effectiveness index</t>
  </si>
  <si>
    <t>Regulatory Quality index</t>
  </si>
  <si>
    <t>Rule of Law index</t>
  </si>
  <si>
    <t>Control of Corruption index</t>
  </si>
  <si>
    <t>Extended Good Governance combined Index</t>
  </si>
  <si>
    <t>Freedom index</t>
  </si>
  <si>
    <t>Democracy index</t>
  </si>
  <si>
    <t>Corruption perception index</t>
  </si>
  <si>
    <t>Happiness index</t>
  </si>
  <si>
    <t>political rights index</t>
  </si>
  <si>
    <t>civil liberties index</t>
  </si>
  <si>
    <t>Morality index</t>
  </si>
  <si>
    <t>Competitiveness index</t>
  </si>
  <si>
    <t>&lt;10%</t>
  </si>
  <si>
    <t>&lt;20%</t>
  </si>
  <si>
    <t>&lt;30%</t>
  </si>
  <si>
    <t>&lt;40%</t>
  </si>
  <si>
    <t>&lt;50%</t>
  </si>
  <si>
    <t>&lt;60%</t>
  </si>
  <si>
    <t>&lt;70%</t>
  </si>
  <si>
    <t>&lt;80%</t>
  </si>
  <si>
    <t>&lt;90%</t>
  </si>
  <si>
    <t>&lt;100%</t>
  </si>
  <si>
    <t>Gini income inequality index</t>
  </si>
  <si>
    <t>poverty, percent of population index</t>
  </si>
  <si>
    <t xml:space="preserve">Economic, Social and Demographic profile
</t>
  </si>
  <si>
    <t>Domestic general government health expenditure (% of current health expenditure) Share of current health expenditures funded from domestic public sources for health.  Domestic public sources include domestic revenue as internal transfers and grants, transfers, subsidies to voluntary health insurance beneficiaries, non-profit institutions serving households (NPISH) or enterprise financing schemes as well as compulsory prepayment and social health insurance contributions. They do not include external resources spent by governments on health.</t>
  </si>
  <si>
    <t>Domestic general government health expenditure per capita, PPP (current international B$) Public expenditure on health from domestic sources per capita expressed in international dollars at purchasing power parity.</t>
  </si>
  <si>
    <t>Current health expenditure per capita, PPP (current international $)</t>
  </si>
  <si>
    <t>Current health expenditure per capita (current US$) Current expenditures on health per capita in current US dollars. Estimates of current health expenditures include healthcare goods and services consumed during each year.</t>
  </si>
  <si>
    <t>Current health expenditure (% of GDP) Level of current health expenditure expressed as a percentage of GDP.  Estimates of current health expenditures include healthcare goods and services consumed during each year. This indicator does not include capital health expenditures such as buildings, machinery, IT and stocks of vaccines for emergency or outbreaks.</t>
  </si>
  <si>
    <t>International migrant stock, total, International migrant stock is the number of people born in a country other than that in which they live. It also includes refugees. The data used to estimate the international migrant stock at a particular time are obtained mainly from population censuses. The estimates are derived from the data on foreign-born population--people who have residence in one country but were born in another country. When data on the foreign-born population are not available, data on foreign population--that is, people who are citizens of a country other than the country in which they reside--are used as estimates. After the breakup of the Soviet Union in 1991 people living in one of the newly independent countries who were born in another were classified as international migrants. Estimates of migrant stock in the newly independent states from 1990 on are based on the 1989 census of the Soviet Union. For countries with information on the international migrant stock for at least two points in time, interpolation or extrapolation was used to estimate the international migrant stock on July 1 of the reference years. For countries with only one observation, estimates for the reference years were derived using rates of change in the migrant stock in the years preceding or following the single observation available. A model was used to estimate migrants for countries that had no data.</t>
  </si>
  <si>
    <t>International migrant stock (% of population) International migrant stock is the number of people born in a country other than that in which they live. It also includes refugees. The data used to estimate the international migrant stock at a particular time are obtained mainly from population censuses. The estimates are derived from the data on foreign-born population--people who have residence in one country but were born in another country. When data on the foreign-born population are not available, data on foreign population--that is, people who are citizens of a country other than the country in which they reside--are used as estimates. After the breakup of the Soviet Union in 1991 people living in one of the newly independent countries who were born in another were classified as international migrants. Estimates of migrant stock in the newly independent states from 1990 on are based on the 1989 census of the Soviet Union. For countries with information on the international migrant stock for at least two points in time, interpolation or extrapolation was used to estimate the international migrant stock on July 1 of the reference years. For countries with only one observation, estimates for the reference years were derived using rates of change in the migrant stock in the years preceding or following the single observation available. A model was used to estimate migrants for countries that had no data.</t>
  </si>
  <si>
    <t>Net migration, Net migration is the net total of migrants during the period, that is, the total number of immigrants less the annual number of emigrants, including both citizens and noncitizens. Data are five-year estimates.</t>
  </si>
  <si>
    <t>Population, total, Total population is based on the de facto definition of population, which counts all residents regardless of legal status or citizenship. The values shown are midyear estimates.</t>
  </si>
  <si>
    <t>GDP (current US$) GDP at purchaser's prices is the sum of gross value added by all resident producers in the economy plus any product taxes and minus any subsidies not included in the value of the products. It is calculated without making deductions for depreciation of fabricated assets or for depletion and degradation of natural resources. Data are in current U.S. dollars. Dollar figures for GDP are converted from domestic currencies using single year official exchange rates. For a few countries where the official exchange rate does not reflect the rate effectively applied to actual foreign exchange transactions, an alternative conversion factor is used.</t>
  </si>
  <si>
    <t>GDP (current BillionUS$) Adjusted share GDP at purchaser's prices is the sum of gross value added by all resident producers in the economy plus any product taxes and minus any subsidies not included in the value of the products. It is calculated without making deductions for depreciation of fabricated assets or for depletion and degradation of natural resources. Data are in current U.S. dollars. Dollar figures for GDP are converted from domestic currencies using single year official exchange rates. For a few countries where the official exchange rate does not reflect the rate effectively applied to actual foreign exchange transactions, an alternative conversion factor is used.</t>
  </si>
  <si>
    <t>Refugee population by country or territory of asylum, Refugees are people who are recognized as refugees under the 1951 Convention Relating to the Status of Refugees or its 1967 Protocol, the 1969 Organization of African Unity Convention Governing the Specific Aspects of Refugee Problems in Africa, people recognized as refugees in accordance with the UNHCR statute, people granted refugee-like humanitarian status, and people provided temporary protection. Asylum seekers--people who have applied for asylum or refugee status and who have not yet received a decision or who are registered as asylum seekers--are excluded. Palestinian refugees are people (and their descendants) whose residence was Palestine between June 1946 and May 1948 and who lost their homes and means of livelihood as a result of the 1948 Arab-Israeli conflict. Country of asylum is the country where an asylum claim was filed and granted.</t>
  </si>
  <si>
    <t>Refugee population by country or territory of origin, Refugees are people who are recognized as refugees under the 1951 Convention Relating to the Status of Refugees or its 1967 Protocol, the 1969 Organization of African Unity Convention Governing the Specific Aspects of Refugee Problems in Africa, people recognized as refugees in accordance with the UNHCR statute, people granted refugee-like humanitarian status, and people provided temporary protection. Asylum seekers--people who have applied for asylum or refugee status and who have not yet received a decision or who are registered as asylum seekers--are excluded. Palestinian refugees are people (and their descendants) whose residence was Palestine between June 1946 and May 1948 and who lost their homes and means of livelihood as a result of the 1948 Arab-Israeli conflict. Country of origin generally refers to the nationality or country of citizenship of a claimant.</t>
  </si>
  <si>
    <t>Refugees and Migrants Integration to HIS total (country of Asylum)</t>
  </si>
  <si>
    <t>Refugees and Migrants Integration to HIS total (Home country)</t>
  </si>
  <si>
    <t>Refugees and Migrants Domestic Healthcare Expendtures (%GDP-PPP)</t>
  </si>
  <si>
    <t>Refugees and Migrants International (current) Healthcare Expendtures(%GDP-ppp)</t>
  </si>
  <si>
    <t>Economic Burden of Healthcare Integration(Refugees and Migrants) (%GDP-Healthcare Bill)</t>
  </si>
  <si>
    <t>Refugees and Migrants Access to subsidized Healthcare services)</t>
  </si>
  <si>
    <t>Economic Burden of Transferred/Infictous Diseases(%GDP)</t>
  </si>
  <si>
    <t>Optimized Domestic general government health expenditure (% of current health expenditure)</t>
  </si>
  <si>
    <t>Optimized Domestic general government health expenditure per capita, PPP (current international B$)</t>
  </si>
  <si>
    <t>Optimized Current health expenditure per capita, PPP (current international $)</t>
  </si>
  <si>
    <t>Optimized Current health expenditure per capita (current US$)</t>
  </si>
  <si>
    <t>Optimized Current health expenditure (% of GDP)</t>
  </si>
  <si>
    <t>Optimized International migrant stock, total</t>
  </si>
  <si>
    <t>Optimized International migrant stock (% of population)</t>
  </si>
  <si>
    <t>Optimized Net migration</t>
  </si>
  <si>
    <t>Optimized Population, total</t>
  </si>
  <si>
    <t>Optimized GDP (current US$)</t>
  </si>
  <si>
    <t>Optimized GDP (current BillionUS$)</t>
  </si>
  <si>
    <t>Table 2</t>
  </si>
  <si>
    <t>Summarises the indicator metrics used for the economic model and the risk score map breakdown that allows the generation of a GPOC co-efficient score. We used economic socio-demographic profiles, Extended and good governance profiles and their combined indices as well as survey indices.</t>
  </si>
  <si>
    <t>Table 3</t>
  </si>
  <si>
    <t>Provides a summary of the GPOC coefficient based on fiscal and non-fiscal interests.</t>
  </si>
  <si>
    <t>[[1]</t>
  </si>
  <si>
    <t>[[0.37737036]</t>
  </si>
  <si>
    <t>[[0.37844182]</t>
  </si>
  <si>
    <t>[[0.37928987]</t>
  </si>
  <si>
    <t>[[0.37931182]</t>
  </si>
  <si>
    <t>[[0.37931049]</t>
  </si>
  <si>
    <t>[[0.37931035]</t>
  </si>
  <si>
    <t>[[0.37931034]</t>
  </si>
  <si>
    <t>0.0371643 ]</t>
  </si>
  <si>
    <t>---------------------GPOC READY---</t>
  </si>
  <si>
    <t>-----------</t>
  </si>
  <si>
    <t>--------</t>
  </si>
  <si>
    <t>[[0.37737036 0.20354067 0.26899808</t>
  </si>
  <si>
    <t>0.03476594]</t>
  </si>
  <si>
    <t>[0.39914484 0.2123116  0.26237696</t>
  </si>
  <si>
    <t>0.03736665]</t>
  </si>
  <si>
    <t>[0.40397608 0.21815457 0.26675586</t>
  </si>
  <si>
    <t>[0.28510894 0.17455297 0.37380541</t>
  </si>
  <si>
    <t>0.02211119]</t>
  </si>
  <si>
    <t>[0.32601523 0.19642026 0.29255085</t>
  </si>
  <si>
    <t>0.02591899]</t>
  </si>
  <si>
    <t>0.02211119]]</t>
  </si>
  <si>
    <t>[0]</t>
  </si>
  <si>
    <t>[0]]</t>
  </si>
  <si>
    <t>--------Matrix GPOC Ready-------</t>
  </si>
  <si>
    <t>Ready-----</t>
  </si>
  <si>
    <t>--</t>
  </si>
  <si>
    <t>[0.39914484]</t>
  </si>
  <si>
    <t>[0.40397608]</t>
  </si>
  <si>
    <t>[0.28510894]</t>
  </si>
  <si>
    <t>[0.32601523]</t>
  </si>
  <si>
    <t>[0.28510894]]</t>
  </si>
  <si>
    <t>[0.37976578]</t>
  </si>
  <si>
    <t>[0.38108681]</t>
  </si>
  <si>
    <t>[0.3763605 ]</t>
  </si>
  <si>
    <t>[0.37856492]</t>
  </si>
  <si>
    <t>[0.3763605 ]]</t>
  </si>
  <si>
    <t>[0.37928536]</t>
  </si>
  <si>
    <t>[0.37931922]</t>
  </si>
  <si>
    <t>[0.37934782]</t>
  </si>
  <si>
    <t>[0.37942491]</t>
  </si>
  <si>
    <t>[0.37934782]]</t>
  </si>
  <si>
    <t>[0.37930851]</t>
  </si>
  <si>
    <t>[0.37930715]</t>
  </si>
  <si>
    <t>[0.37931085]</t>
  </si>
  <si>
    <t>[0.37931998]</t>
  </si>
  <si>
    <t>[0.37931085]]</t>
  </si>
  <si>
    <t>[0.37931031]</t>
  </si>
  <si>
    <t>[0.37931022]</t>
  </si>
  <si>
    <t>[0.37930947]</t>
  </si>
  <si>
    <t>[0.37931101]</t>
  </si>
  <si>
    <t>[0.37930947]]</t>
  </si>
  <si>
    <t>[0.37931034]</t>
  </si>
  <si>
    <t>[0.37931035]</t>
  </si>
  <si>
    <t>[0.37931021]</t>
  </si>
  <si>
    <t>[0.37931042]</t>
  </si>
  <si>
    <t>[0.37931021]]</t>
  </si>
  <si>
    <t>[0.37931033]</t>
  </si>
  <si>
    <t>[0.37931036]</t>
  </si>
  <si>
    <t>[0.37931033]]</t>
  </si>
  <si>
    <t>[0.37931034]]</t>
  </si>
  <si>
    <t>GPOC READINESS TRANSITION MODEL CO</t>
  </si>
  <si>
    <t>NVERGED SUC</t>
  </si>
  <si>
    <t>CESSFULLY</t>
  </si>
  <si>
    <t>G----------</t>
  </si>
  <si>
    <t>-</t>
  </si>
  <si>
    <t>[[0]</t>
  </si>
  <si>
    <t>[1]]</t>
  </si>
  <si>
    <t>-------GPOC Welcoming Matrix------</t>
  </si>
  <si>
    <t>ming-------</t>
  </si>
  <si>
    <t>[[0.03476594]</t>
  </si>
  <si>
    <t>[0.03736665]</t>
  </si>
  <si>
    <t>[0.0371643 ]</t>
  </si>
  <si>
    <t>[0.02211119]</t>
  </si>
  <si>
    <t>[0.02591899]</t>
  </si>
  <si>
    <t>[0.02211119]]</t>
  </si>
  <si>
    <t>[[0.03435107]</t>
  </si>
  <si>
    <t>[0.03457716]</t>
  </si>
  <si>
    <t>[0.03476435]</t>
  </si>
  <si>
    <t>[0.03406564]</t>
  </si>
  <si>
    <t>[0.03421459]</t>
  </si>
  <si>
    <t>[0.03406564]]</t>
  </si>
  <si>
    <t>[[0.03447755]</t>
  </si>
  <si>
    <t>[0.03448035]</t>
  </si>
  <si>
    <t>[0.03448664]</t>
  </si>
  <si>
    <t>[0.0344997 ]</t>
  </si>
  <si>
    <t>[0.03448617]</t>
  </si>
  <si>
    <t>[0.0344997 ]]</t>
  </si>
  <si>
    <t>[[0.03448279]</t>
  </si>
  <si>
    <t>[0.03448252]</t>
  </si>
  <si>
    <t>[0.03448235]</t>
  </si>
  <si>
    <t>[0.03448492]</t>
  </si>
  <si>
    <t>[0.0344828 ]</t>
  </si>
  <si>
    <t>[0.03448492]]</t>
  </si>
  <si>
    <t>[[0.03448276]</t>
  </si>
  <si>
    <t>[0.03448276]</t>
  </si>
  <si>
    <t>[0.03448274]</t>
  </si>
  <si>
    <t>[0.0344829 ]</t>
  </si>
  <si>
    <t>[0.03448268]</t>
  </si>
  <si>
    <t>[0.0344829 ]]</t>
  </si>
  <si>
    <t>[0.03448277]</t>
  </si>
  <si>
    <t>[0.03448275]</t>
  </si>
  <si>
    <t>[0.03448277]]</t>
  </si>
  <si>
    <t>[0.03448276]]</t>
  </si>
  <si>
    <t>GPOC WELCOMING TRANSITION MODEL CO</t>
  </si>
  <si>
    <t>APPROACHIN</t>
  </si>
  <si>
    <t>------------</t>
  </si>
  <si>
    <t>[1]</t>
  </si>
  <si>
    <t>aching-----</t>
  </si>
  <si>
    <t>ngly Approa</t>
  </si>
  <si>
    <t>ching------</t>
  </si>
  <si>
    <t>[[0.20354067]</t>
  </si>
  <si>
    <t>[0.2123116 ]</t>
  </si>
  <si>
    <t>[0.21815457]</t>
  </si>
  <si>
    <t>[0.17455297]</t>
  </si>
  <si>
    <t>[0.19642026]</t>
  </si>
  <si>
    <t>[0.17455297]]</t>
  </si>
  <si>
    <t>[[0.20668645]</t>
  </si>
  <si>
    <t>[0.20688   ]</t>
  </si>
  <si>
    <t>[0.20726506]</t>
  </si>
  <si>
    <t>[0.20603232]</t>
  </si>
  <si>
    <t>[0.20749197]</t>
  </si>
  <si>
    <t>[0.20603232]]</t>
  </si>
  <si>
    <t>[[0.20690214]</t>
  </si>
  <si>
    <t>[0.20688361]</t>
  </si>
  <si>
    <t>[0.206886  ]</t>
  </si>
  <si>
    <t>[0.2068493 ]</t>
  </si>
  <si>
    <t>[0.20699408]</t>
  </si>
  <si>
    <t>[0.2068493 ]]</t>
  </si>
  <si>
    <t>[[0.20689788]</t>
  </si>
  <si>
    <t>[0.20689591]</t>
  </si>
  <si>
    <t>[0.20689543]</t>
  </si>
  <si>
    <t>[0.20688623]</t>
  </si>
  <si>
    <t>[0.20690596]</t>
  </si>
  <si>
    <t>[0.20688623]]</t>
  </si>
  <si>
    <t>[[0.20689668]</t>
  </si>
  <si>
    <t>[0.20689652]</t>
  </si>
  <si>
    <t>[0.20689653]</t>
  </si>
  <si>
    <t>[0.20689497]</t>
  </si>
  <si>
    <t>[0.20689761]</t>
  </si>
  <si>
    <t>[0.20689497]]</t>
  </si>
  <si>
    <t>[[0.20689657]</t>
  </si>
  <si>
    <t>[0.20689655]</t>
  </si>
  <si>
    <t>[0.20689635]</t>
  </si>
  <si>
    <t>[0.20689669]</t>
  </si>
  <si>
    <t>[0.20689635]]</t>
  </si>
  <si>
    <t>[[0.20689655]</t>
  </si>
  <si>
    <t>[0.20689657]</t>
  </si>
  <si>
    <t>[0.20689653]]</t>
  </si>
  <si>
    <t>[0.20689655]]</t>
  </si>
  <si>
    <t>GPOC STRONGLY APPROACHING TRANSITI</t>
  </si>
  <si>
    <t>ON MODEL CO</t>
  </si>
  <si>
    <t>LY APPROACH</t>
  </si>
  <si>
    <t>ING--------</t>
  </si>
  <si>
    <t>--------------</t>
  </si>
  <si>
    <t>ng Matrix--</t>
  </si>
  <si>
    <t>-------</t>
  </si>
  <si>
    <t>erately App</t>
  </si>
  <si>
    <t>roaching---</t>
  </si>
  <si>
    <t>----</t>
  </si>
  <si>
    <t>[[0.03391503]</t>
  </si>
  <si>
    <t>[0.02934636]</t>
  </si>
  <si>
    <t>[0.12954545]</t>
  </si>
  <si>
    <t>[0.00743802]</t>
  </si>
  <si>
    <t>[0.12954545]]</t>
  </si>
  <si>
    <t>[[0.03422241]</t>
  </si>
  <si>
    <t>[0.03465363]</t>
  </si>
  <si>
    <t>[0.04281433]</t>
  </si>
  <si>
    <t>[0.02873896]</t>
  </si>
  <si>
    <t>[0.04281433]]</t>
  </si>
  <si>
    <t>[[0.0344117 ]</t>
  </si>
  <si>
    <t>[0.03452001]</t>
  </si>
  <si>
    <t>[0.03546053]</t>
  </si>
  <si>
    <t>[0.03371625]</t>
  </si>
  <si>
    <t>[0.03546053]]</t>
  </si>
  <si>
    <t>[[0.03447284]</t>
  </si>
  <si>
    <t>[0.03448641]</t>
  </si>
  <si>
    <t>[0.03461222]</t>
  </si>
  <si>
    <t>[0.03438824]</t>
  </si>
  <si>
    <t>[0.03461222]]</t>
  </si>
  <si>
    <t>[[0.03448154]</t>
  </si>
  <si>
    <t>[0.03448316]</t>
  </si>
  <si>
    <t>[0.03449961]</t>
  </si>
  <si>
    <t>[0.03447086]</t>
  </si>
  <si>
    <t>[0.03449961]]</t>
  </si>
  <si>
    <t>[[0.03448261]</t>
  </si>
  <si>
    <t>[0.03448281]</t>
  </si>
  <si>
    <t>[0.03448491]</t>
  </si>
  <si>
    <t>[0.03448124]</t>
  </si>
  <si>
    <t>[0.03448491]]</t>
  </si>
  <si>
    <t>[[0.03448274]</t>
  </si>
  <si>
    <t>[0.03448303]</t>
  </si>
  <si>
    <t>[0.03448256]</t>
  </si>
  <si>
    <t>[0.03448303]]</t>
  </si>
  <si>
    <t>[0.03448279]</t>
  </si>
  <si>
    <t>[0.03448273]</t>
  </si>
  <si>
    <t>[0.03448279]]</t>
  </si>
  <si>
    <t>GPOC MODERATELY APPROACHING TRANSI</t>
  </si>
  <si>
    <t>TION MODELC</t>
  </si>
  <si>
    <t>ONVERGED SU</t>
  </si>
  <si>
    <t>CCESSFULLY</t>
  </si>
  <si>
    <t>PPROACHING-</t>
  </si>
  <si>
    <t>----------</t>
  </si>
  <si>
    <t>rix--------</t>
  </si>
  <si>
    <t>ately Appro</t>
  </si>
  <si>
    <t>[[0.08140993]</t>
  </si>
  <si>
    <t>[0.05945359]</t>
  </si>
  <si>
    <t>[0.05183799]</t>
  </si>
  <si>
    <t>[0.01487603]</t>
  </si>
  <si>
    <t>[0.15165665]</t>
  </si>
  <si>
    <t>[0.01487603]]</t>
  </si>
  <si>
    <t>[[0.07013529]</t>
  </si>
  <si>
    <t>[0.06872709]</t>
  </si>
  <si>
    <t>[0.06842918]</t>
  </si>
  <si>
    <t>[0.05747792]</t>
  </si>
  <si>
    <t>[0.07687997]</t>
  </si>
  <si>
    <t>[0.05747792]]</t>
  </si>
  <si>
    <t>[[0.06906949]</t>
  </si>
  <si>
    <t>[0.06894525]</t>
  </si>
  <si>
    <t>[0.06897233]</t>
  </si>
  <si>
    <t>[0.06743249]</t>
  </si>
  <si>
    <t>[0.06996023]</t>
  </si>
  <si>
    <t>[0.06743249]]</t>
  </si>
  <si>
    <t>[[0.06897815]</t>
  </si>
  <si>
    <t>[0.06896137]</t>
  </si>
  <si>
    <t>[0.06896561]</t>
  </si>
  <si>
    <t>[0.06877647]</t>
  </si>
  <si>
    <t>[0.06909714]</t>
  </si>
  <si>
    <t>[0.06877647]]</t>
  </si>
  <si>
    <t>[[0.0689672 ]</t>
  </si>
  <si>
    <t>[0.06896492]</t>
  </si>
  <si>
    <t>[0.06896536]</t>
  </si>
  <si>
    <t>[0.06894172]</t>
  </si>
  <si>
    <t>[0.0689825 ]</t>
  </si>
  <si>
    <t>[0.06894172]]</t>
  </si>
  <si>
    <t>[[0.06896574]</t>
  </si>
  <si>
    <t>[0.06896544]</t>
  </si>
  <si>
    <t>[0.06896549]</t>
  </si>
  <si>
    <t>[0.06896248]</t>
  </si>
  <si>
    <t>[0.06896768]</t>
  </si>
  <si>
    <t>[0.06896248]]</t>
  </si>
  <si>
    <t>[[0.06896555]</t>
  </si>
  <si>
    <t>[0.06896551]</t>
  </si>
  <si>
    <t>[0.06896513]</t>
  </si>
  <si>
    <t>[0.06896579]</t>
  </si>
  <si>
    <t>[0.06896513]]</t>
  </si>
  <si>
    <t>[[0.06896552]</t>
  </si>
  <si>
    <t>[0.06896552]</t>
  </si>
  <si>
    <t>[0.06896547]</t>
  </si>
  <si>
    <t>[0.06896555]</t>
  </si>
  <si>
    <t>[0.06896547]]</t>
  </si>
  <si>
    <t>[0.06896551]]</t>
  </si>
  <si>
    <t>[0.06896552]]</t>
  </si>
  <si>
    <t>GPOC WEAKLY APPROACHING TRANSITION</t>
  </si>
  <si>
    <t>MODEL CONV</t>
  </si>
  <si>
    <t>ERGED SUCCE</t>
  </si>
  <si>
    <t>SSFULLY</t>
  </si>
  <si>
    <t>Y----------</t>
  </si>
  <si>
    <t>--------GPOC Hesitancy Matrix-----</t>
  </si>
  <si>
    <t>---</t>
  </si>
  <si>
    <t>Hesitancy-</t>
  </si>
  <si>
    <t>-----</t>
  </si>
  <si>
    <t>GPOC HESITANT TRANSITION MODEL CON</t>
  </si>
  <si>
    <t>VERGED SUCC</t>
  </si>
  <si>
    <t>ESSFULLY</t>
  </si>
  <si>
    <t>ENT--------</t>
  </si>
  <si>
    <t>[[0.009937  ]</t>
  </si>
  <si>
    <t>[0.002339  ]</t>
  </si>
  <si>
    <t>[0.004211  ]</t>
  </si>
  <si>
    <t>[0.02      ]</t>
  </si>
  <si>
    <t>[0.0009768 ]</t>
  </si>
  <si>
    <t>[0.00928762]]</t>
  </si>
  <si>
    <t>--------GPOC Coefficient Matrix---</t>
  </si>
  <si>
    <t>Coefficien</t>
  </si>
  <si>
    <t>ts------</t>
  </si>
  <si>
    <t>[[0.00643948]</t>
  </si>
  <si>
    <t>[0.00655982]</t>
  </si>
  <si>
    <t>[0.00648591]</t>
  </si>
  <si>
    <t>[0.0076263 ]</t>
  </si>
  <si>
    <t>[0.0054686 ]</t>
  </si>
  <si>
    <t>[0.0076263 ]]</t>
  </si>
  <si>
    <t>[[0.00647893]</t>
  </si>
  <si>
    <t>[0.00649866]</t>
  </si>
  <si>
    <t>[0.00649814]</t>
  </si>
  <si>
    <t>[0.00664339]</t>
  </si>
  <si>
    <t>[0.00636905]</t>
  </si>
  <si>
    <t>[0.00664339]]</t>
  </si>
  <si>
    <t>[[0.00649046]</t>
  </si>
  <si>
    <t>[0.0064926 ]</t>
  </si>
  <si>
    <t>[0.00649241]</t>
  </si>
  <si>
    <t>[0.00651286]</t>
  </si>
  <si>
    <t>[0.00647725]</t>
  </si>
  <si>
    <t>[0.00651286]]</t>
  </si>
  <si>
    <t>[[0.00649189]</t>
  </si>
  <si>
    <t>[0.00649214]</t>
  </si>
  <si>
    <t>[0.00649209]</t>
  </si>
  <si>
    <t>[0.00649477]</t>
  </si>
  <si>
    <t>[0.0064902 ]</t>
  </si>
  <si>
    <t>[0.00649477]]</t>
  </si>
  <si>
    <t>[[0.00649205]</t>
  </si>
  <si>
    <t>[0.00649208]</t>
  </si>
  <si>
    <t>[0.00649242]</t>
  </si>
  <si>
    <t>[0.00649184]</t>
  </si>
  <si>
    <t>[0.00649242]]</t>
  </si>
  <si>
    <t>[[0.00649207]</t>
  </si>
  <si>
    <t>[0.00649212]</t>
  </si>
  <si>
    <t>[0.00649205]</t>
  </si>
  <si>
    <t>[0.00649212]]</t>
  </si>
  <si>
    <t>[[0.00649208]</t>
  </si>
  <si>
    <t>[0.00649207]</t>
  </si>
  <si>
    <t>[0.00649208]]</t>
  </si>
  <si>
    <t>GPOC COEFFICIENT TRANSITION MODEL</t>
  </si>
  <si>
    <t>CONVERGED S</t>
  </si>
  <si>
    <t>UCCESSFULLY</t>
  </si>
  <si>
    <t>Shapiro-Wilk Wtest for normal data</t>
  </si>
  <si>
    <t>Variable</t>
  </si>
  <si>
    <t>Obs</t>
  </si>
  <si>
    <t>W</t>
  </si>
  <si>
    <t>V</t>
  </si>
  <si>
    <t>z</t>
  </si>
  <si>
    <t>Prob&gt;z</t>
  </si>
  <si>
    <t>gpocready</t>
  </si>
  <si>
    <t>gpocwelcom~g</t>
  </si>
  <si>
    <t>stronglyap~c</t>
  </si>
  <si>
    <t>moderatlya~c</t>
  </si>
  <si>
    <t>weaklyappr~c</t>
  </si>
  <si>
    <t>Shapiro-Fran W' test for normal data</t>
  </si>
  <si>
    <t>W'</t>
  </si>
  <si>
    <t>V'</t>
  </si>
  <si>
    <t>Skewness/Kurtosis tests for Normality</t>
  </si>
  <si>
    <t xml:space="preserve">Variable </t>
  </si>
  <si>
    <t>Pr(Skewness)</t>
  </si>
  <si>
    <t>Pr(Kurtosis)</t>
  </si>
  <si>
    <t>adj chi2(2)</t>
  </si>
  <si>
    <t>Prob&gt;chi2</t>
  </si>
  <si>
    <t xml:space="preserve">gpocready </t>
  </si>
  <si>
    <t xml:space="preserve">gpocwelcom~g </t>
  </si>
  <si>
    <t xml:space="preserve">stronglyap~c </t>
  </si>
  <si>
    <t xml:space="preserve">moderatlya~c </t>
  </si>
  <si>
    <t xml:space="preserve">weaklyappr~c </t>
  </si>
  <si>
    <r>
      <rPr>
        <b/>
        <sz val="11"/>
        <color theme="1"/>
        <rFont val="Calibri"/>
        <family val="2"/>
        <scheme val="minor"/>
      </rPr>
      <t>Table 7</t>
    </r>
    <r>
      <rPr>
        <sz val="11"/>
        <color theme="1"/>
        <rFont val="Calibri"/>
        <family val="2"/>
        <charset val="178"/>
        <scheme val="minor"/>
      </rPr>
      <t xml:space="preserve">: Normality tests for the Non-fiscal model of the GPOC, the Shapiro-Fran Wilks test which demonstrates that the domains of GPOC approaching is normally distributed; skewness and kurtosis tests support that all data are normally distributed falling between the ranges of -2 and +2. see ref 66, 67  </t>
    </r>
  </si>
  <si>
    <t xml:space="preserve">Table 4 : Detailing of both the fiscal and non-fiscal representation together with world bank indicators. </t>
  </si>
  <si>
    <t>Table 5: Presents the eigenvectors and eigenvalues of the state transition probability matrix of GPOC-coefficient for all risk domain using Markov and Bayesian methods.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</si>
</sst>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178"/>
      <scheme val="minor"/>
    </font>
    <font>
      <sz val="11"/>
      <color rgb="FFFF0000"/>
      <name val="Calibri"/>
      <family val="2"/>
      <charset val="178"/>
      <scheme val="minor"/>
    </font>
    <font>
      <sz val="12"/>
      <color rgb="FFFF0000"/>
      <name val="Calibri"/>
      <family val="2"/>
      <scheme val="minor"/>
    </font>
    <font>
      <sz val="11"/>
      <color theme="0"/>
      <name val="Calibri"/>
      <family val="2"/>
      <charset val="178"/>
      <scheme val="minor"/>
    </font>
    <font>
      <sz val="12"/>
      <color theme="0"/>
      <name val="Calibri"/>
      <family val="2"/>
      <scheme val="minor"/>
    </font>
    <font>
      <sz val="11"/>
      <name val="Calibri"/>
      <family val="2"/>
      <charset val="178"/>
      <scheme val="minor"/>
    </font>
    <font>
      <b/>
      <sz val="11"/>
      <color theme="1"/>
      <name val="Calibri"/>
      <family val="2"/>
      <scheme val="minor"/>
    </font>
    <font>
      <sz val="11"/>
      <color rgb="FF000000"/>
      <name val="Calibri"/>
      <family val="2"/>
      <charset val="178"/>
      <scheme val="minor"/>
    </font>
    <font>
      <sz val="11"/>
      <color theme="1"/>
      <name val="Calibri"/>
      <family val="2"/>
      <scheme val="minor"/>
    </font>
  </fonts>
  <fills count="21">
    <fill>
      <patternFill patternType="none"/>
    </fill>
    <fill>
      <patternFill patternType="gray125"/>
    </fill>
    <fill>
      <patternFill patternType="solid">
        <fgColor theme="8"/>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C00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s>
  <borders count="5">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1">
    <xf numFmtId="0" fontId="0" fillId="0" borderId="0" xfId="0"/>
    <xf numFmtId="0" fontId="0" fillId="2" borderId="1" xfId="0" applyFill="1" applyBorder="1"/>
    <xf numFmtId="0" fontId="0" fillId="2" borderId="1" xfId="0" applyFill="1" applyBorder="1" applyAlignment="1">
      <alignment horizontal="center"/>
    </xf>
    <xf numFmtId="0" fontId="0" fillId="4" borderId="2" xfId="0" applyFill="1" applyBorder="1"/>
    <xf numFmtId="0" fontId="0" fillId="0" borderId="2" xfId="0" applyBorder="1"/>
    <xf numFmtId="0" fontId="0" fillId="5" borderId="2" xfId="0" applyFill="1" applyBorder="1"/>
    <xf numFmtId="0" fontId="0" fillId="6" borderId="2" xfId="0" applyFill="1" applyBorder="1"/>
    <xf numFmtId="0" fontId="2" fillId="4" borderId="0" xfId="0" applyFont="1" applyFill="1"/>
    <xf numFmtId="0" fontId="0" fillId="5" borderId="0" xfId="0" applyFill="1"/>
    <xf numFmtId="9" fontId="0" fillId="0" borderId="0" xfId="0" applyNumberFormat="1"/>
    <xf numFmtId="10" fontId="0" fillId="0" borderId="0" xfId="0" applyNumberFormat="1"/>
    <xf numFmtId="0" fontId="0" fillId="7" borderId="0" xfId="0" applyFill="1"/>
    <xf numFmtId="0" fontId="0" fillId="6" borderId="0" xfId="0" applyFill="1"/>
    <xf numFmtId="0" fontId="2" fillId="7" borderId="0" xfId="0" applyFont="1" applyFill="1"/>
    <xf numFmtId="0" fontId="0" fillId="8" borderId="0" xfId="0" applyFill="1"/>
    <xf numFmtId="0" fontId="2" fillId="8" borderId="0" xfId="0" applyFont="1" applyFill="1"/>
    <xf numFmtId="0" fontId="0" fillId="5" borderId="0" xfId="0" applyFill="1" applyProtection="1">
      <protection locked="0"/>
    </xf>
    <xf numFmtId="0" fontId="2" fillId="5" borderId="0" xfId="0" applyFont="1" applyFill="1" applyProtection="1">
      <protection locked="0"/>
    </xf>
    <xf numFmtId="0" fontId="0" fillId="9" borderId="0" xfId="0" applyFill="1"/>
    <xf numFmtId="0" fontId="0" fillId="3" borderId="3" xfId="0" applyFill="1" applyBorder="1" applyAlignment="1">
      <alignment horizontal="center" vertical="center" wrapText="1"/>
    </xf>
    <xf numFmtId="0" fontId="2" fillId="9" borderId="3" xfId="0" applyFont="1" applyFill="1" applyBorder="1"/>
    <xf numFmtId="0" fontId="0" fillId="5" borderId="3" xfId="0" applyFill="1" applyBorder="1"/>
    <xf numFmtId="9" fontId="0" fillId="0" borderId="3" xfId="0" applyNumberFormat="1" applyBorder="1"/>
    <xf numFmtId="10" fontId="0" fillId="0" borderId="3" xfId="0" applyNumberFormat="1" applyBorder="1"/>
    <xf numFmtId="0" fontId="0" fillId="4" borderId="0" xfId="0" applyFill="1"/>
    <xf numFmtId="0" fontId="2" fillId="5" borderId="0" xfId="0" applyFont="1" applyFill="1"/>
    <xf numFmtId="0" fontId="0" fillId="10" borderId="3" xfId="0" applyFill="1" applyBorder="1" applyAlignment="1">
      <alignment horizontal="center" vertical="center" wrapText="1"/>
    </xf>
    <xf numFmtId="0" fontId="0" fillId="11" borderId="0" xfId="0" applyFill="1"/>
    <xf numFmtId="0" fontId="0" fillId="12" borderId="0" xfId="0" applyFill="1"/>
    <xf numFmtId="0" fontId="0" fillId="13" borderId="0" xfId="0" applyFill="1"/>
    <xf numFmtId="0" fontId="0" fillId="14" borderId="0" xfId="0" applyFill="1" applyProtection="1">
      <protection locked="0"/>
    </xf>
    <xf numFmtId="0" fontId="0" fillId="14" borderId="0" xfId="0" applyFill="1"/>
    <xf numFmtId="0" fontId="0" fillId="0" borderId="0" xfId="0" applyProtection="1">
      <protection locked="0"/>
    </xf>
    <xf numFmtId="0" fontId="1" fillId="0" borderId="0" xfId="0" applyFont="1"/>
    <xf numFmtId="0" fontId="0" fillId="15" borderId="0" xfId="0" applyFill="1"/>
    <xf numFmtId="0" fontId="1" fillId="0" borderId="0" xfId="0" applyFont="1" applyProtection="1">
      <protection locked="0"/>
    </xf>
    <xf numFmtId="0" fontId="0" fillId="0" borderId="4" xfId="0" applyBorder="1"/>
    <xf numFmtId="0" fontId="4" fillId="17" borderId="4" xfId="0" applyFont="1" applyFill="1" applyBorder="1"/>
    <xf numFmtId="0" fontId="5" fillId="18" borderId="4" xfId="0" quotePrefix="1" applyFont="1" applyFill="1" applyBorder="1" applyAlignment="1">
      <alignment horizontal="left" vertical="center"/>
    </xf>
    <xf numFmtId="0" fontId="5" fillId="0" borderId="4" xfId="0" quotePrefix="1" applyFont="1" applyBorder="1" applyAlignment="1">
      <alignment horizontal="left" vertical="center"/>
    </xf>
    <xf numFmtId="0" fontId="0" fillId="3" borderId="4" xfId="0" applyFill="1" applyBorder="1"/>
    <xf numFmtId="0" fontId="0" fillId="4" borderId="4" xfId="0" applyFill="1" applyBorder="1"/>
    <xf numFmtId="0" fontId="5" fillId="9" borderId="4" xfId="0" quotePrefix="1" applyFont="1" applyFill="1" applyBorder="1" applyAlignment="1">
      <alignment horizontal="left" vertical="center"/>
    </xf>
    <xf numFmtId="0" fontId="5" fillId="14" borderId="4" xfId="0" applyFont="1" applyFill="1" applyBorder="1" applyAlignment="1">
      <alignment horizontal="left" vertical="center"/>
    </xf>
    <xf numFmtId="0" fontId="5" fillId="0" borderId="4" xfId="0" applyFont="1" applyBorder="1" applyAlignment="1">
      <alignment horizontal="left" vertical="center"/>
    </xf>
    <xf numFmtId="0" fontId="5" fillId="14" borderId="4" xfId="0" quotePrefix="1" applyFont="1" applyFill="1" applyBorder="1" applyAlignment="1">
      <alignment horizontal="left" vertical="center"/>
    </xf>
    <xf numFmtId="0" fontId="5" fillId="5" borderId="4" xfId="0" applyFont="1" applyFill="1" applyBorder="1" applyAlignment="1">
      <alignment horizontal="left" vertical="center"/>
    </xf>
    <xf numFmtId="0" fontId="0" fillId="5" borderId="4" xfId="0" applyFill="1" applyBorder="1"/>
    <xf numFmtId="0" fontId="5" fillId="5" borderId="4" xfId="0" quotePrefix="1" applyFont="1" applyFill="1" applyBorder="1" applyAlignment="1">
      <alignment horizontal="left" vertical="center"/>
    </xf>
    <xf numFmtId="0" fontId="0" fillId="14" borderId="4" xfId="0" applyFill="1" applyBorder="1"/>
    <xf numFmtId="9" fontId="0" fillId="5" borderId="4" xfId="0" applyNumberFormat="1" applyFill="1" applyBorder="1"/>
    <xf numFmtId="0" fontId="0" fillId="20" borderId="4" xfId="0" applyFill="1" applyBorder="1"/>
    <xf numFmtId="0" fontId="0" fillId="7" borderId="4" xfId="0" applyFill="1" applyBorder="1"/>
    <xf numFmtId="1" fontId="0" fillId="7" borderId="4" xfId="0" applyNumberFormat="1" applyFill="1" applyBorder="1"/>
    <xf numFmtId="0" fontId="0" fillId="11" borderId="4" xfId="0" applyFill="1" applyBorder="1"/>
    <xf numFmtId="0" fontId="6" fillId="0" borderId="0" xfId="0" applyFont="1"/>
    <xf numFmtId="0" fontId="7" fillId="0" borderId="0" xfId="0" applyFont="1"/>
    <xf numFmtId="0" fontId="8" fillId="0" borderId="0" xfId="0" applyFont="1"/>
    <xf numFmtId="0" fontId="4" fillId="17" borderId="4" xfId="0" applyFont="1" applyFill="1" applyBorder="1" applyAlignment="1">
      <alignment horizontal="center"/>
    </xf>
    <xf numFmtId="0" fontId="0" fillId="6" borderId="4" xfId="0" applyFill="1" applyBorder="1" applyAlignment="1">
      <alignment horizontal="center" vertical="center" wrapText="1"/>
    </xf>
    <xf numFmtId="0" fontId="0" fillId="5" borderId="4" xfId="0" applyFill="1" applyBorder="1" applyAlignment="1">
      <alignment horizontal="center"/>
    </xf>
    <xf numFmtId="0" fontId="5" fillId="9" borderId="4" xfId="0" quotePrefix="1" applyFont="1" applyFill="1" applyBorder="1" applyAlignment="1">
      <alignment horizontal="center" vertical="center" wrapText="1"/>
    </xf>
    <xf numFmtId="0" fontId="5" fillId="14" borderId="4" xfId="0" quotePrefix="1" applyFont="1" applyFill="1" applyBorder="1" applyAlignment="1">
      <alignment horizontal="center" vertical="center" wrapText="1"/>
    </xf>
    <xf numFmtId="0" fontId="0" fillId="3" borderId="4" xfId="0" applyFill="1" applyBorder="1" applyAlignment="1">
      <alignment horizontal="center"/>
    </xf>
    <xf numFmtId="0" fontId="5" fillId="5" borderId="4" xfId="0" applyFont="1" applyFill="1" applyBorder="1" applyAlignment="1">
      <alignment horizontal="center" vertical="center" wrapText="1"/>
    </xf>
    <xf numFmtId="0" fontId="3" fillId="19" borderId="4" xfId="0" applyFont="1" applyFill="1" applyBorder="1" applyAlignment="1">
      <alignment horizontal="center" vertical="center" wrapText="1"/>
    </xf>
    <xf numFmtId="0" fontId="0" fillId="12" borderId="4" xfId="0" applyFill="1" applyBorder="1" applyAlignment="1">
      <alignment horizontal="center" vertical="center" wrapText="1"/>
    </xf>
    <xf numFmtId="0" fontId="0" fillId="15" borderId="4" xfId="0" applyFill="1" applyBorder="1" applyAlignment="1">
      <alignment horizontal="center" vertical="center" wrapText="1"/>
    </xf>
    <xf numFmtId="0" fontId="0" fillId="7" borderId="4" xfId="0" applyFill="1" applyBorder="1" applyAlignment="1">
      <alignment horizontal="center" vertical="center" wrapText="1"/>
    </xf>
    <xf numFmtId="0" fontId="0" fillId="2" borderId="1" xfId="0" applyFill="1" applyBorder="1" applyAlignment="1">
      <alignment horizontal="center" vertical="center"/>
    </xf>
    <xf numFmtId="0" fontId="0" fillId="3" borderId="2" xfId="0" applyFill="1" applyBorder="1" applyAlignment="1">
      <alignment horizontal="center" vertical="center" wrapText="1"/>
    </xf>
    <xf numFmtId="0" fontId="0" fillId="3" borderId="0" xfId="0" applyFill="1" applyAlignment="1">
      <alignment horizontal="center" vertical="center" wrapText="1"/>
    </xf>
    <xf numFmtId="0" fontId="0" fillId="10" borderId="0" xfId="0" applyFill="1" applyAlignment="1">
      <alignment horizontal="center" vertical="center" wrapText="1"/>
    </xf>
    <xf numFmtId="0" fontId="0" fillId="5" borderId="0" xfId="0" applyFill="1" applyAlignment="1" applyProtection="1">
      <alignment horizontal="center" wrapText="1"/>
      <protection locked="0"/>
    </xf>
    <xf numFmtId="0" fontId="0" fillId="5" borderId="0" xfId="0" applyFill="1" applyAlignment="1" applyProtection="1">
      <alignment horizontal="center"/>
      <protection locked="0"/>
    </xf>
    <xf numFmtId="0" fontId="0" fillId="5" borderId="0" xfId="0" applyFill="1" applyAlignment="1">
      <alignment horizontal="center"/>
    </xf>
    <xf numFmtId="0" fontId="0" fillId="9" borderId="0" xfId="0" applyFill="1" applyAlignment="1">
      <alignment horizontal="center" wrapText="1"/>
    </xf>
    <xf numFmtId="0" fontId="0" fillId="9" borderId="0" xfId="0" applyFill="1" applyAlignment="1">
      <alignment horizontal="center"/>
    </xf>
    <xf numFmtId="0" fontId="0" fillId="9" borderId="0" xfId="0" applyFill="1" applyAlignment="1">
      <alignment horizontal="center" vertical="center" wrapText="1"/>
    </xf>
    <xf numFmtId="0" fontId="0" fillId="15" borderId="0" xfId="0" applyFill="1" applyAlignment="1">
      <alignment horizontal="center" vertical="center" wrapText="1"/>
    </xf>
    <xf numFmtId="0" fontId="0" fillId="4" borderId="0" xfId="0" applyFill="1" applyAlignment="1">
      <alignment horizontal="center"/>
    </xf>
    <xf numFmtId="0" fontId="0" fillId="7" borderId="0" xfId="0" applyFill="1" applyAlignment="1">
      <alignment horizontal="center" wrapText="1"/>
    </xf>
    <xf numFmtId="0" fontId="0" fillId="7" borderId="0" xfId="0" applyFill="1" applyAlignment="1">
      <alignment horizontal="center"/>
    </xf>
    <xf numFmtId="0" fontId="0" fillId="8" borderId="0" xfId="0" applyFill="1" applyAlignment="1">
      <alignment horizontal="center" wrapText="1"/>
    </xf>
    <xf numFmtId="0" fontId="0" fillId="8" borderId="0" xfId="0" applyFill="1" applyAlignment="1">
      <alignment horizontal="center"/>
    </xf>
    <xf numFmtId="0" fontId="0" fillId="15" borderId="0" xfId="0" applyFill="1" applyAlignment="1" applyProtection="1">
      <alignment horizontal="center" vertical="center" wrapText="1"/>
      <protection locked="0"/>
    </xf>
    <xf numFmtId="0" fontId="0" fillId="16" borderId="0" xfId="0" applyFill="1" applyAlignment="1">
      <alignment horizontal="center" vertical="center" wrapText="1"/>
    </xf>
    <xf numFmtId="0" fontId="0" fillId="16" borderId="0" xfId="0" applyFill="1" applyAlignment="1" applyProtection="1">
      <alignment horizontal="center" vertical="center" wrapText="1"/>
      <protection locked="0"/>
    </xf>
    <xf numFmtId="0" fontId="0" fillId="11" borderId="0" xfId="0" applyFill="1" applyAlignment="1">
      <alignment horizontal="center" vertical="center" wrapText="1"/>
    </xf>
    <xf numFmtId="0" fontId="0" fillId="4" borderId="0" xfId="0" applyFill="1" applyAlignment="1">
      <alignment horizontal="center" vertical="center" wrapText="1"/>
    </xf>
    <xf numFmtId="0" fontId="0" fillId="14" borderId="0" xfId="0"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iagrams/colors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CDEFC88-AA98-4280-8031-4FD52F944803}" type="doc">
      <dgm:prSet loTypeId="urn:microsoft.com/office/officeart/2005/8/layout/radial1" loCatId="cycle" qsTypeId="urn:microsoft.com/office/officeart/2005/8/quickstyle/simple1" qsCatId="simple" csTypeId="urn:microsoft.com/office/officeart/2005/8/colors/accent6_1" csCatId="accent6" phldr="1"/>
      <dgm:spPr/>
      <dgm:t>
        <a:bodyPr/>
        <a:lstStyle/>
        <a:p>
          <a:endParaRPr lang="en-US"/>
        </a:p>
      </dgm:t>
    </dgm:pt>
    <dgm:pt modelId="{7DC5AA99-D692-4CB5-8BB8-EBE3263E629F}">
      <dgm:prSet phldrT="[Text]"/>
      <dgm:spPr>
        <a:solidFill>
          <a:schemeClr val="bg2">
            <a:lumMod val="50000"/>
          </a:schemeClr>
        </a:solidFill>
      </dgm:spPr>
      <dgm:t>
        <a:bodyPr/>
        <a:lstStyle/>
        <a:p>
          <a:r>
            <a:rPr lang="en-US" b="1">
              <a:solidFill>
                <a:schemeClr val="bg1"/>
              </a:solidFill>
              <a:latin typeface="Times New Roman" panose="02020603050405020304" pitchFamily="18" charset="0"/>
              <a:cs typeface="Times New Roman" panose="02020603050405020304" pitchFamily="18" charset="0"/>
            </a:rPr>
            <a:t>GPOC</a:t>
          </a:r>
        </a:p>
        <a:p>
          <a:r>
            <a:rPr lang="en-US" b="1">
              <a:solidFill>
                <a:schemeClr val="bg1"/>
              </a:solidFill>
              <a:latin typeface="Times New Roman" panose="02020603050405020304" pitchFamily="18" charset="0"/>
              <a:cs typeface="Times New Roman" panose="02020603050405020304" pitchFamily="18" charset="0"/>
            </a:rPr>
            <a:t>Coefficient</a:t>
          </a:r>
        </a:p>
      </dgm:t>
    </dgm:pt>
    <dgm:pt modelId="{7716D25C-5EC6-4C6E-94BD-328427461179}" type="parTrans" cxnId="{95AEC3AD-440A-4319-B680-DB32440B04F8}">
      <dgm:prSet/>
      <dgm:spPr/>
      <dgm:t>
        <a:bodyPr/>
        <a:lstStyle/>
        <a:p>
          <a:endParaRPr lang="en-US" b="1">
            <a:latin typeface="Times New Roman" panose="02020603050405020304" pitchFamily="18" charset="0"/>
            <a:cs typeface="Times New Roman" panose="02020603050405020304" pitchFamily="18" charset="0"/>
          </a:endParaRPr>
        </a:p>
      </dgm:t>
    </dgm:pt>
    <dgm:pt modelId="{3FAC5E1C-E48B-40B3-8FEB-8E85EACD7D95}" type="sibTrans" cxnId="{95AEC3AD-440A-4319-B680-DB32440B04F8}">
      <dgm:prSet/>
      <dgm:spPr/>
      <dgm:t>
        <a:bodyPr/>
        <a:lstStyle/>
        <a:p>
          <a:endParaRPr lang="en-US" b="1">
            <a:latin typeface="Times New Roman" panose="02020603050405020304" pitchFamily="18" charset="0"/>
            <a:cs typeface="Times New Roman" panose="02020603050405020304" pitchFamily="18" charset="0"/>
          </a:endParaRPr>
        </a:p>
      </dgm:t>
    </dgm:pt>
    <dgm:pt modelId="{4E0BF73B-C03A-4DA6-9138-102ABAA91A1F}">
      <dgm:prSet phldrT="[Text]"/>
      <dgm:spPr>
        <a:solidFill>
          <a:schemeClr val="bg2">
            <a:lumMod val="90000"/>
          </a:schemeClr>
        </a:solidFill>
      </dgm:spPr>
      <dgm:t>
        <a:bodyPr/>
        <a:lstStyle/>
        <a:p>
          <a:r>
            <a:rPr lang="en-US" b="1">
              <a:latin typeface="Times New Roman" panose="02020603050405020304" pitchFamily="18" charset="0"/>
              <a:cs typeface="Times New Roman" panose="02020603050405020304" pitchFamily="18" charset="0"/>
            </a:rPr>
            <a:t>GPOC</a:t>
          </a:r>
        </a:p>
        <a:p>
          <a:r>
            <a:rPr lang="en-US" b="1">
              <a:latin typeface="Times New Roman" panose="02020603050405020304" pitchFamily="18" charset="0"/>
              <a:cs typeface="Times New Roman" panose="02020603050405020304" pitchFamily="18" charset="0"/>
            </a:rPr>
            <a:t>Classifier Score</a:t>
          </a:r>
        </a:p>
        <a:p>
          <a:r>
            <a:rPr lang="en-US" b="1">
              <a:latin typeface="Times New Roman" panose="02020603050405020304" pitchFamily="18" charset="0"/>
              <a:cs typeface="Times New Roman" panose="02020603050405020304" pitchFamily="18" charset="0"/>
            </a:rPr>
            <a:t>Non-Fiscal</a:t>
          </a:r>
        </a:p>
      </dgm:t>
    </dgm:pt>
    <dgm:pt modelId="{B5E1639F-C19F-4148-B505-9BB97BE3EC6B}" type="parTrans" cxnId="{401225A2-F297-433F-8E19-9FBEF8B5D412}">
      <dgm:prSet/>
      <dgm:spPr/>
      <dgm:t>
        <a:bodyPr/>
        <a:lstStyle/>
        <a:p>
          <a:endParaRPr lang="en-US" b="1">
            <a:latin typeface="Times New Roman" panose="02020603050405020304" pitchFamily="18" charset="0"/>
            <a:cs typeface="Times New Roman" panose="02020603050405020304" pitchFamily="18" charset="0"/>
          </a:endParaRPr>
        </a:p>
      </dgm:t>
    </dgm:pt>
    <dgm:pt modelId="{2F694020-19A1-4E0C-9288-F6E6868F00C8}" type="sibTrans" cxnId="{401225A2-F297-433F-8E19-9FBEF8B5D412}">
      <dgm:prSet/>
      <dgm:spPr/>
      <dgm:t>
        <a:bodyPr/>
        <a:lstStyle/>
        <a:p>
          <a:endParaRPr lang="en-US" b="1">
            <a:latin typeface="Times New Roman" panose="02020603050405020304" pitchFamily="18" charset="0"/>
            <a:cs typeface="Times New Roman" panose="02020603050405020304" pitchFamily="18" charset="0"/>
          </a:endParaRPr>
        </a:p>
      </dgm:t>
    </dgm:pt>
    <dgm:pt modelId="{DDDBA054-A5A8-4623-AC06-E4C7566E800D}">
      <dgm:prSet phldrT="[Text]"/>
      <dgm:spPr>
        <a:solidFill>
          <a:schemeClr val="bg2">
            <a:lumMod val="90000"/>
          </a:schemeClr>
        </a:solidFill>
      </dgm:spPr>
      <dgm:t>
        <a:bodyPr/>
        <a:lstStyle/>
        <a:p>
          <a:r>
            <a:rPr lang="en-US" b="1">
              <a:latin typeface="Times New Roman" panose="02020603050405020304" pitchFamily="18" charset="0"/>
              <a:cs typeface="Times New Roman" panose="02020603050405020304" pitchFamily="18" charset="0"/>
            </a:rPr>
            <a:t>Extended Good Governance</a:t>
          </a:r>
        </a:p>
        <a:p>
          <a:r>
            <a:rPr lang="en-US" b="1">
              <a:latin typeface="Times New Roman" panose="02020603050405020304" pitchFamily="18" charset="0"/>
              <a:cs typeface="Times New Roman" panose="02020603050405020304" pitchFamily="18" charset="0"/>
            </a:rPr>
            <a:t>KPIs</a:t>
          </a:r>
        </a:p>
      </dgm:t>
    </dgm:pt>
    <dgm:pt modelId="{47F8653A-46A8-420B-A275-85B6A62A4839}" type="parTrans" cxnId="{6D02216C-A086-4628-A7FD-485AA5442283}">
      <dgm:prSet/>
      <dgm:spPr/>
      <dgm:t>
        <a:bodyPr/>
        <a:lstStyle/>
        <a:p>
          <a:endParaRPr lang="en-US" b="1">
            <a:latin typeface="Times New Roman" panose="02020603050405020304" pitchFamily="18" charset="0"/>
            <a:cs typeface="Times New Roman" panose="02020603050405020304" pitchFamily="18" charset="0"/>
          </a:endParaRPr>
        </a:p>
      </dgm:t>
    </dgm:pt>
    <dgm:pt modelId="{8A3EC625-BDE6-49B7-A5FB-6DA1CB7D0C46}" type="sibTrans" cxnId="{6D02216C-A086-4628-A7FD-485AA5442283}">
      <dgm:prSet/>
      <dgm:spPr/>
      <dgm:t>
        <a:bodyPr/>
        <a:lstStyle/>
        <a:p>
          <a:endParaRPr lang="en-US" b="1">
            <a:latin typeface="Times New Roman" panose="02020603050405020304" pitchFamily="18" charset="0"/>
            <a:cs typeface="Times New Roman" panose="02020603050405020304" pitchFamily="18" charset="0"/>
          </a:endParaRPr>
        </a:p>
      </dgm:t>
    </dgm:pt>
    <dgm:pt modelId="{8458DCF6-5EF5-4F0D-9D6B-AEC48B7672EA}">
      <dgm:prSet phldrT="[Text]"/>
      <dgm:spPr>
        <a:solidFill>
          <a:schemeClr val="bg2">
            <a:lumMod val="90000"/>
          </a:schemeClr>
        </a:solidFill>
      </dgm:spPr>
      <dgm:t>
        <a:bodyPr/>
        <a:lstStyle/>
        <a:p>
          <a:r>
            <a:rPr lang="en-US" b="1">
              <a:latin typeface="Times New Roman" panose="02020603050405020304" pitchFamily="18" charset="0"/>
              <a:cs typeface="Times New Roman" panose="02020603050405020304" pitchFamily="18" charset="0"/>
            </a:rPr>
            <a:t>Economic, Social and Demographic profile</a:t>
          </a:r>
        </a:p>
      </dgm:t>
    </dgm:pt>
    <dgm:pt modelId="{B5C7A1B9-C369-4EAB-AAD6-AAE8144223A1}" type="parTrans" cxnId="{1B6EA74A-A73F-4CFE-B033-5C21A9177D0B}">
      <dgm:prSet/>
      <dgm:spPr/>
      <dgm:t>
        <a:bodyPr/>
        <a:lstStyle/>
        <a:p>
          <a:endParaRPr lang="en-US" b="1">
            <a:latin typeface="Times New Roman" panose="02020603050405020304" pitchFamily="18" charset="0"/>
            <a:cs typeface="Times New Roman" panose="02020603050405020304" pitchFamily="18" charset="0"/>
          </a:endParaRPr>
        </a:p>
      </dgm:t>
    </dgm:pt>
    <dgm:pt modelId="{F0070A88-A04A-4F98-AA0E-10FDBDF6DCB9}" type="sibTrans" cxnId="{1B6EA74A-A73F-4CFE-B033-5C21A9177D0B}">
      <dgm:prSet/>
      <dgm:spPr/>
      <dgm:t>
        <a:bodyPr/>
        <a:lstStyle/>
        <a:p>
          <a:endParaRPr lang="en-US" b="1">
            <a:latin typeface="Times New Roman" panose="02020603050405020304" pitchFamily="18" charset="0"/>
            <a:cs typeface="Times New Roman" panose="02020603050405020304" pitchFamily="18" charset="0"/>
          </a:endParaRPr>
        </a:p>
      </dgm:t>
    </dgm:pt>
    <dgm:pt modelId="{2D0DC8E8-5382-47C8-9E48-F70D15A43292}">
      <dgm:prSet phldrT="[Text]"/>
      <dgm:spPr>
        <a:solidFill>
          <a:schemeClr val="bg2">
            <a:lumMod val="90000"/>
          </a:schemeClr>
        </a:solidFill>
      </dgm:spPr>
      <dgm:t>
        <a:bodyPr/>
        <a:lstStyle/>
        <a:p>
          <a:r>
            <a:rPr lang="en-US" b="1">
              <a:latin typeface="Times New Roman" panose="02020603050405020304" pitchFamily="18" charset="0"/>
              <a:cs typeface="Times New Roman" panose="02020603050405020304" pitchFamily="18" charset="0"/>
            </a:rPr>
            <a:t>Good Covernance</a:t>
          </a:r>
        </a:p>
        <a:p>
          <a:r>
            <a:rPr lang="en-US" b="1">
              <a:latin typeface="Times New Roman" panose="02020603050405020304" pitchFamily="18" charset="0"/>
              <a:cs typeface="Times New Roman" panose="02020603050405020304" pitchFamily="18" charset="0"/>
            </a:rPr>
            <a:t>KPIs</a:t>
          </a:r>
        </a:p>
      </dgm:t>
    </dgm:pt>
    <dgm:pt modelId="{E7C4F44D-10F3-420E-BA6E-4D7EB410A13A}" type="parTrans" cxnId="{D6A3BEE8-0E59-4989-8AD8-164DC57AF7C6}">
      <dgm:prSet/>
      <dgm:spPr/>
      <dgm:t>
        <a:bodyPr/>
        <a:lstStyle/>
        <a:p>
          <a:endParaRPr lang="en-US" b="1">
            <a:latin typeface="Times New Roman" panose="02020603050405020304" pitchFamily="18" charset="0"/>
            <a:cs typeface="Times New Roman" panose="02020603050405020304" pitchFamily="18" charset="0"/>
          </a:endParaRPr>
        </a:p>
      </dgm:t>
    </dgm:pt>
    <dgm:pt modelId="{1A6665F5-6E74-42AE-A4B7-68B2701A02AB}" type="sibTrans" cxnId="{D6A3BEE8-0E59-4989-8AD8-164DC57AF7C6}">
      <dgm:prSet/>
      <dgm:spPr/>
      <dgm:t>
        <a:bodyPr/>
        <a:lstStyle/>
        <a:p>
          <a:endParaRPr lang="en-US" b="1">
            <a:latin typeface="Times New Roman" panose="02020603050405020304" pitchFamily="18" charset="0"/>
            <a:cs typeface="Times New Roman" panose="02020603050405020304" pitchFamily="18" charset="0"/>
          </a:endParaRPr>
        </a:p>
      </dgm:t>
    </dgm:pt>
    <dgm:pt modelId="{DBD9A1F5-486A-4A40-9568-C758210D70F1}">
      <dgm:prSet/>
      <dgm:spPr>
        <a:solidFill>
          <a:schemeClr val="bg2">
            <a:lumMod val="90000"/>
          </a:schemeClr>
        </a:solidFill>
      </dgm:spPr>
      <dgm:t>
        <a:bodyPr/>
        <a:lstStyle/>
        <a:p>
          <a:r>
            <a:rPr lang="en-US" b="1">
              <a:latin typeface="Times New Roman" panose="02020603050405020304" pitchFamily="18" charset="0"/>
              <a:cs typeface="Times New Roman" panose="02020603050405020304" pitchFamily="18" charset="0"/>
            </a:rPr>
            <a:t>GPOC</a:t>
          </a:r>
        </a:p>
        <a:p>
          <a:r>
            <a:rPr lang="en-US" b="1">
              <a:latin typeface="Times New Roman" panose="02020603050405020304" pitchFamily="18" charset="0"/>
              <a:cs typeface="Times New Roman" panose="02020603050405020304" pitchFamily="18" charset="0"/>
            </a:rPr>
            <a:t>Classifier Score</a:t>
          </a:r>
        </a:p>
        <a:p>
          <a:r>
            <a:rPr lang="en-US" b="1">
              <a:latin typeface="Times New Roman" panose="02020603050405020304" pitchFamily="18" charset="0"/>
              <a:cs typeface="Times New Roman" panose="02020603050405020304" pitchFamily="18" charset="0"/>
            </a:rPr>
            <a:t>Fiscal</a:t>
          </a:r>
        </a:p>
      </dgm:t>
    </dgm:pt>
    <dgm:pt modelId="{0F58B576-140D-4981-8119-0AB62557933B}" type="parTrans" cxnId="{200C7A14-37B3-4B16-BBFF-A5CB46FADDB6}">
      <dgm:prSet/>
      <dgm:spPr/>
      <dgm:t>
        <a:bodyPr/>
        <a:lstStyle/>
        <a:p>
          <a:endParaRPr lang="en-US"/>
        </a:p>
      </dgm:t>
    </dgm:pt>
    <dgm:pt modelId="{D443D30D-D397-4145-8841-90B8462070FE}" type="sibTrans" cxnId="{200C7A14-37B3-4B16-BBFF-A5CB46FADDB6}">
      <dgm:prSet/>
      <dgm:spPr/>
      <dgm:t>
        <a:bodyPr/>
        <a:lstStyle/>
        <a:p>
          <a:endParaRPr lang="en-US"/>
        </a:p>
      </dgm:t>
    </dgm:pt>
    <dgm:pt modelId="{FC410F54-506F-468E-823A-4A7714FA489A}" type="pres">
      <dgm:prSet presAssocID="{4CDEFC88-AA98-4280-8031-4FD52F944803}" presName="cycle" presStyleCnt="0">
        <dgm:presLayoutVars>
          <dgm:chMax val="1"/>
          <dgm:dir/>
          <dgm:animLvl val="ctr"/>
          <dgm:resizeHandles val="exact"/>
        </dgm:presLayoutVars>
      </dgm:prSet>
      <dgm:spPr/>
    </dgm:pt>
    <dgm:pt modelId="{FE56CFF6-2E43-41A8-8D9E-64280AD04FD1}" type="pres">
      <dgm:prSet presAssocID="{7DC5AA99-D692-4CB5-8BB8-EBE3263E629F}" presName="centerShape" presStyleLbl="node0" presStyleIdx="0" presStyleCnt="1"/>
      <dgm:spPr/>
    </dgm:pt>
    <dgm:pt modelId="{654DEBE1-4A2B-41D0-8E92-7F3ADD89D126}" type="pres">
      <dgm:prSet presAssocID="{B5E1639F-C19F-4148-B505-9BB97BE3EC6B}" presName="Name9" presStyleLbl="parChTrans1D2" presStyleIdx="0" presStyleCnt="5"/>
      <dgm:spPr/>
    </dgm:pt>
    <dgm:pt modelId="{6797354C-A44C-4A0B-A1C9-5ECC422B73AD}" type="pres">
      <dgm:prSet presAssocID="{B5E1639F-C19F-4148-B505-9BB97BE3EC6B}" presName="connTx" presStyleLbl="parChTrans1D2" presStyleIdx="0" presStyleCnt="5"/>
      <dgm:spPr/>
    </dgm:pt>
    <dgm:pt modelId="{157C7990-A3FE-4620-B6A1-FF0C40BB981A}" type="pres">
      <dgm:prSet presAssocID="{4E0BF73B-C03A-4DA6-9138-102ABAA91A1F}" presName="node" presStyleLbl="node1" presStyleIdx="0" presStyleCnt="5">
        <dgm:presLayoutVars>
          <dgm:bulletEnabled val="1"/>
        </dgm:presLayoutVars>
      </dgm:prSet>
      <dgm:spPr/>
    </dgm:pt>
    <dgm:pt modelId="{D377DF7D-6BF8-4B55-99DF-3B7E0E4FF722}" type="pres">
      <dgm:prSet presAssocID="{0F58B576-140D-4981-8119-0AB62557933B}" presName="Name9" presStyleLbl="parChTrans1D2" presStyleIdx="1" presStyleCnt="5"/>
      <dgm:spPr/>
    </dgm:pt>
    <dgm:pt modelId="{A16C6523-B0BC-4B92-BC5E-DB8641739B0B}" type="pres">
      <dgm:prSet presAssocID="{0F58B576-140D-4981-8119-0AB62557933B}" presName="connTx" presStyleLbl="parChTrans1D2" presStyleIdx="1" presStyleCnt="5"/>
      <dgm:spPr/>
    </dgm:pt>
    <dgm:pt modelId="{1FAC4F7E-4595-4CCF-BEEB-A1BF96C1B1BA}" type="pres">
      <dgm:prSet presAssocID="{DBD9A1F5-486A-4A40-9568-C758210D70F1}" presName="node" presStyleLbl="node1" presStyleIdx="1" presStyleCnt="5">
        <dgm:presLayoutVars>
          <dgm:bulletEnabled val="1"/>
        </dgm:presLayoutVars>
      </dgm:prSet>
      <dgm:spPr/>
    </dgm:pt>
    <dgm:pt modelId="{B76B867F-40D1-4917-B85B-46B355F54716}" type="pres">
      <dgm:prSet presAssocID="{47F8653A-46A8-420B-A275-85B6A62A4839}" presName="Name9" presStyleLbl="parChTrans1D2" presStyleIdx="2" presStyleCnt="5"/>
      <dgm:spPr/>
    </dgm:pt>
    <dgm:pt modelId="{2D9C18BF-40B1-4F84-846C-E1878B1180F5}" type="pres">
      <dgm:prSet presAssocID="{47F8653A-46A8-420B-A275-85B6A62A4839}" presName="connTx" presStyleLbl="parChTrans1D2" presStyleIdx="2" presStyleCnt="5"/>
      <dgm:spPr/>
    </dgm:pt>
    <dgm:pt modelId="{FF9ED17E-C3D6-4E7D-9699-B4B8FA919FDD}" type="pres">
      <dgm:prSet presAssocID="{DDDBA054-A5A8-4623-AC06-E4C7566E800D}" presName="node" presStyleLbl="node1" presStyleIdx="2" presStyleCnt="5">
        <dgm:presLayoutVars>
          <dgm:bulletEnabled val="1"/>
        </dgm:presLayoutVars>
      </dgm:prSet>
      <dgm:spPr/>
    </dgm:pt>
    <dgm:pt modelId="{890F0E60-FCF1-4B72-B349-86A78E274C82}" type="pres">
      <dgm:prSet presAssocID="{B5C7A1B9-C369-4EAB-AAD6-AAE8144223A1}" presName="Name9" presStyleLbl="parChTrans1D2" presStyleIdx="3" presStyleCnt="5"/>
      <dgm:spPr/>
    </dgm:pt>
    <dgm:pt modelId="{CBE11B2E-2A4D-46D0-AE06-65733901536D}" type="pres">
      <dgm:prSet presAssocID="{B5C7A1B9-C369-4EAB-AAD6-AAE8144223A1}" presName="connTx" presStyleLbl="parChTrans1D2" presStyleIdx="3" presStyleCnt="5"/>
      <dgm:spPr/>
    </dgm:pt>
    <dgm:pt modelId="{3D228F12-285A-4F5D-BD47-368406EBA97A}" type="pres">
      <dgm:prSet presAssocID="{8458DCF6-5EF5-4F0D-9D6B-AEC48B7672EA}" presName="node" presStyleLbl="node1" presStyleIdx="3" presStyleCnt="5">
        <dgm:presLayoutVars>
          <dgm:bulletEnabled val="1"/>
        </dgm:presLayoutVars>
      </dgm:prSet>
      <dgm:spPr/>
    </dgm:pt>
    <dgm:pt modelId="{FB6CB08F-2FA0-4561-AC28-D305033D589F}" type="pres">
      <dgm:prSet presAssocID="{E7C4F44D-10F3-420E-BA6E-4D7EB410A13A}" presName="Name9" presStyleLbl="parChTrans1D2" presStyleIdx="4" presStyleCnt="5"/>
      <dgm:spPr/>
    </dgm:pt>
    <dgm:pt modelId="{6F1DB20C-26FC-4AA6-9593-FF828CEEE498}" type="pres">
      <dgm:prSet presAssocID="{E7C4F44D-10F3-420E-BA6E-4D7EB410A13A}" presName="connTx" presStyleLbl="parChTrans1D2" presStyleIdx="4" presStyleCnt="5"/>
      <dgm:spPr/>
    </dgm:pt>
    <dgm:pt modelId="{0C1F38A9-FD59-4A51-8522-20AA92B736B0}" type="pres">
      <dgm:prSet presAssocID="{2D0DC8E8-5382-47C8-9E48-F70D15A43292}" presName="node" presStyleLbl="node1" presStyleIdx="4" presStyleCnt="5">
        <dgm:presLayoutVars>
          <dgm:bulletEnabled val="1"/>
        </dgm:presLayoutVars>
      </dgm:prSet>
      <dgm:spPr/>
    </dgm:pt>
  </dgm:ptLst>
  <dgm:cxnLst>
    <dgm:cxn modelId="{6D496601-887F-48E4-88DE-025509AB3EEB}" type="presOf" srcId="{B5E1639F-C19F-4148-B505-9BB97BE3EC6B}" destId="{6797354C-A44C-4A0B-A1C9-5ECC422B73AD}" srcOrd="1" destOrd="0" presId="urn:microsoft.com/office/officeart/2005/8/layout/radial1"/>
    <dgm:cxn modelId="{B404FB11-CFA8-4450-A220-6458C90E89DC}" type="presOf" srcId="{47F8653A-46A8-420B-A275-85B6A62A4839}" destId="{2D9C18BF-40B1-4F84-846C-E1878B1180F5}" srcOrd="1" destOrd="0" presId="urn:microsoft.com/office/officeart/2005/8/layout/radial1"/>
    <dgm:cxn modelId="{200C7A14-37B3-4B16-BBFF-A5CB46FADDB6}" srcId="{7DC5AA99-D692-4CB5-8BB8-EBE3263E629F}" destId="{DBD9A1F5-486A-4A40-9568-C758210D70F1}" srcOrd="1" destOrd="0" parTransId="{0F58B576-140D-4981-8119-0AB62557933B}" sibTransId="{D443D30D-D397-4145-8841-90B8462070FE}"/>
    <dgm:cxn modelId="{29186922-CB63-4979-AEFB-B6C0E51C905A}" type="presOf" srcId="{2D0DC8E8-5382-47C8-9E48-F70D15A43292}" destId="{0C1F38A9-FD59-4A51-8522-20AA92B736B0}" srcOrd="0" destOrd="0" presId="urn:microsoft.com/office/officeart/2005/8/layout/radial1"/>
    <dgm:cxn modelId="{9EC7F634-F1DA-4CA9-98C9-E4643522EF7A}" type="presOf" srcId="{DDDBA054-A5A8-4623-AC06-E4C7566E800D}" destId="{FF9ED17E-C3D6-4E7D-9699-B4B8FA919FDD}" srcOrd="0" destOrd="0" presId="urn:microsoft.com/office/officeart/2005/8/layout/radial1"/>
    <dgm:cxn modelId="{DCC8EB35-25F1-4D99-9A88-AD0F3C54F941}" type="presOf" srcId="{8458DCF6-5EF5-4F0D-9D6B-AEC48B7672EA}" destId="{3D228F12-285A-4F5D-BD47-368406EBA97A}" srcOrd="0" destOrd="0" presId="urn:microsoft.com/office/officeart/2005/8/layout/radial1"/>
    <dgm:cxn modelId="{0CDC1339-0083-4560-8795-A94830F36B9B}" type="presOf" srcId="{E7C4F44D-10F3-420E-BA6E-4D7EB410A13A}" destId="{6F1DB20C-26FC-4AA6-9593-FF828CEEE498}" srcOrd="1" destOrd="0" presId="urn:microsoft.com/office/officeart/2005/8/layout/radial1"/>
    <dgm:cxn modelId="{095A223F-8662-421A-BD0F-326F1FBBFF2E}" type="presOf" srcId="{4CDEFC88-AA98-4280-8031-4FD52F944803}" destId="{FC410F54-506F-468E-823A-4A7714FA489A}" srcOrd="0" destOrd="0" presId="urn:microsoft.com/office/officeart/2005/8/layout/radial1"/>
    <dgm:cxn modelId="{625D6C42-7B3C-428A-BE65-777EEB9F6F79}" type="presOf" srcId="{7DC5AA99-D692-4CB5-8BB8-EBE3263E629F}" destId="{FE56CFF6-2E43-41A8-8D9E-64280AD04FD1}" srcOrd="0" destOrd="0" presId="urn:microsoft.com/office/officeart/2005/8/layout/radial1"/>
    <dgm:cxn modelId="{92B90D48-90EA-4BE6-9A22-24B5735053BA}" type="presOf" srcId="{DBD9A1F5-486A-4A40-9568-C758210D70F1}" destId="{1FAC4F7E-4595-4CCF-BEEB-A1BF96C1B1BA}" srcOrd="0" destOrd="0" presId="urn:microsoft.com/office/officeart/2005/8/layout/radial1"/>
    <dgm:cxn modelId="{1B6EA74A-A73F-4CFE-B033-5C21A9177D0B}" srcId="{7DC5AA99-D692-4CB5-8BB8-EBE3263E629F}" destId="{8458DCF6-5EF5-4F0D-9D6B-AEC48B7672EA}" srcOrd="3" destOrd="0" parTransId="{B5C7A1B9-C369-4EAB-AAD6-AAE8144223A1}" sibTransId="{F0070A88-A04A-4F98-AA0E-10FDBDF6DCB9}"/>
    <dgm:cxn modelId="{6D02216C-A086-4628-A7FD-485AA5442283}" srcId="{7DC5AA99-D692-4CB5-8BB8-EBE3263E629F}" destId="{DDDBA054-A5A8-4623-AC06-E4C7566E800D}" srcOrd="2" destOrd="0" parTransId="{47F8653A-46A8-420B-A275-85B6A62A4839}" sibTransId="{8A3EC625-BDE6-49B7-A5FB-6DA1CB7D0C46}"/>
    <dgm:cxn modelId="{19D1567D-C29D-4189-9135-7775A3612064}" type="presOf" srcId="{4E0BF73B-C03A-4DA6-9138-102ABAA91A1F}" destId="{157C7990-A3FE-4620-B6A1-FF0C40BB981A}" srcOrd="0" destOrd="0" presId="urn:microsoft.com/office/officeart/2005/8/layout/radial1"/>
    <dgm:cxn modelId="{3484928D-16F0-4574-9D9B-C99B3BAEA128}" type="presOf" srcId="{B5C7A1B9-C369-4EAB-AAD6-AAE8144223A1}" destId="{CBE11B2E-2A4D-46D0-AE06-65733901536D}" srcOrd="1" destOrd="0" presId="urn:microsoft.com/office/officeart/2005/8/layout/radial1"/>
    <dgm:cxn modelId="{01DD3995-85E3-42DA-8F8A-D41EC545CC62}" type="presOf" srcId="{E7C4F44D-10F3-420E-BA6E-4D7EB410A13A}" destId="{FB6CB08F-2FA0-4561-AC28-D305033D589F}" srcOrd="0" destOrd="0" presId="urn:microsoft.com/office/officeart/2005/8/layout/radial1"/>
    <dgm:cxn modelId="{77F48799-6549-4A02-8426-2920BC94B4E0}" type="presOf" srcId="{0F58B576-140D-4981-8119-0AB62557933B}" destId="{D377DF7D-6BF8-4B55-99DF-3B7E0E4FF722}" srcOrd="0" destOrd="0" presId="urn:microsoft.com/office/officeart/2005/8/layout/radial1"/>
    <dgm:cxn modelId="{401225A2-F297-433F-8E19-9FBEF8B5D412}" srcId="{7DC5AA99-D692-4CB5-8BB8-EBE3263E629F}" destId="{4E0BF73B-C03A-4DA6-9138-102ABAA91A1F}" srcOrd="0" destOrd="0" parTransId="{B5E1639F-C19F-4148-B505-9BB97BE3EC6B}" sibTransId="{2F694020-19A1-4E0C-9288-F6E6868F00C8}"/>
    <dgm:cxn modelId="{B9F2A1A3-3FAA-4832-80B9-CC6D3B2A16DB}" type="presOf" srcId="{0F58B576-140D-4981-8119-0AB62557933B}" destId="{A16C6523-B0BC-4B92-BC5E-DB8641739B0B}" srcOrd="1" destOrd="0" presId="urn:microsoft.com/office/officeart/2005/8/layout/radial1"/>
    <dgm:cxn modelId="{086F1FA4-D854-40F9-92CB-600DA1B28C76}" type="presOf" srcId="{B5C7A1B9-C369-4EAB-AAD6-AAE8144223A1}" destId="{890F0E60-FCF1-4B72-B349-86A78E274C82}" srcOrd="0" destOrd="0" presId="urn:microsoft.com/office/officeart/2005/8/layout/radial1"/>
    <dgm:cxn modelId="{95AEC3AD-440A-4319-B680-DB32440B04F8}" srcId="{4CDEFC88-AA98-4280-8031-4FD52F944803}" destId="{7DC5AA99-D692-4CB5-8BB8-EBE3263E629F}" srcOrd="0" destOrd="0" parTransId="{7716D25C-5EC6-4C6E-94BD-328427461179}" sibTransId="{3FAC5E1C-E48B-40B3-8FEB-8E85EACD7D95}"/>
    <dgm:cxn modelId="{CB764EB2-F27E-44AF-B6FD-F83375B7C872}" type="presOf" srcId="{47F8653A-46A8-420B-A275-85B6A62A4839}" destId="{B76B867F-40D1-4917-B85B-46B355F54716}" srcOrd="0" destOrd="0" presId="urn:microsoft.com/office/officeart/2005/8/layout/radial1"/>
    <dgm:cxn modelId="{032540B6-774E-4E97-8206-AEAB90D22DFF}" type="presOf" srcId="{B5E1639F-C19F-4148-B505-9BB97BE3EC6B}" destId="{654DEBE1-4A2B-41D0-8E92-7F3ADD89D126}" srcOrd="0" destOrd="0" presId="urn:microsoft.com/office/officeart/2005/8/layout/radial1"/>
    <dgm:cxn modelId="{D6A3BEE8-0E59-4989-8AD8-164DC57AF7C6}" srcId="{7DC5AA99-D692-4CB5-8BB8-EBE3263E629F}" destId="{2D0DC8E8-5382-47C8-9E48-F70D15A43292}" srcOrd="4" destOrd="0" parTransId="{E7C4F44D-10F3-420E-BA6E-4D7EB410A13A}" sibTransId="{1A6665F5-6E74-42AE-A4B7-68B2701A02AB}"/>
    <dgm:cxn modelId="{FF961FAB-872C-4233-8A76-F84E71E4B320}" type="presParOf" srcId="{FC410F54-506F-468E-823A-4A7714FA489A}" destId="{FE56CFF6-2E43-41A8-8D9E-64280AD04FD1}" srcOrd="0" destOrd="0" presId="urn:microsoft.com/office/officeart/2005/8/layout/radial1"/>
    <dgm:cxn modelId="{2B2F3F8E-A1B5-4288-8585-7A4EDC4DD62A}" type="presParOf" srcId="{FC410F54-506F-468E-823A-4A7714FA489A}" destId="{654DEBE1-4A2B-41D0-8E92-7F3ADD89D126}" srcOrd="1" destOrd="0" presId="urn:microsoft.com/office/officeart/2005/8/layout/radial1"/>
    <dgm:cxn modelId="{039DE2F8-38AB-4744-8DA6-B5CC089F13D1}" type="presParOf" srcId="{654DEBE1-4A2B-41D0-8E92-7F3ADD89D126}" destId="{6797354C-A44C-4A0B-A1C9-5ECC422B73AD}" srcOrd="0" destOrd="0" presId="urn:microsoft.com/office/officeart/2005/8/layout/radial1"/>
    <dgm:cxn modelId="{98808B2C-DB2B-4B6D-A97C-AE8D9EC54634}" type="presParOf" srcId="{FC410F54-506F-468E-823A-4A7714FA489A}" destId="{157C7990-A3FE-4620-B6A1-FF0C40BB981A}" srcOrd="2" destOrd="0" presId="urn:microsoft.com/office/officeart/2005/8/layout/radial1"/>
    <dgm:cxn modelId="{CA961C94-7746-47DC-BCF1-F457897AAF79}" type="presParOf" srcId="{FC410F54-506F-468E-823A-4A7714FA489A}" destId="{D377DF7D-6BF8-4B55-99DF-3B7E0E4FF722}" srcOrd="3" destOrd="0" presId="urn:microsoft.com/office/officeart/2005/8/layout/radial1"/>
    <dgm:cxn modelId="{4626ED61-3883-4CBD-BF74-784669D5558E}" type="presParOf" srcId="{D377DF7D-6BF8-4B55-99DF-3B7E0E4FF722}" destId="{A16C6523-B0BC-4B92-BC5E-DB8641739B0B}" srcOrd="0" destOrd="0" presId="urn:microsoft.com/office/officeart/2005/8/layout/radial1"/>
    <dgm:cxn modelId="{6F5C1AB8-19C6-44E4-BFEC-4CEF623C43E4}" type="presParOf" srcId="{FC410F54-506F-468E-823A-4A7714FA489A}" destId="{1FAC4F7E-4595-4CCF-BEEB-A1BF96C1B1BA}" srcOrd="4" destOrd="0" presId="urn:microsoft.com/office/officeart/2005/8/layout/radial1"/>
    <dgm:cxn modelId="{397C50FA-F718-4DA4-A0D2-1A63922737C6}" type="presParOf" srcId="{FC410F54-506F-468E-823A-4A7714FA489A}" destId="{B76B867F-40D1-4917-B85B-46B355F54716}" srcOrd="5" destOrd="0" presId="urn:microsoft.com/office/officeart/2005/8/layout/radial1"/>
    <dgm:cxn modelId="{BAB24AC4-011C-417F-ADA3-D515934705A7}" type="presParOf" srcId="{B76B867F-40D1-4917-B85B-46B355F54716}" destId="{2D9C18BF-40B1-4F84-846C-E1878B1180F5}" srcOrd="0" destOrd="0" presId="urn:microsoft.com/office/officeart/2005/8/layout/radial1"/>
    <dgm:cxn modelId="{39B7C8D7-DCAF-4F4D-8593-124653210335}" type="presParOf" srcId="{FC410F54-506F-468E-823A-4A7714FA489A}" destId="{FF9ED17E-C3D6-4E7D-9699-B4B8FA919FDD}" srcOrd="6" destOrd="0" presId="urn:microsoft.com/office/officeart/2005/8/layout/radial1"/>
    <dgm:cxn modelId="{6EA8BBCD-954E-4A03-A5CD-FC0BEA993238}" type="presParOf" srcId="{FC410F54-506F-468E-823A-4A7714FA489A}" destId="{890F0E60-FCF1-4B72-B349-86A78E274C82}" srcOrd="7" destOrd="0" presId="urn:microsoft.com/office/officeart/2005/8/layout/radial1"/>
    <dgm:cxn modelId="{42E08BF4-BCAD-4B7D-8307-4FCA59EF813D}" type="presParOf" srcId="{890F0E60-FCF1-4B72-B349-86A78E274C82}" destId="{CBE11B2E-2A4D-46D0-AE06-65733901536D}" srcOrd="0" destOrd="0" presId="urn:microsoft.com/office/officeart/2005/8/layout/radial1"/>
    <dgm:cxn modelId="{183F7B43-A891-4F98-A45F-DB07B58E9474}" type="presParOf" srcId="{FC410F54-506F-468E-823A-4A7714FA489A}" destId="{3D228F12-285A-4F5D-BD47-368406EBA97A}" srcOrd="8" destOrd="0" presId="urn:microsoft.com/office/officeart/2005/8/layout/radial1"/>
    <dgm:cxn modelId="{CC695D51-F6DE-4F7F-A4BF-3F40160E7548}" type="presParOf" srcId="{FC410F54-506F-468E-823A-4A7714FA489A}" destId="{FB6CB08F-2FA0-4561-AC28-D305033D589F}" srcOrd="9" destOrd="0" presId="urn:microsoft.com/office/officeart/2005/8/layout/radial1"/>
    <dgm:cxn modelId="{D6404116-8914-4C64-956D-BCED1B5B69C8}" type="presParOf" srcId="{FB6CB08F-2FA0-4561-AC28-D305033D589F}" destId="{6F1DB20C-26FC-4AA6-9593-FF828CEEE498}" srcOrd="0" destOrd="0" presId="urn:microsoft.com/office/officeart/2005/8/layout/radial1"/>
    <dgm:cxn modelId="{01FB8B92-D501-41EC-B7F3-6CCFCACDD391}" type="presParOf" srcId="{FC410F54-506F-468E-823A-4A7714FA489A}" destId="{0C1F38A9-FD59-4A51-8522-20AA92B736B0}" srcOrd="10" destOrd="0" presId="urn:microsoft.com/office/officeart/2005/8/layout/radial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FE56CFF6-2E43-41A8-8D9E-64280AD04FD1}">
      <dsp:nvSpPr>
        <dsp:cNvPr id="0" name=""/>
        <dsp:cNvSpPr/>
      </dsp:nvSpPr>
      <dsp:spPr>
        <a:xfrm>
          <a:off x="2305894" y="1300492"/>
          <a:ext cx="989039" cy="989039"/>
        </a:xfrm>
        <a:prstGeom prst="ellipse">
          <a:avLst/>
        </a:prstGeom>
        <a:solidFill>
          <a:schemeClr val="bg2">
            <a:lumMod val="5000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b="1" kern="1200">
              <a:solidFill>
                <a:schemeClr val="bg1"/>
              </a:solidFill>
              <a:latin typeface="Times New Roman" panose="02020603050405020304" pitchFamily="18" charset="0"/>
              <a:cs typeface="Times New Roman" panose="02020603050405020304" pitchFamily="18" charset="0"/>
            </a:rPr>
            <a:t>GPOC</a:t>
          </a:r>
        </a:p>
        <a:p>
          <a:pPr marL="0" lvl="0" indent="0" algn="ctr" defTabSz="488950">
            <a:lnSpc>
              <a:spcPct val="90000"/>
            </a:lnSpc>
            <a:spcBef>
              <a:spcPct val="0"/>
            </a:spcBef>
            <a:spcAft>
              <a:spcPct val="35000"/>
            </a:spcAft>
            <a:buNone/>
          </a:pPr>
          <a:r>
            <a:rPr lang="en-US" sz="1100" b="1" kern="1200">
              <a:solidFill>
                <a:schemeClr val="bg1"/>
              </a:solidFill>
              <a:latin typeface="Times New Roman" panose="02020603050405020304" pitchFamily="18" charset="0"/>
              <a:cs typeface="Times New Roman" panose="02020603050405020304" pitchFamily="18" charset="0"/>
            </a:rPr>
            <a:t>Coefficient</a:t>
          </a:r>
        </a:p>
      </dsp:txBody>
      <dsp:txXfrm>
        <a:off x="2450735" y="1445333"/>
        <a:ext cx="699357" cy="699357"/>
      </dsp:txXfrm>
    </dsp:sp>
    <dsp:sp modelId="{654DEBE1-4A2B-41D0-8E92-7F3ADD89D126}">
      <dsp:nvSpPr>
        <dsp:cNvPr id="0" name=""/>
        <dsp:cNvSpPr/>
      </dsp:nvSpPr>
      <dsp:spPr>
        <a:xfrm rot="16200000">
          <a:off x="2651374" y="1135559"/>
          <a:ext cx="298079" cy="31785"/>
        </a:xfrm>
        <a:custGeom>
          <a:avLst/>
          <a:gdLst/>
          <a:ahLst/>
          <a:cxnLst/>
          <a:rect l="0" t="0" r="0" b="0"/>
          <a:pathLst>
            <a:path>
              <a:moveTo>
                <a:pt x="0" y="15892"/>
              </a:moveTo>
              <a:lnTo>
                <a:pt x="298079" y="15892"/>
              </a:lnTo>
            </a:path>
          </a:pathLst>
        </a:cu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b="1" kern="1200">
            <a:latin typeface="Times New Roman" panose="02020603050405020304" pitchFamily="18" charset="0"/>
            <a:cs typeface="Times New Roman" panose="02020603050405020304" pitchFamily="18" charset="0"/>
          </a:endParaRPr>
        </a:p>
      </dsp:txBody>
      <dsp:txXfrm>
        <a:off x="2792962" y="1144000"/>
        <a:ext cx="14903" cy="14903"/>
      </dsp:txXfrm>
    </dsp:sp>
    <dsp:sp modelId="{157C7990-A3FE-4620-B6A1-FF0C40BB981A}">
      <dsp:nvSpPr>
        <dsp:cNvPr id="0" name=""/>
        <dsp:cNvSpPr/>
      </dsp:nvSpPr>
      <dsp:spPr>
        <a:xfrm>
          <a:off x="2305894" y="13373"/>
          <a:ext cx="989039" cy="989039"/>
        </a:xfrm>
        <a:prstGeom prst="ellipse">
          <a:avLst/>
        </a:prstGeom>
        <a:solidFill>
          <a:schemeClr val="bg2">
            <a:lumMod val="9000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GPOC</a:t>
          </a:r>
        </a:p>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Classifier Score</a:t>
          </a:r>
        </a:p>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Non-Fiscal</a:t>
          </a:r>
        </a:p>
      </dsp:txBody>
      <dsp:txXfrm>
        <a:off x="2450735" y="158214"/>
        <a:ext cx="699357" cy="699357"/>
      </dsp:txXfrm>
    </dsp:sp>
    <dsp:sp modelId="{D377DF7D-6BF8-4B55-99DF-3B7E0E4FF722}">
      <dsp:nvSpPr>
        <dsp:cNvPr id="0" name=""/>
        <dsp:cNvSpPr/>
      </dsp:nvSpPr>
      <dsp:spPr>
        <a:xfrm rot="20520000">
          <a:off x="3263436" y="1580248"/>
          <a:ext cx="298079" cy="31785"/>
        </a:xfrm>
        <a:custGeom>
          <a:avLst/>
          <a:gdLst/>
          <a:ahLst/>
          <a:cxnLst/>
          <a:rect l="0" t="0" r="0" b="0"/>
          <a:pathLst>
            <a:path>
              <a:moveTo>
                <a:pt x="0" y="15892"/>
              </a:moveTo>
              <a:lnTo>
                <a:pt x="298079" y="15892"/>
              </a:lnTo>
            </a:path>
          </a:pathLst>
        </a:cu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3405023" y="1588689"/>
        <a:ext cx="14903" cy="14903"/>
      </dsp:txXfrm>
    </dsp:sp>
    <dsp:sp modelId="{1FAC4F7E-4595-4CCF-BEEB-A1BF96C1B1BA}">
      <dsp:nvSpPr>
        <dsp:cNvPr id="0" name=""/>
        <dsp:cNvSpPr/>
      </dsp:nvSpPr>
      <dsp:spPr>
        <a:xfrm>
          <a:off x="3530017" y="902750"/>
          <a:ext cx="989039" cy="989039"/>
        </a:xfrm>
        <a:prstGeom prst="ellipse">
          <a:avLst/>
        </a:prstGeom>
        <a:solidFill>
          <a:schemeClr val="bg2">
            <a:lumMod val="9000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GPOC</a:t>
          </a:r>
        </a:p>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Classifier Score</a:t>
          </a:r>
        </a:p>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Fiscal</a:t>
          </a:r>
        </a:p>
      </dsp:txBody>
      <dsp:txXfrm>
        <a:off x="3674858" y="1047591"/>
        <a:ext cx="699357" cy="699357"/>
      </dsp:txXfrm>
    </dsp:sp>
    <dsp:sp modelId="{B76B867F-40D1-4917-B85B-46B355F54716}">
      <dsp:nvSpPr>
        <dsp:cNvPr id="0" name=""/>
        <dsp:cNvSpPr/>
      </dsp:nvSpPr>
      <dsp:spPr>
        <a:xfrm rot="3240000">
          <a:off x="3029649" y="2299769"/>
          <a:ext cx="298079" cy="31785"/>
        </a:xfrm>
        <a:custGeom>
          <a:avLst/>
          <a:gdLst/>
          <a:ahLst/>
          <a:cxnLst/>
          <a:rect l="0" t="0" r="0" b="0"/>
          <a:pathLst>
            <a:path>
              <a:moveTo>
                <a:pt x="0" y="15892"/>
              </a:moveTo>
              <a:lnTo>
                <a:pt x="298079" y="15892"/>
              </a:lnTo>
            </a:path>
          </a:pathLst>
        </a:cu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b="1" kern="1200">
            <a:latin typeface="Times New Roman" panose="02020603050405020304" pitchFamily="18" charset="0"/>
            <a:cs typeface="Times New Roman" panose="02020603050405020304" pitchFamily="18" charset="0"/>
          </a:endParaRPr>
        </a:p>
      </dsp:txBody>
      <dsp:txXfrm>
        <a:off x="3171237" y="2308210"/>
        <a:ext cx="14903" cy="14903"/>
      </dsp:txXfrm>
    </dsp:sp>
    <dsp:sp modelId="{FF9ED17E-C3D6-4E7D-9699-B4B8FA919FDD}">
      <dsp:nvSpPr>
        <dsp:cNvPr id="0" name=""/>
        <dsp:cNvSpPr/>
      </dsp:nvSpPr>
      <dsp:spPr>
        <a:xfrm>
          <a:off x="3062444" y="2341793"/>
          <a:ext cx="989039" cy="989039"/>
        </a:xfrm>
        <a:prstGeom prst="ellipse">
          <a:avLst/>
        </a:prstGeom>
        <a:solidFill>
          <a:schemeClr val="bg2">
            <a:lumMod val="9000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Extended Good Governance</a:t>
          </a:r>
        </a:p>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KPIs</a:t>
          </a:r>
        </a:p>
      </dsp:txBody>
      <dsp:txXfrm>
        <a:off x="3207285" y="2486634"/>
        <a:ext cx="699357" cy="699357"/>
      </dsp:txXfrm>
    </dsp:sp>
    <dsp:sp modelId="{890F0E60-FCF1-4B72-B349-86A78E274C82}">
      <dsp:nvSpPr>
        <dsp:cNvPr id="0" name=""/>
        <dsp:cNvSpPr/>
      </dsp:nvSpPr>
      <dsp:spPr>
        <a:xfrm rot="7560000">
          <a:off x="2273100" y="2299769"/>
          <a:ext cx="298079" cy="31785"/>
        </a:xfrm>
        <a:custGeom>
          <a:avLst/>
          <a:gdLst/>
          <a:ahLst/>
          <a:cxnLst/>
          <a:rect l="0" t="0" r="0" b="0"/>
          <a:pathLst>
            <a:path>
              <a:moveTo>
                <a:pt x="0" y="15892"/>
              </a:moveTo>
              <a:lnTo>
                <a:pt x="298079" y="15892"/>
              </a:lnTo>
            </a:path>
          </a:pathLst>
        </a:cu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b="1" kern="1200">
            <a:latin typeface="Times New Roman" panose="02020603050405020304" pitchFamily="18" charset="0"/>
            <a:cs typeface="Times New Roman" panose="02020603050405020304" pitchFamily="18" charset="0"/>
          </a:endParaRPr>
        </a:p>
      </dsp:txBody>
      <dsp:txXfrm rot="10800000">
        <a:off x="2414687" y="2308210"/>
        <a:ext cx="14903" cy="14903"/>
      </dsp:txXfrm>
    </dsp:sp>
    <dsp:sp modelId="{3D228F12-285A-4F5D-BD47-368406EBA97A}">
      <dsp:nvSpPr>
        <dsp:cNvPr id="0" name=""/>
        <dsp:cNvSpPr/>
      </dsp:nvSpPr>
      <dsp:spPr>
        <a:xfrm>
          <a:off x="1549345" y="2341793"/>
          <a:ext cx="989039" cy="989039"/>
        </a:xfrm>
        <a:prstGeom prst="ellipse">
          <a:avLst/>
        </a:prstGeom>
        <a:solidFill>
          <a:schemeClr val="bg2">
            <a:lumMod val="9000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Economic, Social and Demographic profile</a:t>
          </a:r>
        </a:p>
      </dsp:txBody>
      <dsp:txXfrm>
        <a:off x="1694186" y="2486634"/>
        <a:ext cx="699357" cy="699357"/>
      </dsp:txXfrm>
    </dsp:sp>
    <dsp:sp modelId="{FB6CB08F-2FA0-4561-AC28-D305033D589F}">
      <dsp:nvSpPr>
        <dsp:cNvPr id="0" name=""/>
        <dsp:cNvSpPr/>
      </dsp:nvSpPr>
      <dsp:spPr>
        <a:xfrm rot="11880000">
          <a:off x="2039313" y="1580248"/>
          <a:ext cx="298079" cy="31785"/>
        </a:xfrm>
        <a:custGeom>
          <a:avLst/>
          <a:gdLst/>
          <a:ahLst/>
          <a:cxnLst/>
          <a:rect l="0" t="0" r="0" b="0"/>
          <a:pathLst>
            <a:path>
              <a:moveTo>
                <a:pt x="0" y="15892"/>
              </a:moveTo>
              <a:lnTo>
                <a:pt x="298079" y="15892"/>
              </a:lnTo>
            </a:path>
          </a:pathLst>
        </a:cu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b="1" kern="1200">
            <a:latin typeface="Times New Roman" panose="02020603050405020304" pitchFamily="18" charset="0"/>
            <a:cs typeface="Times New Roman" panose="02020603050405020304" pitchFamily="18" charset="0"/>
          </a:endParaRPr>
        </a:p>
      </dsp:txBody>
      <dsp:txXfrm rot="10800000">
        <a:off x="2180901" y="1588689"/>
        <a:ext cx="14903" cy="14903"/>
      </dsp:txXfrm>
    </dsp:sp>
    <dsp:sp modelId="{0C1F38A9-FD59-4A51-8522-20AA92B736B0}">
      <dsp:nvSpPr>
        <dsp:cNvPr id="0" name=""/>
        <dsp:cNvSpPr/>
      </dsp:nvSpPr>
      <dsp:spPr>
        <a:xfrm>
          <a:off x="1081771" y="902750"/>
          <a:ext cx="989039" cy="989039"/>
        </a:xfrm>
        <a:prstGeom prst="ellipse">
          <a:avLst/>
        </a:prstGeom>
        <a:solidFill>
          <a:schemeClr val="bg2">
            <a:lumMod val="9000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715" tIns="5715" rIns="5715" bIns="5715" numCol="1" spcCol="1270" anchor="ctr" anchorCtr="0">
          <a:noAutofit/>
        </a:bodyPr>
        <a:lstStyle/>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Good Covernance</a:t>
          </a:r>
        </a:p>
        <a:p>
          <a:pPr marL="0" lvl="0" indent="0" algn="ctr" defTabSz="400050">
            <a:lnSpc>
              <a:spcPct val="90000"/>
            </a:lnSpc>
            <a:spcBef>
              <a:spcPct val="0"/>
            </a:spcBef>
            <a:spcAft>
              <a:spcPct val="35000"/>
            </a:spcAft>
            <a:buNone/>
          </a:pPr>
          <a:r>
            <a:rPr lang="en-US" sz="900" b="1" kern="1200">
              <a:latin typeface="Times New Roman" panose="02020603050405020304" pitchFamily="18" charset="0"/>
              <a:cs typeface="Times New Roman" panose="02020603050405020304" pitchFamily="18" charset="0"/>
            </a:rPr>
            <a:t>KPIs</a:t>
          </a:r>
        </a:p>
      </dsp:txBody>
      <dsp:txXfrm>
        <a:off x="1226612" y="1047591"/>
        <a:ext cx="699357" cy="699357"/>
      </dsp:txXfrm>
    </dsp:sp>
  </dsp:spTree>
</dsp:drawing>
</file>

<file path=xl/diagrams/layout1.xml><?xml version="1.0" encoding="utf-8"?>
<dgm:layoutDef xmlns:dgm="http://schemas.openxmlformats.org/drawingml/2006/diagram" xmlns:a="http://schemas.openxmlformats.org/drawingml/2006/main" uniqueId="urn:microsoft.com/office/officeart/2005/8/layout/radial1">
  <dgm:title val=""/>
  <dgm:desc val=""/>
  <dgm:catLst>
    <dgm:cat type="relationship" pri="22000"/>
    <dgm:cat type="cycle" pri="10000"/>
  </dgm:catLst>
  <dgm:sampData>
    <dgm:dataModel>
      <dgm:ptLst>
        <dgm:pt modelId="0" type="doc"/>
        <dgm:pt modelId="1">
          <dgm:prSet phldr="1"/>
        </dgm:pt>
        <dgm:pt modelId="11">
          <dgm:prSet phldr="1"/>
        </dgm:pt>
        <dgm:pt modelId="12">
          <dgm:prSet phldr="1"/>
        </dgm:pt>
        <dgm:pt modelId="13">
          <dgm:prSet phldr="1"/>
        </dgm:pt>
        <dgm:pt modelId="14">
          <dgm:prSet phldr="1"/>
        </dgm:pt>
      </dgm:ptLst>
      <dgm:cxnLst>
        <dgm:cxn modelId="2" srcId="0" destId="1" srcOrd="0" destOrd="0"/>
        <dgm:cxn modelId="3" srcId="1" destId="11" srcOrd="0" destOrd="0"/>
        <dgm:cxn modelId="4" srcId="1" destId="12" srcOrd="1" destOrd="0"/>
        <dgm:cxn modelId="5" srcId="1" destId="13" srcOrd="2" destOrd="0"/>
        <dgm:cxn modelId="6" srcId="1" destId="14" srcOrd="3" destOrd="0"/>
      </dgm:cxnLst>
      <dgm:bg/>
      <dgm:whole/>
    </dgm:dataModel>
  </dgm:sampData>
  <dgm:styleData>
    <dgm:dataModel>
      <dgm:ptLst>
        <dgm:pt modelId="0" type="doc"/>
        <dgm:pt modelId="1"/>
        <dgm:pt modelId="11"/>
        <dgm:pt modelId="12"/>
        <dgm:pt modelId="13"/>
      </dgm:ptLst>
      <dgm:cxnLst>
        <dgm:cxn modelId="2" srcId="0" destId="1" srcOrd="0" destOrd="0"/>
        <dgm:cxn modelId="15" srcId="1" destId="11" srcOrd="0" destOrd="0"/>
        <dgm:cxn modelId="16" srcId="1" destId="12" srcOrd="1" destOrd="0"/>
        <dgm:cxn modelId="17" srcId="1" destId="13" srcOrd="2" destOrd="0"/>
      </dgm:cxnLst>
      <dgm:bg/>
      <dgm:whole/>
    </dgm:dataModel>
  </dgm:styleData>
  <dgm:clrData>
    <dgm:dataModel>
      <dgm:ptLst>
        <dgm:pt modelId="0" type="doc"/>
        <dgm:pt modelId="1"/>
        <dgm:pt modelId="11"/>
        <dgm:pt modelId="12"/>
        <dgm:pt modelId="13"/>
        <dgm:pt modelId="14"/>
        <dgm:pt modelId="15"/>
        <dgm:pt modelId="16"/>
      </dgm:ptLst>
      <dgm:cxnLst>
        <dgm:cxn modelId="2" srcId="0" destId="1" srcOrd="0" destOrd="0"/>
        <dgm:cxn modelId="16" srcId="1" destId="11" srcOrd="0" destOrd="0"/>
        <dgm:cxn modelId="17" srcId="1" destId="12" srcOrd="1" destOrd="0"/>
        <dgm:cxn modelId="18" srcId="1" destId="13" srcOrd="2" destOrd="0"/>
        <dgm:cxn modelId="19" srcId="1" destId="14" srcOrd="3" destOrd="0"/>
        <dgm:cxn modelId="20" srcId="1" destId="15" srcOrd="4" destOrd="0"/>
        <dgm:cxn modelId="21" srcId="1" destId="16" srcOrd="5" destOrd="0"/>
      </dgm:cxnLst>
      <dgm:bg/>
      <dgm:whole/>
    </dgm:dataModel>
  </dgm:clrData>
  <dgm:layoutNode name="cycle">
    <dgm:varLst>
      <dgm:chMax val="1"/>
      <dgm:dir/>
      <dgm:animLvl val="ctr"/>
      <dgm:resizeHandles val="exact"/>
    </dgm:varLst>
    <dgm:choose name="Name0">
      <dgm:if name="Name1" func="var" arg="dir" op="equ" val="norm">
        <dgm:choose name="Name2">
          <dgm:if name="Name3" axis="ch ch" ptType="node node" st="1 1" cnt="1 0" func="cnt" op="lte" val="1">
            <dgm:alg type="cycle">
              <dgm:param type="stAng" val="90"/>
              <dgm:param type="spanAng" val="360"/>
              <dgm:param type="ctrShpMap" val="fNode"/>
            </dgm:alg>
          </dgm:if>
          <dgm:else name="Name4">
            <dgm:alg type="cycle">
              <dgm:param type="stAng" val="0"/>
              <dgm:param type="spanAng" val="360"/>
              <dgm:param type="ctrShpMap" val="fNode"/>
            </dgm:alg>
          </dgm:else>
        </dgm:choose>
      </dgm:if>
      <dgm:else name="Name5">
        <dgm:alg type="cycle">
          <dgm:param type="stAng" val="0"/>
          <dgm:param type="spanAng" val="-360"/>
          <dgm:param type="ctrShpMap" val="fNode"/>
        </dgm:alg>
      </dgm:else>
    </dgm:choose>
    <dgm:shape xmlns:r="http://schemas.openxmlformats.org/officeDocument/2006/relationships" r:blip="">
      <dgm:adjLst/>
    </dgm:shape>
    <dgm:presOf/>
    <dgm:constrLst>
      <dgm:constr type="w" for="ch" forName="centerShape" refType="w"/>
      <dgm:constr type="w" for="ch" forName="node" refType="w" refFor="ch" refForName="centerShape" op="equ"/>
      <dgm:constr type="sp" refType="w" refFor="ch" refForName="node" fact="0.3"/>
      <dgm:constr type="sibSp" refType="w" refFor="ch" refForName="node" fact="0.3"/>
      <dgm:constr type="primFontSz" for="ch" forName="centerShape" val="65"/>
      <dgm:constr type="primFontSz" for="des" forName="node" op="equ" val="65"/>
      <dgm:constr type="primFontSz" for="des" forName="connTx" val="55"/>
      <dgm:constr type="primFontSz" for="des" forName="connTx" refType="primFontSz" refFor="ch" refForName="centerShape" op="lte" fact="0.8"/>
    </dgm:constrLst>
    <dgm:ruleLst/>
    <dgm:forEach name="Name6" axis="ch" ptType="node" cnt="1">
      <dgm:layoutNode name="centerShape" styleLbl="node0">
        <dgm:alg type="tx"/>
        <dgm:shape xmlns:r="http://schemas.openxmlformats.org/officeDocument/2006/relationships" type="ellipse" r:blip="">
          <dgm:adjLst/>
        </dgm:shape>
        <dgm:presOf axis="self"/>
        <dgm:constrLst>
          <dgm:constr type="h" refType="w"/>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forEach name="Name7" axis="ch">
        <dgm:forEach name="Name8" axis="self" ptType="parTrans">
          <dgm:layoutNode name="Name9">
            <dgm:alg type="conn">
              <dgm:param type="dim" val="1D"/>
              <dgm:param type="begPts" val="auto"/>
              <dgm:param type="endPts" val="auto"/>
              <dgm:param type="begSty" val="noArr"/>
              <dgm:param type="endSty" val="noArr"/>
            </dgm:alg>
            <dgm:shape xmlns:r="http://schemas.openxmlformats.org/officeDocument/2006/relationships" type="conn" r:blip="">
              <dgm:adjLst/>
            </dgm:shape>
            <dgm:presOf axis="self"/>
            <dgm:constrLst>
              <dgm:constr type="connDist"/>
              <dgm:constr type="userA" for="ch" refType="connDist"/>
              <dgm:constr type="w" val="1"/>
              <dgm:constr type="h" val="5"/>
              <dgm:constr type="begPad"/>
              <dgm:constr type="endPad"/>
            </dgm:constrLst>
            <dgm:ruleLst/>
            <dgm:layoutNode name="connTx">
              <dgm:alg type="tx">
                <dgm:param type="autoTxRot" val="grav"/>
              </dgm:alg>
              <dgm:shape xmlns:r="http://schemas.openxmlformats.org/officeDocument/2006/relationships" type="rect" r:blip="" hideGeom="1">
                <dgm:adjLst/>
              </dgm:shape>
              <dgm:presOf axis="self"/>
              <dgm:constrLst>
                <dgm:constr type="userA"/>
                <dgm:constr type="w" refType="userA" fact="0.05"/>
                <dgm:constr type="h" refType="userA" fact="0.05"/>
                <dgm:constr type="lMarg" val="1"/>
                <dgm:constr type="rMarg" val="1"/>
                <dgm:constr type="tMarg"/>
                <dgm:constr type="bMarg"/>
              </dgm:constrLst>
              <dgm:ruleLst>
                <dgm:rule type="w" val="NaN" fact="0.8" max="NaN"/>
                <dgm:rule type="h" val="NaN" fact="1" max="NaN"/>
                <dgm:rule type="primFontSz" val="5" fact="NaN" max="NaN"/>
              </dgm:ruleLst>
            </dgm:layoutNode>
          </dgm:layoutNode>
        </dgm:forEach>
        <dgm:forEach name="Name10" axis="self" ptType="node">
          <dgm:layoutNode name="node" styleLbl="node1">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forEach>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10</xdr:col>
      <xdr:colOff>503087</xdr:colOff>
      <xdr:row>27</xdr:row>
      <xdr:rowOff>113601</xdr:rowOff>
    </xdr:from>
    <xdr:to>
      <xdr:col>18</xdr:col>
      <xdr:colOff>414316</xdr:colOff>
      <xdr:row>45</xdr:row>
      <xdr:rowOff>28807</xdr:rowOff>
    </xdr:to>
    <xdr:graphicFrame macro="">
      <xdr:nvGraphicFramePr>
        <xdr:cNvPr id="2" name="Diagram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able_5_final_eigenvector_eigenvalues" connectionId="1" xr16:uid="{257BDF95-97AA-664F-BBE0-7F76A0D734FD}"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S103"/>
  <sheetViews>
    <sheetView topLeftCell="A89" workbookViewId="0">
      <selection activeCell="C104" sqref="C104"/>
    </sheetView>
  </sheetViews>
  <sheetFormatPr baseColWidth="10" defaultColWidth="9.33203125" defaultRowHeight="15" x14ac:dyDescent="0.2"/>
  <cols>
    <col min="2" max="2" width="14" customWidth="1"/>
  </cols>
  <sheetData>
    <row r="2" spans="1:19" x14ac:dyDescent="0.2">
      <c r="A2" t="s">
        <v>269</v>
      </c>
    </row>
    <row r="3" spans="1:19" x14ac:dyDescent="0.2">
      <c r="A3" t="s">
        <v>270</v>
      </c>
    </row>
    <row r="5" spans="1:19" ht="16" x14ac:dyDescent="0.2">
      <c r="A5" s="36"/>
      <c r="B5" s="58" t="s">
        <v>271</v>
      </c>
      <c r="C5" s="58"/>
      <c r="D5" s="37">
        <v>-2.5</v>
      </c>
      <c r="E5" s="37">
        <v>-2</v>
      </c>
      <c r="F5" s="37">
        <v>-1</v>
      </c>
      <c r="G5" s="37">
        <v>0</v>
      </c>
      <c r="H5" s="37">
        <v>0.32699</v>
      </c>
      <c r="I5" s="37">
        <v>1</v>
      </c>
      <c r="J5" s="37">
        <v>2</v>
      </c>
      <c r="K5" s="37">
        <v>2.5</v>
      </c>
      <c r="L5" s="37">
        <v>3</v>
      </c>
      <c r="M5" s="37">
        <v>4</v>
      </c>
      <c r="N5" s="37">
        <v>5</v>
      </c>
      <c r="O5" s="37">
        <v>6</v>
      </c>
      <c r="P5" s="37">
        <v>7</v>
      </c>
      <c r="Q5" s="37">
        <v>8</v>
      </c>
      <c r="R5" s="37">
        <v>9</v>
      </c>
      <c r="S5" s="37">
        <v>10</v>
      </c>
    </row>
    <row r="6" spans="1:19" x14ac:dyDescent="0.2">
      <c r="A6" s="59" t="s">
        <v>272</v>
      </c>
      <c r="B6" s="38" t="s">
        <v>273</v>
      </c>
      <c r="C6" s="38" t="s">
        <v>274</v>
      </c>
      <c r="D6" s="39"/>
      <c r="E6" s="39"/>
      <c r="F6" s="39"/>
      <c r="G6" s="40" t="s">
        <v>275</v>
      </c>
      <c r="H6" s="41" t="s">
        <v>276</v>
      </c>
      <c r="I6" s="60" t="s">
        <v>277</v>
      </c>
      <c r="J6" s="60"/>
      <c r="K6" s="60"/>
      <c r="L6" s="60"/>
      <c r="M6" s="60"/>
      <c r="N6" s="60"/>
      <c r="O6" s="60"/>
      <c r="P6" s="60"/>
      <c r="Q6" s="60"/>
      <c r="R6" s="60"/>
      <c r="S6" s="60"/>
    </row>
    <row r="7" spans="1:19" x14ac:dyDescent="0.2">
      <c r="A7" s="59"/>
      <c r="B7" s="61" t="s">
        <v>278</v>
      </c>
      <c r="C7" s="42" t="s">
        <v>279</v>
      </c>
      <c r="D7" s="39"/>
      <c r="E7" s="39"/>
      <c r="F7" s="39"/>
      <c r="G7" s="40" t="s">
        <v>275</v>
      </c>
      <c r="H7" s="41" t="s">
        <v>276</v>
      </c>
      <c r="I7" s="60" t="s">
        <v>277</v>
      </c>
      <c r="J7" s="60"/>
      <c r="K7" s="60"/>
      <c r="L7" s="60"/>
      <c r="M7" s="60"/>
      <c r="N7" s="60"/>
      <c r="O7" s="36"/>
      <c r="P7" s="36"/>
      <c r="Q7" s="36"/>
      <c r="R7" s="36"/>
      <c r="S7" s="36"/>
    </row>
    <row r="8" spans="1:19" x14ac:dyDescent="0.2">
      <c r="A8" s="59"/>
      <c r="B8" s="61"/>
      <c r="C8" s="42" t="s">
        <v>280</v>
      </c>
      <c r="D8" s="39"/>
      <c r="E8" s="39"/>
      <c r="F8" s="39"/>
      <c r="G8" s="40" t="s">
        <v>275</v>
      </c>
      <c r="H8" s="41" t="s">
        <v>276</v>
      </c>
      <c r="I8" s="60" t="s">
        <v>277</v>
      </c>
      <c r="J8" s="60"/>
      <c r="K8" s="60"/>
      <c r="L8" s="60"/>
      <c r="M8" s="60"/>
      <c r="N8" s="60"/>
      <c r="O8" s="36"/>
      <c r="P8" s="36"/>
      <c r="Q8" s="36"/>
      <c r="R8" s="36"/>
      <c r="S8" s="36"/>
    </row>
    <row r="9" spans="1:19" x14ac:dyDescent="0.2">
      <c r="A9" s="59"/>
      <c r="B9" s="61"/>
      <c r="C9" s="42" t="s">
        <v>281</v>
      </c>
      <c r="D9" s="39"/>
      <c r="E9" s="39"/>
      <c r="F9" s="39"/>
      <c r="G9" s="40" t="s">
        <v>275</v>
      </c>
      <c r="H9" s="41" t="s">
        <v>276</v>
      </c>
      <c r="I9" s="60" t="s">
        <v>277</v>
      </c>
      <c r="J9" s="60"/>
      <c r="K9" s="60"/>
      <c r="L9" s="60"/>
      <c r="M9" s="60"/>
      <c r="N9" s="60"/>
      <c r="O9" s="36"/>
      <c r="P9" s="36"/>
      <c r="Q9" s="36"/>
      <c r="R9" s="36"/>
      <c r="S9" s="36"/>
    </row>
    <row r="10" spans="1:19" x14ac:dyDescent="0.2">
      <c r="A10" s="59"/>
      <c r="B10" s="61"/>
      <c r="C10" s="42" t="s">
        <v>282</v>
      </c>
      <c r="D10" s="39"/>
      <c r="E10" s="39"/>
      <c r="F10" s="39"/>
      <c r="G10" s="40" t="s">
        <v>275</v>
      </c>
      <c r="H10" s="41" t="s">
        <v>276</v>
      </c>
      <c r="I10" s="60" t="s">
        <v>277</v>
      </c>
      <c r="J10" s="60"/>
      <c r="K10" s="60"/>
      <c r="L10" s="60"/>
      <c r="M10" s="60"/>
      <c r="N10" s="60"/>
      <c r="O10" s="36"/>
      <c r="P10" s="36"/>
      <c r="Q10" s="36"/>
      <c r="R10" s="36"/>
      <c r="S10" s="36"/>
    </row>
    <row r="11" spans="1:19" x14ac:dyDescent="0.2">
      <c r="A11" s="59"/>
      <c r="B11" s="61"/>
      <c r="C11" s="42" t="s">
        <v>283</v>
      </c>
      <c r="D11" s="39"/>
      <c r="E11" s="39"/>
      <c r="F11" s="39"/>
      <c r="G11" s="40" t="s">
        <v>275</v>
      </c>
      <c r="H11" s="41" t="s">
        <v>276</v>
      </c>
      <c r="I11" s="60" t="s">
        <v>277</v>
      </c>
      <c r="J11" s="60"/>
      <c r="K11" s="60"/>
      <c r="L11" s="60"/>
      <c r="M11" s="60"/>
      <c r="N11" s="60"/>
      <c r="O11" s="36"/>
      <c r="P11" s="36"/>
      <c r="Q11" s="36"/>
      <c r="R11" s="36"/>
      <c r="S11" s="36"/>
    </row>
    <row r="12" spans="1:19" x14ac:dyDescent="0.2">
      <c r="A12" s="59"/>
      <c r="B12" s="61"/>
      <c r="C12" s="42" t="s">
        <v>284</v>
      </c>
      <c r="D12" s="39"/>
      <c r="E12" s="39"/>
      <c r="F12" s="39"/>
      <c r="G12" s="40" t="s">
        <v>275</v>
      </c>
      <c r="H12" s="41" t="s">
        <v>276</v>
      </c>
      <c r="I12" s="60" t="s">
        <v>277</v>
      </c>
      <c r="J12" s="60"/>
      <c r="K12" s="60"/>
      <c r="L12" s="60"/>
      <c r="M12" s="60"/>
      <c r="N12" s="60"/>
      <c r="O12" s="36"/>
      <c r="P12" s="36"/>
      <c r="Q12" s="36"/>
      <c r="R12" s="36"/>
      <c r="S12" s="36"/>
    </row>
    <row r="13" spans="1:19" x14ac:dyDescent="0.2">
      <c r="A13" s="59"/>
      <c r="B13" s="61"/>
      <c r="C13" s="42" t="s">
        <v>285</v>
      </c>
      <c r="D13" s="39"/>
      <c r="E13" s="39"/>
      <c r="F13" s="39"/>
      <c r="G13" s="40" t="s">
        <v>275</v>
      </c>
      <c r="H13" s="41" t="s">
        <v>276</v>
      </c>
      <c r="I13" s="60" t="s">
        <v>277</v>
      </c>
      <c r="J13" s="60"/>
      <c r="K13" s="60"/>
      <c r="L13" s="60"/>
      <c r="M13" s="60"/>
      <c r="N13" s="36"/>
      <c r="O13" s="36"/>
      <c r="P13" s="36"/>
      <c r="Q13" s="36"/>
      <c r="R13" s="36"/>
      <c r="S13" s="36"/>
    </row>
    <row r="14" spans="1:19" x14ac:dyDescent="0.2">
      <c r="A14" s="59"/>
      <c r="B14" s="61"/>
      <c r="C14" s="42" t="s">
        <v>286</v>
      </c>
      <c r="D14" s="39"/>
      <c r="E14" s="39"/>
      <c r="F14" s="39"/>
      <c r="G14" s="40" t="s">
        <v>275</v>
      </c>
      <c r="H14" s="41" t="s">
        <v>276</v>
      </c>
      <c r="I14" s="60" t="s">
        <v>277</v>
      </c>
      <c r="J14" s="60"/>
      <c r="K14" s="60"/>
      <c r="L14" s="60"/>
      <c r="M14" s="60"/>
      <c r="N14" s="36"/>
      <c r="O14" s="36"/>
      <c r="P14" s="36"/>
      <c r="Q14" s="36"/>
      <c r="R14" s="36"/>
      <c r="S14" s="36"/>
    </row>
    <row r="15" spans="1:19" x14ac:dyDescent="0.2">
      <c r="A15" s="59"/>
      <c r="B15" s="62" t="s">
        <v>287</v>
      </c>
      <c r="C15" s="43" t="s">
        <v>288</v>
      </c>
      <c r="D15" s="44"/>
      <c r="E15" s="44"/>
      <c r="F15" s="44"/>
      <c r="G15" s="40" t="s">
        <v>275</v>
      </c>
      <c r="H15" s="41" t="s">
        <v>276</v>
      </c>
      <c r="I15" s="60" t="s">
        <v>277</v>
      </c>
      <c r="J15" s="60"/>
      <c r="K15" s="60"/>
      <c r="L15" s="60"/>
      <c r="M15" s="36"/>
      <c r="N15" s="36"/>
      <c r="O15" s="36"/>
      <c r="P15" s="36"/>
      <c r="Q15" s="36"/>
      <c r="R15" s="36"/>
      <c r="S15" s="36"/>
    </row>
    <row r="16" spans="1:19" x14ac:dyDescent="0.2">
      <c r="A16" s="59"/>
      <c r="B16" s="62"/>
      <c r="C16" s="43" t="s">
        <v>289</v>
      </c>
      <c r="D16" s="44"/>
      <c r="E16" s="44"/>
      <c r="F16" s="44"/>
      <c r="G16" s="40" t="s">
        <v>275</v>
      </c>
      <c r="H16" s="41" t="s">
        <v>276</v>
      </c>
      <c r="I16" s="60" t="s">
        <v>277</v>
      </c>
      <c r="J16" s="60"/>
      <c r="K16" s="60"/>
      <c r="L16" s="60"/>
      <c r="M16" s="36"/>
      <c r="N16" s="36"/>
      <c r="O16" s="36"/>
      <c r="P16" s="36"/>
      <c r="Q16" s="36"/>
      <c r="R16" s="36"/>
      <c r="S16" s="36"/>
    </row>
    <row r="17" spans="1:19" x14ac:dyDescent="0.2">
      <c r="A17" s="59"/>
      <c r="B17" s="62"/>
      <c r="C17" s="43" t="s">
        <v>290</v>
      </c>
      <c r="D17" s="44"/>
      <c r="E17" s="44"/>
      <c r="F17" s="44"/>
      <c r="G17" s="40" t="s">
        <v>275</v>
      </c>
      <c r="H17" s="41" t="s">
        <v>276</v>
      </c>
      <c r="I17" s="60" t="s">
        <v>277</v>
      </c>
      <c r="J17" s="60"/>
      <c r="K17" s="60"/>
      <c r="L17" s="60"/>
      <c r="M17" s="36"/>
      <c r="N17" s="36"/>
      <c r="O17" s="36"/>
      <c r="P17" s="36"/>
      <c r="Q17" s="36"/>
      <c r="R17" s="36"/>
      <c r="S17" s="36"/>
    </row>
    <row r="18" spans="1:19" x14ac:dyDescent="0.2">
      <c r="A18" s="59"/>
      <c r="B18" s="62"/>
      <c r="C18" s="43" t="s">
        <v>291</v>
      </c>
      <c r="D18" s="44"/>
      <c r="E18" s="44"/>
      <c r="F18" s="44"/>
      <c r="G18" s="40" t="s">
        <v>275</v>
      </c>
      <c r="H18" s="41" t="s">
        <v>276</v>
      </c>
      <c r="I18" s="60" t="s">
        <v>277</v>
      </c>
      <c r="J18" s="60"/>
      <c r="K18" s="60"/>
      <c r="L18" s="60"/>
      <c r="M18" s="36"/>
      <c r="N18" s="36"/>
      <c r="O18" s="36"/>
      <c r="P18" s="36"/>
      <c r="Q18" s="36"/>
      <c r="R18" s="36"/>
      <c r="S18" s="36"/>
    </row>
    <row r="19" spans="1:19" x14ac:dyDescent="0.2">
      <c r="A19" s="59"/>
      <c r="B19" s="62"/>
      <c r="C19" s="45" t="s">
        <v>292</v>
      </c>
      <c r="D19" s="39"/>
      <c r="E19" s="39"/>
      <c r="F19" s="39"/>
      <c r="G19" s="40" t="s">
        <v>275</v>
      </c>
      <c r="H19" s="41" t="s">
        <v>276</v>
      </c>
      <c r="I19" s="60" t="s">
        <v>277</v>
      </c>
      <c r="J19" s="60"/>
      <c r="K19" s="60"/>
      <c r="L19" s="60"/>
      <c r="M19" s="36"/>
      <c r="N19" s="36"/>
      <c r="O19" s="36"/>
      <c r="P19" s="36"/>
      <c r="Q19" s="36"/>
      <c r="R19" s="36"/>
      <c r="S19" s="36"/>
    </row>
    <row r="20" spans="1:19" x14ac:dyDescent="0.2">
      <c r="A20" s="59"/>
      <c r="B20" s="62"/>
      <c r="C20" s="45" t="s">
        <v>293</v>
      </c>
      <c r="D20" s="39"/>
      <c r="E20" s="39"/>
      <c r="F20" s="39"/>
      <c r="G20" s="40" t="s">
        <v>275</v>
      </c>
      <c r="H20" s="41" t="s">
        <v>276</v>
      </c>
      <c r="I20" s="60" t="s">
        <v>277</v>
      </c>
      <c r="J20" s="60"/>
      <c r="K20" s="60"/>
      <c r="L20" s="60"/>
      <c r="M20" s="36"/>
      <c r="N20" s="36"/>
      <c r="O20" s="36"/>
      <c r="P20" s="36"/>
      <c r="Q20" s="36"/>
      <c r="R20" s="36"/>
      <c r="S20" s="36"/>
    </row>
    <row r="21" spans="1:19" x14ac:dyDescent="0.2">
      <c r="A21" s="59"/>
      <c r="B21" s="62"/>
      <c r="C21" s="45" t="s">
        <v>294</v>
      </c>
      <c r="D21" s="39"/>
      <c r="E21" s="39"/>
      <c r="F21" s="39"/>
      <c r="G21" s="40" t="s">
        <v>275</v>
      </c>
      <c r="H21" s="41" t="s">
        <v>276</v>
      </c>
      <c r="I21" s="60" t="s">
        <v>277</v>
      </c>
      <c r="J21" s="60"/>
      <c r="K21" s="60"/>
      <c r="L21" s="60"/>
      <c r="M21" s="36"/>
      <c r="N21" s="36"/>
      <c r="O21" s="36"/>
      <c r="P21" s="36"/>
      <c r="Q21" s="36"/>
      <c r="R21" s="36"/>
      <c r="S21" s="36"/>
    </row>
    <row r="22" spans="1:19" x14ac:dyDescent="0.2">
      <c r="A22" s="59"/>
      <c r="B22" s="62"/>
      <c r="C22" s="45" t="s">
        <v>295</v>
      </c>
      <c r="D22" s="39"/>
      <c r="E22" s="39"/>
      <c r="F22" s="39"/>
      <c r="G22" s="40" t="s">
        <v>277</v>
      </c>
      <c r="H22" s="41" t="s">
        <v>276</v>
      </c>
      <c r="I22" s="60" t="s">
        <v>275</v>
      </c>
      <c r="J22" s="60"/>
      <c r="K22" s="60"/>
      <c r="L22" s="60"/>
      <c r="M22" s="36"/>
      <c r="N22" s="36"/>
      <c r="O22" s="36"/>
      <c r="P22" s="36"/>
      <c r="Q22" s="36"/>
      <c r="R22" s="36"/>
      <c r="S22" s="36"/>
    </row>
    <row r="23" spans="1:19" x14ac:dyDescent="0.2">
      <c r="A23" s="59"/>
      <c r="B23" s="62"/>
      <c r="C23" s="45" t="s">
        <v>296</v>
      </c>
      <c r="D23" s="39"/>
      <c r="E23" s="39"/>
      <c r="F23" s="39"/>
      <c r="G23" s="40" t="s">
        <v>277</v>
      </c>
      <c r="H23" s="41" t="s">
        <v>276</v>
      </c>
      <c r="I23" s="60" t="s">
        <v>275</v>
      </c>
      <c r="J23" s="60"/>
      <c r="K23" s="60"/>
      <c r="L23" s="60"/>
      <c r="M23" s="36"/>
      <c r="N23" s="36"/>
      <c r="O23" s="36"/>
      <c r="P23" s="36"/>
      <c r="Q23" s="36"/>
      <c r="R23" s="36"/>
      <c r="S23" s="36"/>
    </row>
    <row r="24" spans="1:19" x14ac:dyDescent="0.2">
      <c r="A24" s="59"/>
      <c r="B24" s="64" t="s">
        <v>297</v>
      </c>
      <c r="C24" s="46" t="s">
        <v>298</v>
      </c>
      <c r="D24" s="44"/>
      <c r="E24" s="44"/>
      <c r="F24" s="44"/>
      <c r="G24" s="40" t="s">
        <v>275</v>
      </c>
      <c r="H24" s="41" t="s">
        <v>276</v>
      </c>
      <c r="I24" s="47" t="s">
        <v>277</v>
      </c>
      <c r="J24" s="36"/>
      <c r="K24" s="36"/>
      <c r="L24" s="36"/>
      <c r="M24" s="36"/>
      <c r="N24" s="36"/>
      <c r="O24" s="36"/>
      <c r="P24" s="36"/>
      <c r="Q24" s="36"/>
      <c r="R24" s="36"/>
      <c r="S24" s="36"/>
    </row>
    <row r="25" spans="1:19" x14ac:dyDescent="0.2">
      <c r="A25" s="59"/>
      <c r="B25" s="64"/>
      <c r="C25" s="46" t="s">
        <v>299</v>
      </c>
      <c r="D25" s="44"/>
      <c r="E25" s="44"/>
      <c r="F25" s="44"/>
      <c r="G25" s="40" t="s">
        <v>277</v>
      </c>
      <c r="H25" s="41" t="s">
        <v>276</v>
      </c>
      <c r="I25" s="47" t="s">
        <v>275</v>
      </c>
      <c r="J25" s="36"/>
      <c r="K25" s="36"/>
      <c r="L25" s="36"/>
      <c r="M25" s="36"/>
      <c r="N25" s="36"/>
      <c r="O25" s="36"/>
      <c r="P25" s="36"/>
      <c r="Q25" s="36"/>
      <c r="R25" s="36"/>
      <c r="S25" s="36"/>
    </row>
    <row r="26" spans="1:19" x14ac:dyDescent="0.2">
      <c r="A26" s="59"/>
      <c r="B26" s="64"/>
      <c r="C26" s="46" t="s">
        <v>300</v>
      </c>
      <c r="D26" s="44"/>
      <c r="E26" s="44"/>
      <c r="F26" s="44"/>
      <c r="G26" s="40" t="s">
        <v>275</v>
      </c>
      <c r="H26" s="41" t="s">
        <v>276</v>
      </c>
      <c r="I26" s="47" t="s">
        <v>277</v>
      </c>
      <c r="J26" s="36"/>
      <c r="K26" s="36"/>
      <c r="L26" s="36"/>
      <c r="M26" s="36"/>
      <c r="N26" s="36"/>
      <c r="O26" s="36"/>
      <c r="P26" s="36"/>
      <c r="Q26" s="36"/>
      <c r="R26" s="36"/>
      <c r="S26" s="36"/>
    </row>
    <row r="27" spans="1:19" x14ac:dyDescent="0.2">
      <c r="A27" s="59"/>
      <c r="B27" s="64"/>
      <c r="C27" s="46" t="s">
        <v>301</v>
      </c>
      <c r="D27" s="44"/>
      <c r="E27" s="44"/>
      <c r="F27" s="44"/>
      <c r="G27" s="40" t="s">
        <v>277</v>
      </c>
      <c r="H27" s="41" t="s">
        <v>276</v>
      </c>
      <c r="I27" s="47" t="s">
        <v>275</v>
      </c>
      <c r="J27" s="36"/>
      <c r="K27" s="36"/>
      <c r="L27" s="36"/>
      <c r="M27" s="36"/>
      <c r="N27" s="36"/>
      <c r="O27" s="36"/>
      <c r="P27" s="36"/>
      <c r="Q27" s="36"/>
      <c r="R27" s="36"/>
      <c r="S27" s="36"/>
    </row>
    <row r="28" spans="1:19" x14ac:dyDescent="0.2">
      <c r="A28" s="59"/>
      <c r="B28" s="64"/>
      <c r="C28" s="46" t="s">
        <v>302</v>
      </c>
      <c r="D28" s="44"/>
      <c r="E28" s="44"/>
      <c r="F28" s="44"/>
      <c r="G28" s="40" t="s">
        <v>275</v>
      </c>
      <c r="H28" s="41" t="s">
        <v>276</v>
      </c>
      <c r="I28" s="47" t="s">
        <v>277</v>
      </c>
      <c r="J28" s="36"/>
      <c r="K28" s="36"/>
      <c r="L28" s="36"/>
      <c r="M28" s="36"/>
      <c r="N28" s="36"/>
      <c r="O28" s="36"/>
      <c r="P28" s="36"/>
      <c r="Q28" s="36"/>
      <c r="R28" s="36"/>
      <c r="S28" s="36"/>
    </row>
    <row r="29" spans="1:19" x14ac:dyDescent="0.2">
      <c r="A29" s="59"/>
      <c r="B29" s="64"/>
      <c r="C29" s="46" t="s">
        <v>303</v>
      </c>
      <c r="D29" s="44"/>
      <c r="E29" s="44"/>
      <c r="F29" s="44"/>
      <c r="G29" s="40" t="s">
        <v>277</v>
      </c>
      <c r="H29" s="41" t="s">
        <v>276</v>
      </c>
      <c r="I29" s="47" t="s">
        <v>275</v>
      </c>
      <c r="J29" s="36"/>
      <c r="K29" s="36"/>
      <c r="L29" s="36"/>
      <c r="M29" s="36"/>
      <c r="N29" s="36"/>
      <c r="O29" s="36"/>
      <c r="P29" s="36"/>
      <c r="Q29" s="36"/>
      <c r="R29" s="36"/>
      <c r="S29" s="36"/>
    </row>
    <row r="30" spans="1:19" x14ac:dyDescent="0.2">
      <c r="A30" s="59"/>
      <c r="B30" s="64"/>
      <c r="C30" s="48" t="s">
        <v>304</v>
      </c>
      <c r="D30" s="39"/>
      <c r="E30" s="39"/>
      <c r="F30" s="39"/>
      <c r="G30" s="40" t="s">
        <v>275</v>
      </c>
      <c r="H30" s="41" t="s">
        <v>276</v>
      </c>
      <c r="I30" s="47" t="s">
        <v>277</v>
      </c>
      <c r="J30" s="36"/>
      <c r="K30" s="36"/>
      <c r="L30" s="36"/>
      <c r="M30" s="36"/>
      <c r="N30" s="36"/>
      <c r="O30" s="36"/>
      <c r="P30" s="36"/>
      <c r="Q30" s="36"/>
      <c r="R30" s="36"/>
      <c r="S30" s="36"/>
    </row>
    <row r="31" spans="1:19" x14ac:dyDescent="0.2">
      <c r="A31" s="59"/>
      <c r="B31" s="64"/>
      <c r="C31" s="48" t="s">
        <v>305</v>
      </c>
      <c r="D31" s="39"/>
      <c r="E31" s="39"/>
      <c r="F31" s="39"/>
      <c r="G31" s="40" t="s">
        <v>275</v>
      </c>
      <c r="H31" s="41" t="s">
        <v>276</v>
      </c>
      <c r="I31" s="47" t="s">
        <v>277</v>
      </c>
      <c r="J31" s="36"/>
      <c r="K31" s="36"/>
      <c r="L31" s="36"/>
      <c r="M31" s="36"/>
      <c r="N31" s="36"/>
      <c r="O31" s="36"/>
      <c r="P31" s="36"/>
      <c r="Q31" s="36"/>
      <c r="R31" s="36"/>
      <c r="S31" s="36"/>
    </row>
    <row r="32" spans="1:19" x14ac:dyDescent="0.2">
      <c r="A32" s="59"/>
      <c r="B32" s="64"/>
      <c r="C32" s="48" t="s">
        <v>306</v>
      </c>
      <c r="D32" s="39"/>
      <c r="E32" s="39"/>
      <c r="F32" s="39"/>
      <c r="G32" s="40" t="s">
        <v>275</v>
      </c>
      <c r="H32" s="41" t="s">
        <v>276</v>
      </c>
      <c r="I32" s="47" t="s">
        <v>277</v>
      </c>
      <c r="J32" s="36"/>
      <c r="K32" s="36"/>
      <c r="L32" s="36"/>
      <c r="M32" s="36"/>
      <c r="N32" s="36"/>
      <c r="O32" s="36"/>
      <c r="P32" s="36"/>
      <c r="Q32" s="36"/>
      <c r="R32" s="36"/>
      <c r="S32" s="36"/>
    </row>
    <row r="33" spans="1:19" x14ac:dyDescent="0.2">
      <c r="A33" s="59"/>
      <c r="B33" s="64"/>
      <c r="C33" s="48" t="s">
        <v>307</v>
      </c>
      <c r="D33" s="39"/>
      <c r="E33" s="39"/>
      <c r="F33" s="39"/>
      <c r="G33" s="40" t="s">
        <v>275</v>
      </c>
      <c r="H33" s="41" t="s">
        <v>276</v>
      </c>
      <c r="I33" s="47" t="s">
        <v>277</v>
      </c>
      <c r="J33" s="36"/>
      <c r="K33" s="36"/>
      <c r="L33" s="36"/>
      <c r="M33" s="36"/>
      <c r="N33" s="36"/>
      <c r="O33" s="36"/>
      <c r="P33" s="36"/>
      <c r="Q33" s="36"/>
      <c r="R33" s="36"/>
      <c r="S33" s="36"/>
    </row>
    <row r="34" spans="1:19" x14ac:dyDescent="0.2">
      <c r="A34" s="59"/>
      <c r="B34" s="64"/>
      <c r="C34" s="48" t="s">
        <v>308</v>
      </c>
      <c r="D34" s="39"/>
      <c r="E34" s="39"/>
      <c r="F34" s="39"/>
      <c r="G34" s="40" t="s">
        <v>277</v>
      </c>
      <c r="H34" s="41" t="s">
        <v>276</v>
      </c>
      <c r="I34" s="47" t="s">
        <v>275</v>
      </c>
      <c r="J34" s="36"/>
      <c r="K34" s="36"/>
      <c r="L34" s="36"/>
      <c r="M34" s="36"/>
      <c r="N34" s="36"/>
      <c r="O34" s="36"/>
      <c r="P34" s="36"/>
      <c r="Q34" s="36"/>
      <c r="R34" s="36"/>
      <c r="S34" s="36"/>
    </row>
    <row r="35" spans="1:19" x14ac:dyDescent="0.2">
      <c r="A35" s="59"/>
      <c r="B35" s="64"/>
      <c r="C35" s="48" t="s">
        <v>309</v>
      </c>
      <c r="D35" s="39"/>
      <c r="E35" s="39"/>
      <c r="F35" s="39"/>
      <c r="G35" s="40" t="s">
        <v>277</v>
      </c>
      <c r="H35" s="41" t="s">
        <v>276</v>
      </c>
      <c r="I35" s="47" t="s">
        <v>275</v>
      </c>
      <c r="J35" s="36"/>
      <c r="K35" s="36"/>
      <c r="L35" s="36"/>
      <c r="M35" s="36"/>
      <c r="N35" s="36"/>
      <c r="O35" s="36"/>
      <c r="P35" s="36"/>
      <c r="Q35" s="36"/>
      <c r="R35" s="36"/>
      <c r="S35" s="36"/>
    </row>
    <row r="36" spans="1:19" x14ac:dyDescent="0.2">
      <c r="A36" s="59"/>
      <c r="B36" s="64"/>
      <c r="C36" s="48" t="s">
        <v>310</v>
      </c>
      <c r="D36" s="39"/>
      <c r="E36" s="39"/>
      <c r="F36" s="39"/>
      <c r="G36" s="40" t="s">
        <v>277</v>
      </c>
      <c r="H36" s="41" t="s">
        <v>276</v>
      </c>
      <c r="I36" s="47" t="s">
        <v>275</v>
      </c>
      <c r="J36" s="36"/>
      <c r="K36" s="36"/>
      <c r="L36" s="36"/>
      <c r="M36" s="36"/>
      <c r="N36" s="36"/>
      <c r="O36" s="36"/>
      <c r="P36" s="36"/>
      <c r="Q36" s="36"/>
      <c r="R36" s="36"/>
      <c r="S36" s="36"/>
    </row>
    <row r="37" spans="1:19" ht="15.75" customHeight="1" x14ac:dyDescent="0.2">
      <c r="A37" s="59"/>
      <c r="B37" s="65" t="s">
        <v>311</v>
      </c>
      <c r="C37" s="46" t="s">
        <v>312</v>
      </c>
      <c r="D37" s="44"/>
      <c r="E37" s="44"/>
      <c r="F37" s="44"/>
      <c r="G37" s="40" t="s">
        <v>275</v>
      </c>
      <c r="H37" s="41" t="s">
        <v>276</v>
      </c>
      <c r="I37" s="47" t="s">
        <v>277</v>
      </c>
      <c r="J37" s="36"/>
      <c r="K37" s="36"/>
      <c r="L37" s="36"/>
      <c r="M37" s="36"/>
      <c r="N37" s="36"/>
      <c r="O37" s="36"/>
      <c r="P37" s="36"/>
      <c r="Q37" s="36"/>
      <c r="R37" s="36"/>
      <c r="S37" s="36"/>
    </row>
    <row r="38" spans="1:19" x14ac:dyDescent="0.2">
      <c r="A38" s="59"/>
      <c r="B38" s="65"/>
      <c r="C38" s="46" t="s">
        <v>313</v>
      </c>
      <c r="D38" s="44"/>
      <c r="E38" s="44"/>
      <c r="F38" s="44"/>
      <c r="G38" s="40" t="s">
        <v>277</v>
      </c>
      <c r="H38" s="41" t="s">
        <v>276</v>
      </c>
      <c r="I38" s="47" t="s">
        <v>275</v>
      </c>
      <c r="J38" s="36"/>
      <c r="K38" s="36"/>
      <c r="L38" s="36"/>
      <c r="M38" s="36"/>
      <c r="N38" s="36"/>
      <c r="O38" s="36"/>
      <c r="P38" s="36"/>
      <c r="Q38" s="36"/>
      <c r="R38" s="36"/>
      <c r="S38" s="36"/>
    </row>
    <row r="39" spans="1:19" x14ac:dyDescent="0.2">
      <c r="A39" s="59"/>
      <c r="B39" s="65"/>
      <c r="C39" s="46" t="s">
        <v>314</v>
      </c>
      <c r="D39" s="44"/>
      <c r="E39" s="44"/>
      <c r="F39" s="44"/>
      <c r="G39" s="40" t="s">
        <v>275</v>
      </c>
      <c r="H39" s="41" t="s">
        <v>276</v>
      </c>
      <c r="I39" s="47" t="s">
        <v>277</v>
      </c>
      <c r="J39" s="36"/>
      <c r="K39" s="36"/>
      <c r="L39" s="36"/>
      <c r="M39" s="36"/>
      <c r="N39" s="36"/>
      <c r="O39" s="36"/>
      <c r="P39" s="36"/>
      <c r="Q39" s="36"/>
      <c r="R39" s="36"/>
      <c r="S39" s="36"/>
    </row>
    <row r="40" spans="1:19" x14ac:dyDescent="0.2">
      <c r="A40" s="59"/>
      <c r="B40" s="65"/>
      <c r="C40" s="46" t="s">
        <v>315</v>
      </c>
      <c r="D40" s="44"/>
      <c r="E40" s="44"/>
      <c r="F40" s="44"/>
      <c r="G40" s="40" t="s">
        <v>277</v>
      </c>
      <c r="H40" s="41" t="s">
        <v>276</v>
      </c>
      <c r="I40" s="47" t="s">
        <v>275</v>
      </c>
      <c r="J40" s="36"/>
      <c r="K40" s="36"/>
      <c r="L40" s="36"/>
      <c r="M40" s="36"/>
      <c r="N40" s="36"/>
      <c r="O40" s="36"/>
      <c r="P40" s="36"/>
      <c r="Q40" s="36"/>
      <c r="R40" s="36"/>
      <c r="S40" s="36"/>
    </row>
    <row r="41" spans="1:19" x14ac:dyDescent="0.2">
      <c r="A41" s="59"/>
      <c r="B41" s="65"/>
      <c r="C41" s="46" t="s">
        <v>316</v>
      </c>
      <c r="D41" s="44"/>
      <c r="E41" s="44"/>
      <c r="F41" s="44"/>
      <c r="G41" s="40" t="s">
        <v>275</v>
      </c>
      <c r="H41" s="41" t="s">
        <v>276</v>
      </c>
      <c r="I41" s="47" t="s">
        <v>277</v>
      </c>
      <c r="J41" s="36"/>
      <c r="K41" s="36"/>
      <c r="L41" s="36"/>
      <c r="M41" s="36"/>
      <c r="N41" s="36"/>
      <c r="O41" s="36"/>
      <c r="P41" s="36"/>
      <c r="Q41" s="36"/>
      <c r="R41" s="36"/>
      <c r="S41" s="36"/>
    </row>
    <row r="42" spans="1:19" x14ac:dyDescent="0.2">
      <c r="A42" s="59"/>
      <c r="B42" s="65"/>
      <c r="C42" s="46" t="s">
        <v>317</v>
      </c>
      <c r="D42" s="44"/>
      <c r="E42" s="44"/>
      <c r="F42" s="44"/>
      <c r="G42" s="40" t="s">
        <v>277</v>
      </c>
      <c r="H42" s="41" t="s">
        <v>276</v>
      </c>
      <c r="I42" s="47" t="s">
        <v>275</v>
      </c>
      <c r="J42" s="36"/>
      <c r="K42" s="36"/>
      <c r="L42" s="36"/>
      <c r="M42" s="36"/>
      <c r="N42" s="36"/>
      <c r="O42" s="36"/>
      <c r="P42" s="36"/>
      <c r="Q42" s="36"/>
      <c r="R42" s="36"/>
      <c r="S42" s="36"/>
    </row>
    <row r="43" spans="1:19" x14ac:dyDescent="0.2">
      <c r="A43" s="59"/>
      <c r="B43" s="65"/>
      <c r="C43" s="46" t="s">
        <v>318</v>
      </c>
      <c r="D43" s="44"/>
      <c r="E43" s="44"/>
      <c r="F43" s="44"/>
      <c r="G43" s="40" t="s">
        <v>275</v>
      </c>
      <c r="H43" s="41" t="s">
        <v>276</v>
      </c>
      <c r="I43" s="47" t="s">
        <v>277</v>
      </c>
      <c r="J43" s="36"/>
      <c r="K43" s="36"/>
      <c r="L43" s="36"/>
      <c r="M43" s="36"/>
      <c r="N43" s="36"/>
      <c r="O43" s="36"/>
      <c r="P43" s="36"/>
      <c r="Q43" s="36"/>
      <c r="R43" s="36"/>
      <c r="S43" s="36"/>
    </row>
    <row r="44" spans="1:19" x14ac:dyDescent="0.2">
      <c r="A44" s="59"/>
      <c r="B44" s="65"/>
      <c r="C44" s="46" t="s">
        <v>319</v>
      </c>
      <c r="D44" s="44"/>
      <c r="E44" s="44"/>
      <c r="F44" s="44"/>
      <c r="G44" s="40" t="s">
        <v>277</v>
      </c>
      <c r="H44" s="41" t="s">
        <v>276</v>
      </c>
      <c r="I44" s="47" t="s">
        <v>275</v>
      </c>
      <c r="J44" s="36"/>
      <c r="K44" s="36"/>
      <c r="L44" s="36"/>
      <c r="M44" s="36"/>
      <c r="N44" s="36"/>
      <c r="O44" s="36"/>
      <c r="P44" s="36"/>
      <c r="Q44" s="36"/>
      <c r="R44" s="36"/>
      <c r="S44" s="36"/>
    </row>
    <row r="45" spans="1:19" x14ac:dyDescent="0.2">
      <c r="A45" s="59"/>
      <c r="B45" s="65"/>
      <c r="C45" s="46" t="s">
        <v>320</v>
      </c>
      <c r="D45" s="44"/>
      <c r="E45" s="44"/>
      <c r="F45" s="44"/>
      <c r="G45" s="40" t="s">
        <v>275</v>
      </c>
      <c r="H45" s="41" t="s">
        <v>276</v>
      </c>
      <c r="I45" s="47" t="s">
        <v>277</v>
      </c>
      <c r="J45" s="36"/>
      <c r="K45" s="36"/>
      <c r="L45" s="36"/>
      <c r="M45" s="36"/>
      <c r="N45" s="36"/>
      <c r="O45" s="36"/>
      <c r="P45" s="36"/>
      <c r="Q45" s="36"/>
      <c r="R45" s="36"/>
      <c r="S45" s="36"/>
    </row>
    <row r="46" spans="1:19" x14ac:dyDescent="0.2">
      <c r="A46" s="59"/>
      <c r="B46" s="65"/>
      <c r="C46" s="46" t="s">
        <v>321</v>
      </c>
      <c r="D46" s="44"/>
      <c r="E46" s="44"/>
      <c r="F46" s="44"/>
      <c r="G46" s="40" t="s">
        <v>277</v>
      </c>
      <c r="H46" s="41" t="s">
        <v>276</v>
      </c>
      <c r="I46" s="47" t="s">
        <v>275</v>
      </c>
      <c r="J46" s="36"/>
      <c r="K46" s="36"/>
      <c r="L46" s="36"/>
      <c r="M46" s="36"/>
      <c r="N46" s="36"/>
      <c r="O46" s="36"/>
      <c r="P46" s="36"/>
      <c r="Q46" s="36"/>
      <c r="R46" s="36"/>
      <c r="S46" s="36"/>
    </row>
    <row r="47" spans="1:19" x14ac:dyDescent="0.2">
      <c r="A47" s="59"/>
      <c r="B47" s="65"/>
      <c r="C47" s="46" t="s">
        <v>322</v>
      </c>
      <c r="D47" s="44"/>
      <c r="E47" s="44"/>
      <c r="F47" s="44"/>
      <c r="G47" s="40" t="s">
        <v>275</v>
      </c>
      <c r="H47" s="41" t="s">
        <v>276</v>
      </c>
      <c r="I47" s="47" t="s">
        <v>277</v>
      </c>
      <c r="J47" s="36"/>
      <c r="K47" s="36"/>
      <c r="L47" s="36"/>
      <c r="M47" s="36"/>
      <c r="N47" s="36"/>
      <c r="O47" s="36"/>
      <c r="P47" s="36"/>
      <c r="Q47" s="36"/>
      <c r="R47" s="36"/>
      <c r="S47" s="36"/>
    </row>
    <row r="48" spans="1:19" x14ac:dyDescent="0.2">
      <c r="A48" s="59"/>
      <c r="B48" s="65"/>
      <c r="C48" s="46" t="s">
        <v>323</v>
      </c>
      <c r="D48" s="44"/>
      <c r="E48" s="44"/>
      <c r="F48" s="44"/>
      <c r="G48" s="40" t="s">
        <v>277</v>
      </c>
      <c r="H48" s="41" t="s">
        <v>276</v>
      </c>
      <c r="I48" s="47" t="s">
        <v>275</v>
      </c>
      <c r="J48" s="36"/>
      <c r="K48" s="36"/>
      <c r="L48" s="36"/>
      <c r="M48" s="36"/>
      <c r="N48" s="36"/>
      <c r="O48" s="36"/>
      <c r="P48" s="36"/>
      <c r="Q48" s="36"/>
      <c r="R48" s="36"/>
      <c r="S48" s="36"/>
    </row>
    <row r="49" spans="1:19" x14ac:dyDescent="0.2">
      <c r="A49" s="59"/>
      <c r="B49" s="65"/>
      <c r="C49" s="46" t="s">
        <v>324</v>
      </c>
      <c r="D49" s="44"/>
      <c r="E49" s="44"/>
      <c r="F49" s="44"/>
      <c r="G49" s="40" t="s">
        <v>275</v>
      </c>
      <c r="H49" s="41" t="s">
        <v>276</v>
      </c>
      <c r="I49" s="47" t="s">
        <v>277</v>
      </c>
      <c r="J49" s="36"/>
      <c r="K49" s="36"/>
      <c r="L49" s="36"/>
      <c r="M49" s="36"/>
      <c r="N49" s="36"/>
      <c r="O49" s="36"/>
      <c r="P49" s="36"/>
      <c r="Q49" s="36"/>
      <c r="R49" s="36"/>
      <c r="S49" s="36"/>
    </row>
    <row r="50" spans="1:19" x14ac:dyDescent="0.2">
      <c r="A50" s="59"/>
      <c r="B50" s="65"/>
      <c r="C50" s="46" t="s">
        <v>325</v>
      </c>
      <c r="D50" s="44"/>
      <c r="E50" s="44"/>
      <c r="F50" s="44"/>
      <c r="G50" s="40" t="s">
        <v>277</v>
      </c>
      <c r="H50" s="41" t="s">
        <v>276</v>
      </c>
      <c r="I50" s="47" t="s">
        <v>275</v>
      </c>
      <c r="J50" s="36"/>
      <c r="K50" s="36"/>
      <c r="L50" s="36"/>
      <c r="M50" s="36"/>
      <c r="N50" s="36"/>
      <c r="O50" s="36"/>
      <c r="P50" s="36"/>
      <c r="Q50" s="36"/>
      <c r="R50" s="36"/>
      <c r="S50" s="36"/>
    </row>
    <row r="51" spans="1:19" x14ac:dyDescent="0.2">
      <c r="A51" s="59"/>
      <c r="B51" s="65"/>
      <c r="C51" s="46" t="s">
        <v>326</v>
      </c>
      <c r="D51" s="44"/>
      <c r="E51" s="44"/>
      <c r="F51" s="44"/>
      <c r="G51" s="40" t="s">
        <v>275</v>
      </c>
      <c r="H51" s="41" t="s">
        <v>276</v>
      </c>
      <c r="I51" s="47" t="s">
        <v>277</v>
      </c>
      <c r="J51" s="36"/>
      <c r="K51" s="36"/>
      <c r="L51" s="36"/>
      <c r="M51" s="36"/>
      <c r="N51" s="36"/>
      <c r="O51" s="36"/>
      <c r="P51" s="36"/>
      <c r="Q51" s="36"/>
      <c r="R51" s="36"/>
      <c r="S51" s="36"/>
    </row>
    <row r="52" spans="1:19" x14ac:dyDescent="0.2">
      <c r="A52" s="59"/>
      <c r="B52" s="65"/>
      <c r="C52" s="46" t="s">
        <v>327</v>
      </c>
      <c r="D52" s="44"/>
      <c r="E52" s="44"/>
      <c r="F52" s="44"/>
      <c r="G52" s="40" t="s">
        <v>277</v>
      </c>
      <c r="H52" s="41" t="s">
        <v>276</v>
      </c>
      <c r="I52" s="47" t="s">
        <v>275</v>
      </c>
      <c r="J52" s="36"/>
      <c r="K52" s="36"/>
      <c r="L52" s="36"/>
      <c r="M52" s="36"/>
      <c r="N52" s="36"/>
      <c r="O52" s="36"/>
      <c r="P52" s="36"/>
      <c r="Q52" s="36"/>
      <c r="R52" s="36"/>
      <c r="S52" s="36"/>
    </row>
    <row r="53" spans="1:19" x14ac:dyDescent="0.2">
      <c r="A53" s="59"/>
      <c r="B53" s="65"/>
      <c r="C53" s="46" t="s">
        <v>328</v>
      </c>
      <c r="D53" s="44"/>
      <c r="E53" s="44"/>
      <c r="F53" s="44"/>
      <c r="G53" s="40" t="s">
        <v>275</v>
      </c>
      <c r="H53" s="41" t="s">
        <v>276</v>
      </c>
      <c r="I53" s="47" t="s">
        <v>277</v>
      </c>
      <c r="J53" s="36"/>
      <c r="K53" s="36"/>
      <c r="L53" s="36"/>
      <c r="M53" s="36"/>
      <c r="N53" s="36"/>
      <c r="O53" s="36"/>
      <c r="P53" s="36"/>
      <c r="Q53" s="36"/>
      <c r="R53" s="36"/>
      <c r="S53" s="36"/>
    </row>
    <row r="54" spans="1:19" x14ac:dyDescent="0.2">
      <c r="A54" s="59"/>
      <c r="B54" s="65"/>
      <c r="C54" s="46" t="s">
        <v>329</v>
      </c>
      <c r="D54" s="44"/>
      <c r="E54" s="44"/>
      <c r="F54" s="44"/>
      <c r="G54" s="40" t="s">
        <v>277</v>
      </c>
      <c r="H54" s="41" t="s">
        <v>276</v>
      </c>
      <c r="I54" s="47" t="s">
        <v>275</v>
      </c>
      <c r="J54" s="36"/>
      <c r="K54" s="36"/>
      <c r="L54" s="36"/>
      <c r="M54" s="36"/>
      <c r="N54" s="36"/>
      <c r="O54" s="36"/>
      <c r="P54" s="36"/>
      <c r="Q54" s="36"/>
      <c r="R54" s="36"/>
      <c r="S54" s="36"/>
    </row>
    <row r="55" spans="1:19" ht="15.75" customHeight="1" x14ac:dyDescent="0.2">
      <c r="A55" s="66" t="s">
        <v>330</v>
      </c>
      <c r="B55" s="66"/>
      <c r="C55" s="49" t="s">
        <v>331</v>
      </c>
      <c r="D55" s="63" t="s">
        <v>275</v>
      </c>
      <c r="E55" s="63"/>
      <c r="F55" s="63"/>
      <c r="G55" s="63"/>
      <c r="H55" s="41" t="s">
        <v>276</v>
      </c>
      <c r="I55" s="60" t="s">
        <v>277</v>
      </c>
      <c r="J55" s="60"/>
      <c r="K55" s="60"/>
      <c r="L55" s="36"/>
      <c r="M55" s="36"/>
      <c r="N55" s="36"/>
      <c r="O55" s="36"/>
      <c r="P55" s="36"/>
      <c r="Q55" s="36"/>
      <c r="R55" s="36"/>
      <c r="S55" s="36"/>
    </row>
    <row r="56" spans="1:19" x14ac:dyDescent="0.2">
      <c r="A56" s="66"/>
      <c r="B56" s="66"/>
      <c r="C56" s="49" t="s">
        <v>332</v>
      </c>
      <c r="D56" s="63" t="s">
        <v>275</v>
      </c>
      <c r="E56" s="63"/>
      <c r="F56" s="63"/>
      <c r="G56" s="63"/>
      <c r="H56" s="41" t="s">
        <v>276</v>
      </c>
      <c r="I56" s="60" t="s">
        <v>277</v>
      </c>
      <c r="J56" s="60"/>
      <c r="K56" s="60"/>
      <c r="L56" s="36"/>
      <c r="M56" s="36"/>
      <c r="N56" s="36"/>
      <c r="O56" s="36"/>
      <c r="P56" s="36"/>
      <c r="Q56" s="36"/>
      <c r="R56" s="36"/>
      <c r="S56" s="36"/>
    </row>
    <row r="57" spans="1:19" x14ac:dyDescent="0.2">
      <c r="A57" s="66"/>
      <c r="B57" s="66"/>
      <c r="C57" s="49" t="s">
        <v>333</v>
      </c>
      <c r="D57" s="63" t="s">
        <v>275</v>
      </c>
      <c r="E57" s="63"/>
      <c r="F57" s="63"/>
      <c r="G57" s="63"/>
      <c r="H57" s="41" t="s">
        <v>276</v>
      </c>
      <c r="I57" s="60" t="s">
        <v>277</v>
      </c>
      <c r="J57" s="60"/>
      <c r="K57" s="60"/>
      <c r="L57" s="36"/>
      <c r="M57" s="36"/>
      <c r="N57" s="36"/>
      <c r="O57" s="36"/>
      <c r="P57" s="36"/>
      <c r="Q57" s="36"/>
      <c r="R57" s="36"/>
      <c r="S57" s="36"/>
    </row>
    <row r="58" spans="1:19" x14ac:dyDescent="0.2">
      <c r="A58" s="66"/>
      <c r="B58" s="66"/>
      <c r="C58" s="49" t="s">
        <v>334</v>
      </c>
      <c r="D58" s="63" t="s">
        <v>275</v>
      </c>
      <c r="E58" s="63"/>
      <c r="F58" s="63"/>
      <c r="G58" s="63"/>
      <c r="H58" s="41" t="s">
        <v>276</v>
      </c>
      <c r="I58" s="60" t="s">
        <v>277</v>
      </c>
      <c r="J58" s="60"/>
      <c r="K58" s="60"/>
      <c r="L58" s="36"/>
      <c r="M58" s="36"/>
      <c r="N58" s="36"/>
      <c r="O58" s="36"/>
      <c r="P58" s="36"/>
      <c r="Q58" s="36"/>
      <c r="R58" s="36"/>
      <c r="S58" s="36"/>
    </row>
    <row r="59" spans="1:19" x14ac:dyDescent="0.2">
      <c r="A59" s="66"/>
      <c r="B59" s="66"/>
      <c r="C59" s="49" t="s">
        <v>335</v>
      </c>
      <c r="D59" s="63" t="s">
        <v>275</v>
      </c>
      <c r="E59" s="63"/>
      <c r="F59" s="63"/>
      <c r="G59" s="63"/>
      <c r="H59" s="41" t="s">
        <v>276</v>
      </c>
      <c r="I59" s="60" t="s">
        <v>277</v>
      </c>
      <c r="J59" s="60"/>
      <c r="K59" s="60"/>
      <c r="L59" s="36"/>
      <c r="M59" s="36"/>
      <c r="N59" s="36"/>
      <c r="O59" s="36"/>
      <c r="P59" s="36"/>
      <c r="Q59" s="36"/>
      <c r="R59" s="36"/>
      <c r="S59" s="36"/>
    </row>
    <row r="60" spans="1:19" x14ac:dyDescent="0.2">
      <c r="A60" s="66"/>
      <c r="B60" s="66"/>
      <c r="C60" s="49" t="s">
        <v>336</v>
      </c>
      <c r="D60" s="63" t="s">
        <v>275</v>
      </c>
      <c r="E60" s="63"/>
      <c r="F60" s="63"/>
      <c r="G60" s="63"/>
      <c r="H60" s="41" t="s">
        <v>276</v>
      </c>
      <c r="I60" s="60" t="s">
        <v>277</v>
      </c>
      <c r="J60" s="60"/>
      <c r="K60" s="60"/>
      <c r="L60" s="36"/>
      <c r="M60" s="36"/>
      <c r="N60" s="36"/>
      <c r="O60" s="36"/>
      <c r="P60" s="36"/>
      <c r="Q60" s="36"/>
      <c r="R60" s="36"/>
      <c r="S60" s="36"/>
    </row>
    <row r="61" spans="1:19" ht="15.75" customHeight="1" x14ac:dyDescent="0.2">
      <c r="A61" s="68" t="s">
        <v>337</v>
      </c>
      <c r="B61" s="68"/>
      <c r="C61" s="49" t="s">
        <v>338</v>
      </c>
      <c r="D61" s="63" t="s">
        <v>275</v>
      </c>
      <c r="E61" s="63"/>
      <c r="F61" s="63"/>
      <c r="G61" s="63"/>
      <c r="H61" s="41" t="s">
        <v>276</v>
      </c>
      <c r="I61" s="60" t="s">
        <v>277</v>
      </c>
      <c r="J61" s="60"/>
      <c r="K61" s="60"/>
      <c r="L61" s="36"/>
      <c r="M61" s="36"/>
      <c r="N61" s="36"/>
      <c r="O61" s="36"/>
      <c r="P61" s="36"/>
      <c r="Q61" s="36"/>
      <c r="R61" s="36"/>
      <c r="S61" s="36"/>
    </row>
    <row r="62" spans="1:19" x14ac:dyDescent="0.2">
      <c r="A62" s="68"/>
      <c r="B62" s="68"/>
      <c r="C62" s="49" t="s">
        <v>339</v>
      </c>
      <c r="D62" s="63" t="s">
        <v>275</v>
      </c>
      <c r="E62" s="63"/>
      <c r="F62" s="63"/>
      <c r="G62" s="63"/>
      <c r="H62" s="41" t="s">
        <v>276</v>
      </c>
      <c r="I62" s="60" t="s">
        <v>277</v>
      </c>
      <c r="J62" s="60"/>
      <c r="K62" s="60"/>
      <c r="L62" s="36"/>
      <c r="M62" s="36"/>
      <c r="N62" s="36"/>
      <c r="O62" s="36"/>
      <c r="P62" s="36"/>
      <c r="Q62" s="36"/>
      <c r="R62" s="36"/>
      <c r="S62" s="36"/>
    </row>
    <row r="63" spans="1:19" x14ac:dyDescent="0.2">
      <c r="A63" s="68"/>
      <c r="B63" s="68"/>
      <c r="C63" s="49" t="s">
        <v>340</v>
      </c>
      <c r="D63" s="63" t="s">
        <v>275</v>
      </c>
      <c r="E63" s="63"/>
      <c r="F63" s="63"/>
      <c r="G63" s="63"/>
      <c r="H63" s="41" t="s">
        <v>276</v>
      </c>
      <c r="I63" s="60" t="s">
        <v>277</v>
      </c>
      <c r="J63" s="60"/>
      <c r="K63" s="60"/>
      <c r="L63" s="36"/>
      <c r="M63" s="36"/>
      <c r="N63" s="36"/>
      <c r="O63" s="36"/>
      <c r="P63" s="36"/>
      <c r="Q63" s="36"/>
      <c r="R63" s="36"/>
      <c r="S63" s="36"/>
    </row>
    <row r="64" spans="1:19" x14ac:dyDescent="0.2">
      <c r="A64" s="68"/>
      <c r="B64" s="68"/>
      <c r="C64" s="49" t="s">
        <v>341</v>
      </c>
      <c r="D64" s="63" t="s">
        <v>275</v>
      </c>
      <c r="E64" s="63"/>
      <c r="F64" s="63"/>
      <c r="G64" s="63"/>
      <c r="H64" s="41" t="s">
        <v>276</v>
      </c>
      <c r="I64" s="60" t="s">
        <v>277</v>
      </c>
      <c r="J64" s="60"/>
      <c r="K64" s="60"/>
      <c r="L64" s="36"/>
      <c r="M64" s="36"/>
      <c r="N64" s="36"/>
      <c r="O64" s="36"/>
      <c r="P64" s="36"/>
      <c r="Q64" s="36"/>
      <c r="R64" s="36"/>
      <c r="S64" s="36"/>
    </row>
    <row r="65" spans="1:19" x14ac:dyDescent="0.2">
      <c r="A65" s="68"/>
      <c r="B65" s="68"/>
      <c r="C65" s="49" t="s">
        <v>342</v>
      </c>
      <c r="D65" s="63" t="s">
        <v>275</v>
      </c>
      <c r="E65" s="63"/>
      <c r="F65" s="63"/>
      <c r="G65" s="63"/>
      <c r="H65" s="41" t="s">
        <v>276</v>
      </c>
      <c r="I65" s="60" t="s">
        <v>277</v>
      </c>
      <c r="J65" s="60"/>
      <c r="K65" s="60"/>
      <c r="L65" s="36"/>
      <c r="M65" s="36"/>
      <c r="N65" s="36"/>
      <c r="O65" s="36"/>
      <c r="P65" s="36"/>
      <c r="Q65" s="36"/>
      <c r="R65" s="36"/>
      <c r="S65" s="36"/>
    </row>
    <row r="66" spans="1:19" x14ac:dyDescent="0.2">
      <c r="A66" s="68"/>
      <c r="B66" s="68"/>
      <c r="C66" s="49" t="s">
        <v>343</v>
      </c>
      <c r="D66" s="63" t="s">
        <v>275</v>
      </c>
      <c r="E66" s="63"/>
      <c r="F66" s="63"/>
      <c r="G66" s="63"/>
      <c r="H66" s="41" t="s">
        <v>276</v>
      </c>
      <c r="I66" s="60" t="s">
        <v>277</v>
      </c>
      <c r="J66" s="60"/>
      <c r="K66" s="60"/>
      <c r="L66" s="36"/>
      <c r="M66" s="36"/>
      <c r="N66" s="36"/>
      <c r="O66" s="36"/>
      <c r="P66" s="36"/>
      <c r="Q66" s="36"/>
      <c r="R66" s="36"/>
      <c r="S66" s="36"/>
    </row>
    <row r="67" spans="1:19" x14ac:dyDescent="0.2">
      <c r="A67" s="68"/>
      <c r="B67" s="68"/>
      <c r="C67" s="49" t="s">
        <v>344</v>
      </c>
      <c r="D67" s="63" t="s">
        <v>275</v>
      </c>
      <c r="E67" s="63"/>
      <c r="F67" s="63"/>
      <c r="G67" s="63"/>
      <c r="H67" s="41" t="s">
        <v>276</v>
      </c>
      <c r="I67" s="60" t="s">
        <v>277</v>
      </c>
      <c r="J67" s="60"/>
      <c r="K67" s="60"/>
      <c r="L67" s="36"/>
      <c r="M67" s="36"/>
      <c r="N67" s="36"/>
      <c r="O67" s="36"/>
      <c r="P67" s="36"/>
      <c r="Q67" s="36"/>
      <c r="R67" s="36"/>
      <c r="S67" s="36"/>
    </row>
    <row r="68" spans="1:19" x14ac:dyDescent="0.2">
      <c r="A68" s="68"/>
      <c r="B68" s="68"/>
      <c r="C68" s="49" t="s">
        <v>345</v>
      </c>
      <c r="D68" s="36"/>
      <c r="E68" s="36"/>
      <c r="F68" s="36"/>
      <c r="G68" s="40">
        <v>0</v>
      </c>
      <c r="H68" s="41" t="s">
        <v>276</v>
      </c>
      <c r="I68" s="50" t="s">
        <v>346</v>
      </c>
      <c r="J68" s="47" t="s">
        <v>347</v>
      </c>
      <c r="K68" s="47" t="s">
        <v>348</v>
      </c>
      <c r="L68" s="47" t="s">
        <v>349</v>
      </c>
      <c r="M68" s="47" t="s">
        <v>350</v>
      </c>
      <c r="N68" s="47" t="s">
        <v>351</v>
      </c>
      <c r="O68" s="47" t="s">
        <v>352</v>
      </c>
      <c r="P68" s="50" t="s">
        <v>353</v>
      </c>
      <c r="Q68" s="47" t="s">
        <v>354</v>
      </c>
      <c r="R68" s="47" t="s">
        <v>355</v>
      </c>
      <c r="S68" s="47">
        <f>100%</f>
        <v>1</v>
      </c>
    </row>
    <row r="69" spans="1:19" x14ac:dyDescent="0.2">
      <c r="A69" s="68"/>
      <c r="B69" s="68"/>
      <c r="C69" s="49" t="s">
        <v>356</v>
      </c>
      <c r="D69" s="36"/>
      <c r="E69" s="36"/>
      <c r="F69" s="36"/>
      <c r="G69" s="40">
        <v>0</v>
      </c>
      <c r="H69" s="41" t="s">
        <v>276</v>
      </c>
      <c r="I69" s="50" t="s">
        <v>346</v>
      </c>
      <c r="J69" s="47" t="s">
        <v>347</v>
      </c>
      <c r="K69" s="47" t="s">
        <v>348</v>
      </c>
      <c r="L69" s="47" t="s">
        <v>349</v>
      </c>
      <c r="M69" s="47" t="s">
        <v>350</v>
      </c>
      <c r="N69" s="47" t="s">
        <v>351</v>
      </c>
      <c r="O69" s="47" t="s">
        <v>352</v>
      </c>
      <c r="P69" s="50" t="s">
        <v>353</v>
      </c>
      <c r="Q69" s="47" t="s">
        <v>354</v>
      </c>
      <c r="R69" s="47" t="s">
        <v>355</v>
      </c>
      <c r="S69" s="47">
        <f>100%</f>
        <v>1</v>
      </c>
    </row>
    <row r="70" spans="1:19" x14ac:dyDescent="0.2">
      <c r="A70" s="68"/>
      <c r="B70" s="68"/>
      <c r="C70" s="49" t="s">
        <v>357</v>
      </c>
      <c r="D70" s="36"/>
      <c r="E70" s="36"/>
      <c r="F70" s="36"/>
      <c r="G70" s="40">
        <v>0</v>
      </c>
      <c r="H70" s="41" t="s">
        <v>276</v>
      </c>
      <c r="I70" s="50" t="s">
        <v>346</v>
      </c>
      <c r="J70" s="47" t="s">
        <v>347</v>
      </c>
      <c r="K70" s="47" t="s">
        <v>348</v>
      </c>
      <c r="L70" s="47" t="s">
        <v>349</v>
      </c>
      <c r="M70" s="47" t="s">
        <v>350</v>
      </c>
      <c r="N70" s="47" t="s">
        <v>351</v>
      </c>
      <c r="O70" s="47" t="s">
        <v>352</v>
      </c>
      <c r="P70" s="50" t="s">
        <v>353</v>
      </c>
      <c r="Q70" s="47" t="s">
        <v>354</v>
      </c>
      <c r="R70" s="47" t="s">
        <v>355</v>
      </c>
      <c r="S70" s="47">
        <f>100%</f>
        <v>1</v>
      </c>
    </row>
    <row r="71" spans="1:19" ht="15.75" customHeight="1" x14ac:dyDescent="0.2">
      <c r="A71" s="67" t="s">
        <v>358</v>
      </c>
      <c r="B71" s="67"/>
      <c r="C71" s="51" t="s">
        <v>359</v>
      </c>
      <c r="D71" s="36"/>
      <c r="E71" s="36"/>
      <c r="F71" s="36"/>
      <c r="G71" s="40">
        <v>1</v>
      </c>
      <c r="H71" s="41" t="s">
        <v>276</v>
      </c>
      <c r="I71" s="50" t="s">
        <v>346</v>
      </c>
      <c r="J71" s="47" t="s">
        <v>347</v>
      </c>
      <c r="K71" s="47" t="s">
        <v>348</v>
      </c>
      <c r="L71" s="47" t="s">
        <v>349</v>
      </c>
      <c r="M71" s="47" t="s">
        <v>350</v>
      </c>
      <c r="N71" s="47" t="s">
        <v>351</v>
      </c>
      <c r="O71" s="47" t="s">
        <v>352</v>
      </c>
      <c r="P71" s="50" t="s">
        <v>353</v>
      </c>
      <c r="Q71" s="47" t="s">
        <v>354</v>
      </c>
      <c r="R71" s="47" t="s">
        <v>355</v>
      </c>
      <c r="S71" s="47">
        <f>100%</f>
        <v>1</v>
      </c>
    </row>
    <row r="72" spans="1:19" x14ac:dyDescent="0.2">
      <c r="A72" s="67"/>
      <c r="B72" s="67"/>
      <c r="C72" s="51" t="s">
        <v>360</v>
      </c>
      <c r="D72" s="36"/>
      <c r="E72" s="36"/>
      <c r="F72" s="36"/>
      <c r="G72" s="40">
        <v>2</v>
      </c>
      <c r="H72" s="41" t="s">
        <v>276</v>
      </c>
      <c r="I72" s="50" t="s">
        <v>346</v>
      </c>
      <c r="J72" s="47" t="s">
        <v>347</v>
      </c>
      <c r="K72" s="47" t="s">
        <v>348</v>
      </c>
      <c r="L72" s="47" t="s">
        <v>349</v>
      </c>
      <c r="M72" s="47" t="s">
        <v>350</v>
      </c>
      <c r="N72" s="47" t="s">
        <v>351</v>
      </c>
      <c r="O72" s="47" t="s">
        <v>352</v>
      </c>
      <c r="P72" s="50" t="s">
        <v>353</v>
      </c>
      <c r="Q72" s="47" t="s">
        <v>354</v>
      </c>
      <c r="R72" s="47" t="s">
        <v>355</v>
      </c>
      <c r="S72" s="47">
        <f>100%</f>
        <v>1</v>
      </c>
    </row>
    <row r="73" spans="1:19" x14ac:dyDescent="0.2">
      <c r="A73" s="67"/>
      <c r="B73" s="67"/>
      <c r="C73" s="51" t="s">
        <v>361</v>
      </c>
      <c r="D73" s="36"/>
      <c r="E73" s="36"/>
      <c r="F73" s="36"/>
      <c r="G73" s="40">
        <v>3</v>
      </c>
      <c r="H73" s="41" t="s">
        <v>276</v>
      </c>
      <c r="I73" s="50" t="s">
        <v>346</v>
      </c>
      <c r="J73" s="47" t="s">
        <v>347</v>
      </c>
      <c r="K73" s="47" t="s">
        <v>348</v>
      </c>
      <c r="L73" s="47" t="s">
        <v>349</v>
      </c>
      <c r="M73" s="47" t="s">
        <v>350</v>
      </c>
      <c r="N73" s="47" t="s">
        <v>351</v>
      </c>
      <c r="O73" s="47" t="s">
        <v>352</v>
      </c>
      <c r="P73" s="50" t="s">
        <v>353</v>
      </c>
      <c r="Q73" s="47" t="s">
        <v>354</v>
      </c>
      <c r="R73" s="47" t="s">
        <v>355</v>
      </c>
      <c r="S73" s="47">
        <f>100%</f>
        <v>1</v>
      </c>
    </row>
    <row r="74" spans="1:19" x14ac:dyDescent="0.2">
      <c r="A74" s="67"/>
      <c r="B74" s="67"/>
      <c r="C74" s="51" t="s">
        <v>362</v>
      </c>
      <c r="D74" s="36"/>
      <c r="E74" s="36"/>
      <c r="F74" s="36"/>
      <c r="G74" s="40">
        <v>4</v>
      </c>
      <c r="H74" s="41" t="s">
        <v>276</v>
      </c>
      <c r="I74" s="50" t="s">
        <v>346</v>
      </c>
      <c r="J74" s="47" t="s">
        <v>347</v>
      </c>
      <c r="K74" s="47" t="s">
        <v>348</v>
      </c>
      <c r="L74" s="47" t="s">
        <v>349</v>
      </c>
      <c r="M74" s="47" t="s">
        <v>350</v>
      </c>
      <c r="N74" s="47" t="s">
        <v>351</v>
      </c>
      <c r="O74" s="47" t="s">
        <v>352</v>
      </c>
      <c r="P74" s="50" t="s">
        <v>353</v>
      </c>
      <c r="Q74" s="47" t="s">
        <v>354</v>
      </c>
      <c r="R74" s="47" t="s">
        <v>355</v>
      </c>
      <c r="S74" s="47">
        <f>100%</f>
        <v>1</v>
      </c>
    </row>
    <row r="75" spans="1:19" x14ac:dyDescent="0.2">
      <c r="A75" s="67"/>
      <c r="B75" s="67"/>
      <c r="C75" s="51" t="s">
        <v>363</v>
      </c>
      <c r="D75" s="36"/>
      <c r="E75" s="36"/>
      <c r="F75" s="36"/>
      <c r="G75" s="40">
        <v>5</v>
      </c>
      <c r="H75" s="41" t="s">
        <v>276</v>
      </c>
      <c r="I75" s="50" t="s">
        <v>346</v>
      </c>
      <c r="J75" s="47" t="s">
        <v>347</v>
      </c>
      <c r="K75" s="47" t="s">
        <v>348</v>
      </c>
      <c r="L75" s="47" t="s">
        <v>349</v>
      </c>
      <c r="M75" s="47" t="s">
        <v>350</v>
      </c>
      <c r="N75" s="47" t="s">
        <v>351</v>
      </c>
      <c r="O75" s="47" t="s">
        <v>352</v>
      </c>
      <c r="P75" s="50" t="s">
        <v>353</v>
      </c>
      <c r="Q75" s="47" t="s">
        <v>354</v>
      </c>
      <c r="R75" s="47" t="s">
        <v>355</v>
      </c>
      <c r="S75" s="47">
        <f>100%</f>
        <v>1</v>
      </c>
    </row>
    <row r="76" spans="1:19" x14ac:dyDescent="0.2">
      <c r="A76" s="67"/>
      <c r="B76" s="67"/>
      <c r="C76" s="51" t="s">
        <v>364</v>
      </c>
      <c r="D76" s="36"/>
      <c r="E76" s="36"/>
      <c r="F76" s="36"/>
      <c r="G76" s="40">
        <v>6</v>
      </c>
      <c r="H76" s="41" t="s">
        <v>276</v>
      </c>
      <c r="I76" s="50" t="s">
        <v>346</v>
      </c>
      <c r="J76" s="47" t="s">
        <v>347</v>
      </c>
      <c r="K76" s="47" t="s">
        <v>348</v>
      </c>
      <c r="L76" s="47" t="s">
        <v>349</v>
      </c>
      <c r="M76" s="47" t="s">
        <v>350</v>
      </c>
      <c r="N76" s="47" t="s">
        <v>351</v>
      </c>
      <c r="O76" s="47" t="s">
        <v>352</v>
      </c>
      <c r="P76" s="50" t="s">
        <v>353</v>
      </c>
      <c r="Q76" s="47" t="s">
        <v>354</v>
      </c>
      <c r="R76" s="47" t="s">
        <v>355</v>
      </c>
      <c r="S76" s="47">
        <f>100%</f>
        <v>1</v>
      </c>
    </row>
    <row r="77" spans="1:19" x14ac:dyDescent="0.2">
      <c r="A77" s="67"/>
      <c r="B77" s="67"/>
      <c r="C77" s="51" t="s">
        <v>365</v>
      </c>
      <c r="D77" s="36"/>
      <c r="E77" s="36"/>
      <c r="F77" s="36"/>
      <c r="G77" s="40">
        <v>7</v>
      </c>
      <c r="H77" s="41" t="s">
        <v>276</v>
      </c>
      <c r="I77" s="50" t="s">
        <v>346</v>
      </c>
      <c r="J77" s="47" t="s">
        <v>347</v>
      </c>
      <c r="K77" s="47" t="s">
        <v>348</v>
      </c>
      <c r="L77" s="47" t="s">
        <v>349</v>
      </c>
      <c r="M77" s="47" t="s">
        <v>350</v>
      </c>
      <c r="N77" s="47" t="s">
        <v>351</v>
      </c>
      <c r="O77" s="47" t="s">
        <v>352</v>
      </c>
      <c r="P77" s="50" t="s">
        <v>353</v>
      </c>
      <c r="Q77" s="47" t="s">
        <v>354</v>
      </c>
      <c r="R77" s="47" t="s">
        <v>355</v>
      </c>
      <c r="S77" s="47">
        <f>100%</f>
        <v>1</v>
      </c>
    </row>
    <row r="78" spans="1:19" x14ac:dyDescent="0.2">
      <c r="A78" s="67"/>
      <c r="B78" s="67"/>
      <c r="C78" s="51" t="s">
        <v>366</v>
      </c>
      <c r="D78" s="36"/>
      <c r="E78" s="36"/>
      <c r="F78" s="36"/>
      <c r="G78" s="40">
        <v>8</v>
      </c>
      <c r="H78" s="41" t="s">
        <v>276</v>
      </c>
      <c r="I78" s="50" t="s">
        <v>346</v>
      </c>
      <c r="J78" s="47" t="s">
        <v>347</v>
      </c>
      <c r="K78" s="47" t="s">
        <v>348</v>
      </c>
      <c r="L78" s="47" t="s">
        <v>349</v>
      </c>
      <c r="M78" s="47" t="s">
        <v>350</v>
      </c>
      <c r="N78" s="47" t="s">
        <v>351</v>
      </c>
      <c r="O78" s="47" t="s">
        <v>352</v>
      </c>
      <c r="P78" s="50" t="s">
        <v>353</v>
      </c>
      <c r="Q78" s="47" t="s">
        <v>354</v>
      </c>
      <c r="R78" s="47" t="s">
        <v>355</v>
      </c>
      <c r="S78" s="47">
        <f>100%</f>
        <v>1</v>
      </c>
    </row>
    <row r="79" spans="1:19" x14ac:dyDescent="0.2">
      <c r="A79" s="67"/>
      <c r="B79" s="67"/>
      <c r="C79" s="51" t="s">
        <v>367</v>
      </c>
      <c r="D79" s="36"/>
      <c r="E79" s="36"/>
      <c r="F79" s="36"/>
      <c r="G79" s="40">
        <v>9</v>
      </c>
      <c r="H79" s="41" t="s">
        <v>276</v>
      </c>
      <c r="I79" s="50" t="s">
        <v>346</v>
      </c>
      <c r="J79" s="47" t="s">
        <v>347</v>
      </c>
      <c r="K79" s="47" t="s">
        <v>348</v>
      </c>
      <c r="L79" s="47" t="s">
        <v>349</v>
      </c>
      <c r="M79" s="47" t="s">
        <v>350</v>
      </c>
      <c r="N79" s="47" t="s">
        <v>351</v>
      </c>
      <c r="O79" s="47" t="s">
        <v>352</v>
      </c>
      <c r="P79" s="50" t="s">
        <v>353</v>
      </c>
      <c r="Q79" s="47" t="s">
        <v>354</v>
      </c>
      <c r="R79" s="47" t="s">
        <v>355</v>
      </c>
      <c r="S79" s="47">
        <f>100%</f>
        <v>1</v>
      </c>
    </row>
    <row r="80" spans="1:19" x14ac:dyDescent="0.2">
      <c r="A80" s="67"/>
      <c r="B80" s="67"/>
      <c r="C80" s="51" t="s">
        <v>368</v>
      </c>
      <c r="D80" s="36"/>
      <c r="E80" s="36"/>
      <c r="F80" s="36"/>
      <c r="G80" s="40">
        <v>10</v>
      </c>
      <c r="H80" s="41" t="s">
        <v>276</v>
      </c>
      <c r="I80" s="50" t="s">
        <v>346</v>
      </c>
      <c r="J80" s="47" t="s">
        <v>347</v>
      </c>
      <c r="K80" s="47" t="s">
        <v>348</v>
      </c>
      <c r="L80" s="47" t="s">
        <v>349</v>
      </c>
      <c r="M80" s="47" t="s">
        <v>350</v>
      </c>
      <c r="N80" s="47" t="s">
        <v>351</v>
      </c>
      <c r="O80" s="47" t="s">
        <v>352</v>
      </c>
      <c r="P80" s="50" t="s">
        <v>353</v>
      </c>
      <c r="Q80" s="47" t="s">
        <v>354</v>
      </c>
      <c r="R80" s="47" t="s">
        <v>355</v>
      </c>
      <c r="S80" s="47">
        <f>100%</f>
        <v>1</v>
      </c>
    </row>
    <row r="81" spans="1:19" x14ac:dyDescent="0.2">
      <c r="A81" s="67"/>
      <c r="B81" s="67"/>
      <c r="C81" s="51" t="s">
        <v>369</v>
      </c>
      <c r="D81" s="36"/>
      <c r="E81" s="36"/>
      <c r="F81" s="36"/>
      <c r="G81" s="40">
        <v>11</v>
      </c>
      <c r="H81" s="41" t="s">
        <v>276</v>
      </c>
      <c r="I81" s="50" t="s">
        <v>346</v>
      </c>
      <c r="J81" s="47" t="s">
        <v>347</v>
      </c>
      <c r="K81" s="47" t="s">
        <v>348</v>
      </c>
      <c r="L81" s="47" t="s">
        <v>349</v>
      </c>
      <c r="M81" s="47" t="s">
        <v>350</v>
      </c>
      <c r="N81" s="47" t="s">
        <v>351</v>
      </c>
      <c r="O81" s="47" t="s">
        <v>352</v>
      </c>
      <c r="P81" s="50" t="s">
        <v>353</v>
      </c>
      <c r="Q81" s="47" t="s">
        <v>354</v>
      </c>
      <c r="R81" s="47" t="s">
        <v>355</v>
      </c>
      <c r="S81" s="47">
        <f>100%</f>
        <v>1</v>
      </c>
    </row>
    <row r="82" spans="1:19" x14ac:dyDescent="0.2">
      <c r="A82" s="67"/>
      <c r="B82" s="67"/>
      <c r="C82" s="52" t="s">
        <v>370</v>
      </c>
      <c r="D82" s="36"/>
      <c r="E82" s="36"/>
      <c r="F82" s="36"/>
      <c r="G82" s="40">
        <v>12</v>
      </c>
      <c r="H82" s="41" t="s">
        <v>276</v>
      </c>
      <c r="I82" s="50" t="s">
        <v>346</v>
      </c>
      <c r="J82" s="47" t="s">
        <v>347</v>
      </c>
      <c r="K82" s="47" t="s">
        <v>348</v>
      </c>
      <c r="L82" s="47" t="s">
        <v>349</v>
      </c>
      <c r="M82" s="47" t="s">
        <v>350</v>
      </c>
      <c r="N82" s="47" t="s">
        <v>351</v>
      </c>
      <c r="O82" s="47" t="s">
        <v>352</v>
      </c>
      <c r="P82" s="50" t="s">
        <v>353</v>
      </c>
      <c r="Q82" s="47" t="s">
        <v>354</v>
      </c>
      <c r="R82" s="47" t="s">
        <v>355</v>
      </c>
      <c r="S82" s="47">
        <f>100%</f>
        <v>1</v>
      </c>
    </row>
    <row r="83" spans="1:19" x14ac:dyDescent="0.2">
      <c r="A83" s="67"/>
      <c r="B83" s="67"/>
      <c r="C83" s="52" t="s">
        <v>371</v>
      </c>
      <c r="D83" s="36"/>
      <c r="E83" s="36"/>
      <c r="F83" s="36"/>
      <c r="G83" s="40">
        <v>13</v>
      </c>
      <c r="H83" s="41" t="s">
        <v>276</v>
      </c>
      <c r="I83" s="50" t="s">
        <v>346</v>
      </c>
      <c r="J83" s="47" t="s">
        <v>347</v>
      </c>
      <c r="K83" s="47" t="s">
        <v>348</v>
      </c>
      <c r="L83" s="47" t="s">
        <v>349</v>
      </c>
      <c r="M83" s="47" t="s">
        <v>350</v>
      </c>
      <c r="N83" s="47" t="s">
        <v>351</v>
      </c>
      <c r="O83" s="47" t="s">
        <v>352</v>
      </c>
      <c r="P83" s="50" t="s">
        <v>353</v>
      </c>
      <c r="Q83" s="47" t="s">
        <v>354</v>
      </c>
      <c r="R83" s="47" t="s">
        <v>355</v>
      </c>
      <c r="S83" s="47">
        <f>100%</f>
        <v>1</v>
      </c>
    </row>
    <row r="84" spans="1:19" x14ac:dyDescent="0.2">
      <c r="A84" s="67"/>
      <c r="B84" s="67"/>
      <c r="C84" s="52" t="s">
        <v>372</v>
      </c>
      <c r="D84" s="36"/>
      <c r="E84" s="36"/>
      <c r="F84" s="36"/>
      <c r="G84" s="40">
        <v>14</v>
      </c>
      <c r="H84" s="41" t="s">
        <v>276</v>
      </c>
      <c r="I84" s="50" t="s">
        <v>346</v>
      </c>
      <c r="J84" s="47" t="s">
        <v>347</v>
      </c>
      <c r="K84" s="47" t="s">
        <v>348</v>
      </c>
      <c r="L84" s="47" t="s">
        <v>349</v>
      </c>
      <c r="M84" s="47" t="s">
        <v>350</v>
      </c>
      <c r="N84" s="47" t="s">
        <v>351</v>
      </c>
      <c r="O84" s="47" t="s">
        <v>352</v>
      </c>
      <c r="P84" s="50" t="s">
        <v>353</v>
      </c>
      <c r="Q84" s="47" t="s">
        <v>354</v>
      </c>
      <c r="R84" s="47" t="s">
        <v>355</v>
      </c>
      <c r="S84" s="47">
        <f>100%</f>
        <v>1</v>
      </c>
    </row>
    <row r="85" spans="1:19" x14ac:dyDescent="0.2">
      <c r="A85" s="67"/>
      <c r="B85" s="67"/>
      <c r="C85" s="52" t="s">
        <v>373</v>
      </c>
      <c r="D85" s="36"/>
      <c r="E85" s="36"/>
      <c r="F85" s="36"/>
      <c r="G85" s="40">
        <v>15</v>
      </c>
      <c r="H85" s="41" t="s">
        <v>276</v>
      </c>
      <c r="I85" s="50" t="s">
        <v>346</v>
      </c>
      <c r="J85" s="47" t="s">
        <v>347</v>
      </c>
      <c r="K85" s="47" t="s">
        <v>348</v>
      </c>
      <c r="L85" s="47" t="s">
        <v>349</v>
      </c>
      <c r="M85" s="47" t="s">
        <v>350</v>
      </c>
      <c r="N85" s="47" t="s">
        <v>351</v>
      </c>
      <c r="O85" s="47" t="s">
        <v>352</v>
      </c>
      <c r="P85" s="50" t="s">
        <v>353</v>
      </c>
      <c r="Q85" s="47" t="s">
        <v>354</v>
      </c>
      <c r="R85" s="47" t="s">
        <v>355</v>
      </c>
      <c r="S85" s="47">
        <f>100%</f>
        <v>1</v>
      </c>
    </row>
    <row r="86" spans="1:19" x14ac:dyDescent="0.2">
      <c r="A86" s="67"/>
      <c r="B86" s="67"/>
      <c r="C86" s="52" t="s">
        <v>374</v>
      </c>
      <c r="D86" s="36"/>
      <c r="E86" s="36"/>
      <c r="F86" s="36"/>
      <c r="G86" s="40">
        <v>16</v>
      </c>
      <c r="H86" s="41" t="s">
        <v>276</v>
      </c>
      <c r="I86" s="50" t="s">
        <v>346</v>
      </c>
      <c r="J86" s="47" t="s">
        <v>347</v>
      </c>
      <c r="K86" s="47" t="s">
        <v>348</v>
      </c>
      <c r="L86" s="47" t="s">
        <v>349</v>
      </c>
      <c r="M86" s="47" t="s">
        <v>350</v>
      </c>
      <c r="N86" s="47" t="s">
        <v>351</v>
      </c>
      <c r="O86" s="47" t="s">
        <v>352</v>
      </c>
      <c r="P86" s="50" t="s">
        <v>353</v>
      </c>
      <c r="Q86" s="47" t="s">
        <v>354</v>
      </c>
      <c r="R86" s="47" t="s">
        <v>355</v>
      </c>
      <c r="S86" s="47">
        <f>100%</f>
        <v>1</v>
      </c>
    </row>
    <row r="87" spans="1:19" x14ac:dyDescent="0.2">
      <c r="A87" s="67"/>
      <c r="B87" s="67"/>
      <c r="C87" s="52" t="s">
        <v>375</v>
      </c>
      <c r="D87" s="36"/>
      <c r="E87" s="36"/>
      <c r="F87" s="36"/>
      <c r="G87" s="40">
        <v>17</v>
      </c>
      <c r="H87" s="41" t="s">
        <v>276</v>
      </c>
      <c r="I87" s="50" t="s">
        <v>346</v>
      </c>
      <c r="J87" s="47" t="s">
        <v>347</v>
      </c>
      <c r="K87" s="47" t="s">
        <v>348</v>
      </c>
      <c r="L87" s="47" t="s">
        <v>349</v>
      </c>
      <c r="M87" s="47" t="s">
        <v>350</v>
      </c>
      <c r="N87" s="47" t="s">
        <v>351</v>
      </c>
      <c r="O87" s="47" t="s">
        <v>352</v>
      </c>
      <c r="P87" s="50" t="s">
        <v>353</v>
      </c>
      <c r="Q87" s="47" t="s">
        <v>354</v>
      </c>
      <c r="R87" s="47" t="s">
        <v>355</v>
      </c>
      <c r="S87" s="47">
        <f>100%</f>
        <v>1</v>
      </c>
    </row>
    <row r="88" spans="1:19" x14ac:dyDescent="0.2">
      <c r="A88" s="67"/>
      <c r="B88" s="67"/>
      <c r="C88" s="52" t="s">
        <v>376</v>
      </c>
      <c r="D88" s="36"/>
      <c r="E88" s="36"/>
      <c r="F88" s="36"/>
      <c r="G88" s="40">
        <v>18</v>
      </c>
      <c r="H88" s="41" t="s">
        <v>276</v>
      </c>
      <c r="I88" s="50" t="s">
        <v>346</v>
      </c>
      <c r="J88" s="47" t="s">
        <v>347</v>
      </c>
      <c r="K88" s="47" t="s">
        <v>348</v>
      </c>
      <c r="L88" s="47" t="s">
        <v>349</v>
      </c>
      <c r="M88" s="47" t="s">
        <v>350</v>
      </c>
      <c r="N88" s="47" t="s">
        <v>351</v>
      </c>
      <c r="O88" s="47" t="s">
        <v>352</v>
      </c>
      <c r="P88" s="50" t="s">
        <v>353</v>
      </c>
      <c r="Q88" s="47" t="s">
        <v>354</v>
      </c>
      <c r="R88" s="47" t="s">
        <v>355</v>
      </c>
      <c r="S88" s="47">
        <f>100%</f>
        <v>1</v>
      </c>
    </row>
    <row r="89" spans="1:19" x14ac:dyDescent="0.2">
      <c r="A89" s="67"/>
      <c r="B89" s="67"/>
      <c r="C89" s="53" t="s">
        <v>377</v>
      </c>
      <c r="D89" s="36"/>
      <c r="E89" s="36"/>
      <c r="F89" s="36"/>
      <c r="G89" s="40">
        <v>19</v>
      </c>
      <c r="H89" s="41" t="s">
        <v>276</v>
      </c>
      <c r="I89" s="50" t="s">
        <v>346</v>
      </c>
      <c r="J89" s="47" t="s">
        <v>347</v>
      </c>
      <c r="K89" s="47" t="s">
        <v>348</v>
      </c>
      <c r="L89" s="47" t="s">
        <v>349</v>
      </c>
      <c r="M89" s="47" t="s">
        <v>350</v>
      </c>
      <c r="N89" s="47" t="s">
        <v>351</v>
      </c>
      <c r="O89" s="47" t="s">
        <v>352</v>
      </c>
      <c r="P89" s="50" t="s">
        <v>353</v>
      </c>
      <c r="Q89" s="47" t="s">
        <v>354</v>
      </c>
      <c r="R89" s="47" t="s">
        <v>355</v>
      </c>
      <c r="S89" s="47">
        <f>100%</f>
        <v>1</v>
      </c>
    </row>
    <row r="90" spans="1:19" x14ac:dyDescent="0.2">
      <c r="A90" s="67"/>
      <c r="B90" s="67"/>
      <c r="C90" s="52" t="s">
        <v>378</v>
      </c>
      <c r="D90" s="36"/>
      <c r="E90" s="36"/>
      <c r="F90" s="36"/>
      <c r="G90" s="40">
        <v>20</v>
      </c>
      <c r="H90" s="41" t="s">
        <v>276</v>
      </c>
      <c r="I90" s="50" t="s">
        <v>346</v>
      </c>
      <c r="J90" s="47" t="s">
        <v>347</v>
      </c>
      <c r="K90" s="47" t="s">
        <v>348</v>
      </c>
      <c r="L90" s="47" t="s">
        <v>349</v>
      </c>
      <c r="M90" s="47" t="s">
        <v>350</v>
      </c>
      <c r="N90" s="47" t="s">
        <v>351</v>
      </c>
      <c r="O90" s="47" t="s">
        <v>352</v>
      </c>
      <c r="P90" s="50" t="s">
        <v>353</v>
      </c>
      <c r="Q90" s="47" t="s">
        <v>354</v>
      </c>
      <c r="R90" s="47" t="s">
        <v>355</v>
      </c>
      <c r="S90" s="47">
        <f>100%</f>
        <v>1</v>
      </c>
    </row>
    <row r="91" spans="1:19" x14ac:dyDescent="0.2">
      <c r="A91" s="67"/>
      <c r="B91" s="67"/>
      <c r="C91" s="54" t="s">
        <v>379</v>
      </c>
      <c r="D91" s="36"/>
      <c r="E91" s="36"/>
      <c r="F91" s="36"/>
      <c r="G91" s="40">
        <v>21</v>
      </c>
      <c r="H91" s="41" t="s">
        <v>276</v>
      </c>
      <c r="I91" s="50" t="s">
        <v>346</v>
      </c>
      <c r="J91" s="47" t="s">
        <v>347</v>
      </c>
      <c r="K91" s="47" t="s">
        <v>348</v>
      </c>
      <c r="L91" s="47" t="s">
        <v>349</v>
      </c>
      <c r="M91" s="47" t="s">
        <v>350</v>
      </c>
      <c r="N91" s="47" t="s">
        <v>351</v>
      </c>
      <c r="O91" s="47" t="s">
        <v>352</v>
      </c>
      <c r="P91" s="50" t="s">
        <v>353</v>
      </c>
      <c r="Q91" s="47" t="s">
        <v>354</v>
      </c>
      <c r="R91" s="47" t="s">
        <v>355</v>
      </c>
      <c r="S91" s="47">
        <f>100%</f>
        <v>1</v>
      </c>
    </row>
    <row r="92" spans="1:19" x14ac:dyDescent="0.2">
      <c r="A92" s="67"/>
      <c r="B92" s="67"/>
      <c r="C92" s="54" t="s">
        <v>380</v>
      </c>
      <c r="D92" s="36"/>
      <c r="E92" s="36"/>
      <c r="F92" s="36"/>
      <c r="G92" s="40">
        <v>22</v>
      </c>
      <c r="H92" s="41" t="s">
        <v>276</v>
      </c>
      <c r="I92" s="50" t="s">
        <v>346</v>
      </c>
      <c r="J92" s="47" t="s">
        <v>347</v>
      </c>
      <c r="K92" s="47" t="s">
        <v>348</v>
      </c>
      <c r="L92" s="47" t="s">
        <v>349</v>
      </c>
      <c r="M92" s="47" t="s">
        <v>350</v>
      </c>
      <c r="N92" s="47" t="s">
        <v>351</v>
      </c>
      <c r="O92" s="47" t="s">
        <v>352</v>
      </c>
      <c r="P92" s="50" t="s">
        <v>353</v>
      </c>
      <c r="Q92" s="47" t="s">
        <v>354</v>
      </c>
      <c r="R92" s="47" t="s">
        <v>355</v>
      </c>
      <c r="S92" s="47">
        <f>100%</f>
        <v>1</v>
      </c>
    </row>
    <row r="93" spans="1:19" x14ac:dyDescent="0.2">
      <c r="A93" s="67"/>
      <c r="B93" s="67"/>
      <c r="C93" s="54" t="s">
        <v>381</v>
      </c>
      <c r="D93" s="36"/>
      <c r="E93" s="36"/>
      <c r="F93" s="36"/>
      <c r="G93" s="40">
        <v>23</v>
      </c>
      <c r="H93" s="41" t="s">
        <v>276</v>
      </c>
      <c r="I93" s="50" t="s">
        <v>346</v>
      </c>
      <c r="J93" s="47" t="s">
        <v>347</v>
      </c>
      <c r="K93" s="47" t="s">
        <v>348</v>
      </c>
      <c r="L93" s="47" t="s">
        <v>349</v>
      </c>
      <c r="M93" s="47" t="s">
        <v>350</v>
      </c>
      <c r="N93" s="47" t="s">
        <v>351</v>
      </c>
      <c r="O93" s="47" t="s">
        <v>352</v>
      </c>
      <c r="P93" s="50" t="s">
        <v>353</v>
      </c>
      <c r="Q93" s="47" t="s">
        <v>354</v>
      </c>
      <c r="R93" s="47" t="s">
        <v>355</v>
      </c>
      <c r="S93" s="47">
        <f>100%</f>
        <v>1</v>
      </c>
    </row>
    <row r="94" spans="1:19" x14ac:dyDescent="0.2">
      <c r="A94" s="67"/>
      <c r="B94" s="67"/>
      <c r="C94" s="54" t="s">
        <v>382</v>
      </c>
      <c r="D94" s="36"/>
      <c r="E94" s="36"/>
      <c r="F94" s="36"/>
      <c r="G94" s="40">
        <v>24</v>
      </c>
      <c r="H94" s="41" t="s">
        <v>276</v>
      </c>
      <c r="I94" s="50" t="s">
        <v>346</v>
      </c>
      <c r="J94" s="47" t="s">
        <v>347</v>
      </c>
      <c r="K94" s="47" t="s">
        <v>348</v>
      </c>
      <c r="L94" s="47" t="s">
        <v>349</v>
      </c>
      <c r="M94" s="47" t="s">
        <v>350</v>
      </c>
      <c r="N94" s="47" t="s">
        <v>351</v>
      </c>
      <c r="O94" s="47" t="s">
        <v>352</v>
      </c>
      <c r="P94" s="50" t="s">
        <v>353</v>
      </c>
      <c r="Q94" s="47" t="s">
        <v>354</v>
      </c>
      <c r="R94" s="47" t="s">
        <v>355</v>
      </c>
      <c r="S94" s="47">
        <f>100%</f>
        <v>1</v>
      </c>
    </row>
    <row r="95" spans="1:19" x14ac:dyDescent="0.2">
      <c r="A95" s="67"/>
      <c r="B95" s="67"/>
      <c r="C95" s="54" t="s">
        <v>383</v>
      </c>
      <c r="D95" s="36"/>
      <c r="E95" s="36"/>
      <c r="F95" s="36"/>
      <c r="G95" s="40">
        <v>25</v>
      </c>
      <c r="H95" s="41" t="s">
        <v>276</v>
      </c>
      <c r="I95" s="50" t="s">
        <v>346</v>
      </c>
      <c r="J95" s="47" t="s">
        <v>347</v>
      </c>
      <c r="K95" s="47" t="s">
        <v>348</v>
      </c>
      <c r="L95" s="47" t="s">
        <v>349</v>
      </c>
      <c r="M95" s="47" t="s">
        <v>350</v>
      </c>
      <c r="N95" s="47" t="s">
        <v>351</v>
      </c>
      <c r="O95" s="47" t="s">
        <v>352</v>
      </c>
      <c r="P95" s="50" t="s">
        <v>353</v>
      </c>
      <c r="Q95" s="47" t="s">
        <v>354</v>
      </c>
      <c r="R95" s="47" t="s">
        <v>355</v>
      </c>
      <c r="S95" s="47">
        <f>100%</f>
        <v>1</v>
      </c>
    </row>
    <row r="96" spans="1:19" x14ac:dyDescent="0.2">
      <c r="A96" s="67"/>
      <c r="B96" s="67"/>
      <c r="C96" s="54" t="s">
        <v>384</v>
      </c>
      <c r="D96" s="36"/>
      <c r="E96" s="36"/>
      <c r="F96" s="36"/>
      <c r="G96" s="40">
        <v>26</v>
      </c>
      <c r="H96" s="41" t="s">
        <v>276</v>
      </c>
      <c r="I96" s="50" t="s">
        <v>346</v>
      </c>
      <c r="J96" s="47" t="s">
        <v>347</v>
      </c>
      <c r="K96" s="47" t="s">
        <v>348</v>
      </c>
      <c r="L96" s="47" t="s">
        <v>349</v>
      </c>
      <c r="M96" s="47" t="s">
        <v>350</v>
      </c>
      <c r="N96" s="47" t="s">
        <v>351</v>
      </c>
      <c r="O96" s="47" t="s">
        <v>352</v>
      </c>
      <c r="P96" s="50" t="s">
        <v>353</v>
      </c>
      <c r="Q96" s="47" t="s">
        <v>354</v>
      </c>
      <c r="R96" s="47" t="s">
        <v>355</v>
      </c>
      <c r="S96" s="47">
        <f>100%</f>
        <v>1</v>
      </c>
    </row>
    <row r="97" spans="1:19" x14ac:dyDescent="0.2">
      <c r="A97" s="67"/>
      <c r="B97" s="67"/>
      <c r="C97" s="54" t="s">
        <v>385</v>
      </c>
      <c r="D97" s="36"/>
      <c r="E97" s="36"/>
      <c r="F97" s="36"/>
      <c r="G97" s="40">
        <v>27</v>
      </c>
      <c r="H97" s="41" t="s">
        <v>276</v>
      </c>
      <c r="I97" s="50" t="s">
        <v>346</v>
      </c>
      <c r="J97" s="47" t="s">
        <v>347</v>
      </c>
      <c r="K97" s="47" t="s">
        <v>348</v>
      </c>
      <c r="L97" s="47" t="s">
        <v>349</v>
      </c>
      <c r="M97" s="47" t="s">
        <v>350</v>
      </c>
      <c r="N97" s="47" t="s">
        <v>351</v>
      </c>
      <c r="O97" s="47" t="s">
        <v>352</v>
      </c>
      <c r="P97" s="50" t="s">
        <v>353</v>
      </c>
      <c r="Q97" s="47" t="s">
        <v>354</v>
      </c>
      <c r="R97" s="47" t="s">
        <v>355</v>
      </c>
      <c r="S97" s="47">
        <f>100%</f>
        <v>1</v>
      </c>
    </row>
    <row r="98" spans="1:19" x14ac:dyDescent="0.2">
      <c r="A98" s="67"/>
      <c r="B98" s="67"/>
      <c r="C98" s="54" t="s">
        <v>386</v>
      </c>
      <c r="D98" s="36"/>
      <c r="E98" s="36"/>
      <c r="F98" s="36"/>
      <c r="G98" s="40">
        <v>28</v>
      </c>
      <c r="H98" s="41" t="s">
        <v>276</v>
      </c>
      <c r="I98" s="50" t="s">
        <v>346</v>
      </c>
      <c r="J98" s="47" t="s">
        <v>347</v>
      </c>
      <c r="K98" s="47" t="s">
        <v>348</v>
      </c>
      <c r="L98" s="47" t="s">
        <v>349</v>
      </c>
      <c r="M98" s="47" t="s">
        <v>350</v>
      </c>
      <c r="N98" s="47" t="s">
        <v>351</v>
      </c>
      <c r="O98" s="47" t="s">
        <v>352</v>
      </c>
      <c r="P98" s="50" t="s">
        <v>353</v>
      </c>
      <c r="Q98" s="47" t="s">
        <v>354</v>
      </c>
      <c r="R98" s="47" t="s">
        <v>355</v>
      </c>
      <c r="S98" s="47">
        <f>100%</f>
        <v>1</v>
      </c>
    </row>
    <row r="99" spans="1:19" x14ac:dyDescent="0.2">
      <c r="A99" s="67"/>
      <c r="B99" s="67"/>
      <c r="C99" s="54" t="s">
        <v>387</v>
      </c>
      <c r="D99" s="36"/>
      <c r="E99" s="36"/>
      <c r="F99" s="36"/>
      <c r="G99" s="40">
        <v>29</v>
      </c>
      <c r="H99" s="41" t="s">
        <v>276</v>
      </c>
      <c r="I99" s="50" t="s">
        <v>346</v>
      </c>
      <c r="J99" s="47" t="s">
        <v>347</v>
      </c>
      <c r="K99" s="47" t="s">
        <v>348</v>
      </c>
      <c r="L99" s="47" t="s">
        <v>349</v>
      </c>
      <c r="M99" s="47" t="s">
        <v>350</v>
      </c>
      <c r="N99" s="47" t="s">
        <v>351</v>
      </c>
      <c r="O99" s="47" t="s">
        <v>352</v>
      </c>
      <c r="P99" s="50" t="s">
        <v>353</v>
      </c>
      <c r="Q99" s="47" t="s">
        <v>354</v>
      </c>
      <c r="R99" s="47" t="s">
        <v>355</v>
      </c>
      <c r="S99" s="47">
        <f>100%</f>
        <v>1</v>
      </c>
    </row>
    <row r="100" spans="1:19" x14ac:dyDescent="0.2">
      <c r="A100" s="67"/>
      <c r="B100" s="67"/>
      <c r="C100" s="54" t="s">
        <v>388</v>
      </c>
      <c r="D100" s="36"/>
      <c r="E100" s="36"/>
      <c r="F100" s="36"/>
      <c r="G100" s="40">
        <v>30</v>
      </c>
      <c r="H100" s="41" t="s">
        <v>276</v>
      </c>
      <c r="I100" s="50" t="s">
        <v>346</v>
      </c>
      <c r="J100" s="47" t="s">
        <v>347</v>
      </c>
      <c r="K100" s="47" t="s">
        <v>348</v>
      </c>
      <c r="L100" s="47" t="s">
        <v>349</v>
      </c>
      <c r="M100" s="47" t="s">
        <v>350</v>
      </c>
      <c r="N100" s="47" t="s">
        <v>351</v>
      </c>
      <c r="O100" s="47" t="s">
        <v>352</v>
      </c>
      <c r="P100" s="50" t="s">
        <v>353</v>
      </c>
      <c r="Q100" s="47" t="s">
        <v>354</v>
      </c>
      <c r="R100" s="47" t="s">
        <v>355</v>
      </c>
      <c r="S100" s="47">
        <f>100%</f>
        <v>1</v>
      </c>
    </row>
    <row r="101" spans="1:19" x14ac:dyDescent="0.2">
      <c r="A101" s="67"/>
      <c r="B101" s="67"/>
      <c r="C101" s="54" t="s">
        <v>389</v>
      </c>
      <c r="D101" s="36"/>
      <c r="E101" s="36"/>
      <c r="F101" s="36"/>
      <c r="G101" s="40">
        <v>31</v>
      </c>
      <c r="H101" s="41" t="s">
        <v>276</v>
      </c>
      <c r="I101" s="50" t="s">
        <v>346</v>
      </c>
      <c r="J101" s="47" t="s">
        <v>347</v>
      </c>
      <c r="K101" s="47" t="s">
        <v>348</v>
      </c>
      <c r="L101" s="47" t="s">
        <v>349</v>
      </c>
      <c r="M101" s="47" t="s">
        <v>350</v>
      </c>
      <c r="N101" s="47" t="s">
        <v>351</v>
      </c>
      <c r="O101" s="47" t="s">
        <v>352</v>
      </c>
      <c r="P101" s="50" t="s">
        <v>353</v>
      </c>
      <c r="Q101" s="47" t="s">
        <v>354</v>
      </c>
      <c r="R101" s="47" t="s">
        <v>355</v>
      </c>
      <c r="S101" s="47">
        <f>100%</f>
        <v>1</v>
      </c>
    </row>
    <row r="103" spans="1:19" s="55" customFormat="1" x14ac:dyDescent="0.2">
      <c r="A103" s="55" t="s">
        <v>390</v>
      </c>
      <c r="B103" s="55" t="s">
        <v>391</v>
      </c>
    </row>
  </sheetData>
  <mergeCells count="53">
    <mergeCell ref="A71:B101"/>
    <mergeCell ref="A61:B70"/>
    <mergeCell ref="D61:G61"/>
    <mergeCell ref="I61:K61"/>
    <mergeCell ref="D62:G62"/>
    <mergeCell ref="I62:K62"/>
    <mergeCell ref="D63:G63"/>
    <mergeCell ref="I63:K63"/>
    <mergeCell ref="D64:G64"/>
    <mergeCell ref="I64:K64"/>
    <mergeCell ref="D65:G65"/>
    <mergeCell ref="I65:K65"/>
    <mergeCell ref="D66:G66"/>
    <mergeCell ref="I66:K66"/>
    <mergeCell ref="D67:G67"/>
    <mergeCell ref="I67:K67"/>
    <mergeCell ref="B24:B36"/>
    <mergeCell ref="B37:B54"/>
    <mergeCell ref="A55:B60"/>
    <mergeCell ref="D55:G55"/>
    <mergeCell ref="I55:K55"/>
    <mergeCell ref="D56:G56"/>
    <mergeCell ref="I56:K56"/>
    <mergeCell ref="D57:G57"/>
    <mergeCell ref="I57:K57"/>
    <mergeCell ref="D58:G58"/>
    <mergeCell ref="I58:K58"/>
    <mergeCell ref="D59:G59"/>
    <mergeCell ref="I59:K59"/>
    <mergeCell ref="I18:L18"/>
    <mergeCell ref="I19:L19"/>
    <mergeCell ref="I20:L20"/>
    <mergeCell ref="I21:L21"/>
    <mergeCell ref="D60:G60"/>
    <mergeCell ref="I60:K60"/>
    <mergeCell ref="I22:L22"/>
    <mergeCell ref="I23:L23"/>
    <mergeCell ref="B5:C5"/>
    <mergeCell ref="A6:A54"/>
    <mergeCell ref="I6:S6"/>
    <mergeCell ref="B7:B14"/>
    <mergeCell ref="I7:N7"/>
    <mergeCell ref="I8:N8"/>
    <mergeCell ref="I9:N9"/>
    <mergeCell ref="I10:N10"/>
    <mergeCell ref="I11:N11"/>
    <mergeCell ref="I12:N12"/>
    <mergeCell ref="I13:M13"/>
    <mergeCell ref="I14:M14"/>
    <mergeCell ref="B15:B23"/>
    <mergeCell ref="I15:L15"/>
    <mergeCell ref="I16:L16"/>
    <mergeCell ref="I17:L1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6"/>
  <sheetViews>
    <sheetView topLeftCell="A11" workbookViewId="0">
      <selection activeCell="E23" sqref="E23"/>
    </sheetView>
  </sheetViews>
  <sheetFormatPr baseColWidth="10" defaultColWidth="9.33203125" defaultRowHeight="15" x14ac:dyDescent="0.2"/>
  <cols>
    <col min="1" max="1" width="12.5" customWidth="1"/>
    <col min="2" max="2" width="38.33203125" customWidth="1"/>
    <col min="3" max="3" width="13" bestFit="1" customWidth="1"/>
    <col min="4" max="4" width="16.6640625" bestFit="1" customWidth="1"/>
    <col min="5" max="5" width="24.5" bestFit="1" customWidth="1"/>
    <col min="6" max="6" width="26.1640625" bestFit="1" customWidth="1"/>
    <col min="7" max="7" width="23.33203125" bestFit="1" customWidth="1"/>
    <col min="8" max="8" width="20.83203125" bestFit="1" customWidth="1"/>
    <col min="9" max="9" width="25.33203125" bestFit="1" customWidth="1"/>
  </cols>
  <sheetData>
    <row r="1" spans="1:9" x14ac:dyDescent="0.2">
      <c r="A1" s="69" t="s">
        <v>0</v>
      </c>
      <c r="B1" s="69"/>
      <c r="C1" s="1" t="s">
        <v>1</v>
      </c>
      <c r="D1" s="1" t="s">
        <v>2</v>
      </c>
      <c r="E1" s="1" t="s">
        <v>3</v>
      </c>
      <c r="F1" s="1" t="s">
        <v>4</v>
      </c>
      <c r="G1" s="1" t="s">
        <v>5</v>
      </c>
      <c r="H1" s="2" t="s">
        <v>6</v>
      </c>
      <c r="I1" s="2" t="s">
        <v>7</v>
      </c>
    </row>
    <row r="2" spans="1:9" x14ac:dyDescent="0.2">
      <c r="A2" s="70" t="s">
        <v>8</v>
      </c>
      <c r="B2" s="3" t="s">
        <v>9</v>
      </c>
      <c r="C2" s="4">
        <v>15</v>
      </c>
      <c r="D2" s="4">
        <v>26</v>
      </c>
      <c r="E2" s="4">
        <v>67</v>
      </c>
      <c r="F2" s="4">
        <v>41</v>
      </c>
      <c r="G2" s="4">
        <v>38</v>
      </c>
      <c r="H2" s="5">
        <v>173</v>
      </c>
      <c r="I2" s="6">
        <v>94</v>
      </c>
    </row>
    <row r="3" spans="1:9" ht="16" x14ac:dyDescent="0.2">
      <c r="A3" s="71"/>
      <c r="B3" s="7" t="s">
        <v>10</v>
      </c>
      <c r="C3" s="8">
        <v>8.6705202312138727</v>
      </c>
      <c r="D3" s="8">
        <v>15.028901734104046</v>
      </c>
      <c r="E3" s="8">
        <v>38.728323699421964</v>
      </c>
      <c r="F3" s="8">
        <v>23.699421965317917</v>
      </c>
      <c r="G3" s="8">
        <v>21.965317919075144</v>
      </c>
      <c r="H3" s="9">
        <v>0.7</v>
      </c>
      <c r="I3" s="10">
        <v>0.3</v>
      </c>
    </row>
    <row r="4" spans="1:9" x14ac:dyDescent="0.2">
      <c r="A4" s="71"/>
      <c r="B4" s="11" t="s">
        <v>11</v>
      </c>
      <c r="C4">
        <v>0</v>
      </c>
      <c r="D4">
        <v>16</v>
      </c>
      <c r="E4">
        <v>62</v>
      </c>
      <c r="F4">
        <v>46</v>
      </c>
      <c r="G4">
        <v>48</v>
      </c>
      <c r="H4" s="8">
        <v>172</v>
      </c>
      <c r="I4" s="12">
        <v>95</v>
      </c>
    </row>
    <row r="5" spans="1:9" ht="16" x14ac:dyDescent="0.2">
      <c r="A5" s="71"/>
      <c r="B5" s="13" t="s">
        <v>10</v>
      </c>
      <c r="C5" s="8">
        <v>0</v>
      </c>
      <c r="D5" s="8">
        <v>9.3023255813953494</v>
      </c>
      <c r="E5" s="8">
        <v>36.046511627906973</v>
      </c>
      <c r="F5" s="8">
        <v>26.744186046511626</v>
      </c>
      <c r="G5" s="8">
        <v>27.906976744186046</v>
      </c>
      <c r="H5" s="9">
        <v>0.64419475655430702</v>
      </c>
      <c r="I5" s="10">
        <v>0.35580524344569298</v>
      </c>
    </row>
    <row r="6" spans="1:9" x14ac:dyDescent="0.2">
      <c r="A6" s="71"/>
      <c r="B6" s="14" t="s">
        <v>12</v>
      </c>
      <c r="C6">
        <v>0</v>
      </c>
      <c r="D6">
        <v>30</v>
      </c>
      <c r="E6">
        <v>50</v>
      </c>
      <c r="F6">
        <v>46</v>
      </c>
      <c r="G6">
        <v>46</v>
      </c>
      <c r="H6" s="8">
        <v>172</v>
      </c>
      <c r="I6" s="12">
        <v>95</v>
      </c>
    </row>
    <row r="7" spans="1:9" ht="16" x14ac:dyDescent="0.2">
      <c r="A7" s="71"/>
      <c r="B7" s="15" t="s">
        <v>10</v>
      </c>
      <c r="C7" s="8">
        <v>0</v>
      </c>
      <c r="D7" s="8">
        <v>17.441860465116278</v>
      </c>
      <c r="E7" s="8">
        <v>29.069767441860467</v>
      </c>
      <c r="F7" s="8">
        <v>26.744186046511626</v>
      </c>
      <c r="G7" s="8">
        <v>26.744186046511626</v>
      </c>
      <c r="H7" s="9">
        <v>0.64419475655430702</v>
      </c>
      <c r="I7" s="10">
        <v>0.35580524344569298</v>
      </c>
    </row>
    <row r="8" spans="1:9" x14ac:dyDescent="0.2">
      <c r="A8" s="71"/>
      <c r="B8" s="16" t="s">
        <v>13</v>
      </c>
      <c r="C8">
        <v>0</v>
      </c>
      <c r="D8">
        <v>30</v>
      </c>
      <c r="E8">
        <v>57</v>
      </c>
      <c r="F8">
        <v>40</v>
      </c>
      <c r="G8">
        <v>45</v>
      </c>
      <c r="H8" s="8">
        <v>172</v>
      </c>
      <c r="I8" s="12">
        <v>95</v>
      </c>
    </row>
    <row r="9" spans="1:9" ht="16" x14ac:dyDescent="0.2">
      <c r="A9" s="71"/>
      <c r="B9" s="17" t="s">
        <v>10</v>
      </c>
      <c r="C9" s="8">
        <v>0</v>
      </c>
      <c r="D9" s="8">
        <v>17.441860465116278</v>
      </c>
      <c r="E9" s="8">
        <v>33.139534883720927</v>
      </c>
      <c r="F9" s="8">
        <v>23.255813953488371</v>
      </c>
      <c r="G9" s="8">
        <v>26.162790697674421</v>
      </c>
      <c r="H9" s="9">
        <v>0.64419475655430702</v>
      </c>
      <c r="I9" s="10">
        <v>0.35505243445693002</v>
      </c>
    </row>
    <row r="10" spans="1:9" x14ac:dyDescent="0.2">
      <c r="A10" s="71"/>
      <c r="B10" s="18" t="s">
        <v>14</v>
      </c>
      <c r="C10">
        <v>18</v>
      </c>
      <c r="D10">
        <v>31</v>
      </c>
      <c r="E10">
        <v>72</v>
      </c>
      <c r="F10">
        <v>32</v>
      </c>
      <c r="G10">
        <v>19</v>
      </c>
      <c r="H10" s="8">
        <v>172</v>
      </c>
      <c r="I10" s="12">
        <v>95</v>
      </c>
    </row>
    <row r="11" spans="1:9" ht="16" x14ac:dyDescent="0.2">
      <c r="A11" s="19"/>
      <c r="B11" s="20" t="s">
        <v>10</v>
      </c>
      <c r="C11" s="21">
        <v>10.465116279069768</v>
      </c>
      <c r="D11" s="21">
        <v>18.023255813953487</v>
      </c>
      <c r="E11" s="21">
        <v>41.860465116279073</v>
      </c>
      <c r="F11" s="21">
        <v>18.604651162790699</v>
      </c>
      <c r="G11" s="21">
        <v>11.046511627907</v>
      </c>
      <c r="H11" s="22">
        <v>0.64419475655430702</v>
      </c>
      <c r="I11" s="23">
        <v>0.35852434456929999</v>
      </c>
    </row>
    <row r="12" spans="1:9" x14ac:dyDescent="0.2">
      <c r="A12" s="72" t="s">
        <v>15</v>
      </c>
      <c r="B12" s="24" t="s">
        <v>9</v>
      </c>
      <c r="C12">
        <v>228</v>
      </c>
      <c r="D12">
        <v>23</v>
      </c>
      <c r="E12">
        <v>0</v>
      </c>
      <c r="F12">
        <v>0</v>
      </c>
      <c r="G12">
        <v>0</v>
      </c>
      <c r="H12" s="8">
        <v>251</v>
      </c>
      <c r="I12" s="12">
        <v>16</v>
      </c>
    </row>
    <row r="13" spans="1:9" ht="16" x14ac:dyDescent="0.2">
      <c r="A13" s="72"/>
      <c r="B13" s="7" t="s">
        <v>10</v>
      </c>
      <c r="C13" s="8">
        <v>90.836653386454174</v>
      </c>
      <c r="D13" s="8">
        <v>9.1633466135458175</v>
      </c>
      <c r="E13" s="8">
        <v>0</v>
      </c>
      <c r="F13" s="8">
        <v>0</v>
      </c>
      <c r="G13" s="8">
        <v>0</v>
      </c>
      <c r="H13" s="9">
        <v>0.64419475655430702</v>
      </c>
      <c r="I13" s="10">
        <v>5.9925093632958802E-2</v>
      </c>
    </row>
    <row r="14" spans="1:9" x14ac:dyDescent="0.2">
      <c r="A14" s="72"/>
      <c r="B14" s="11" t="s">
        <v>11</v>
      </c>
      <c r="C14">
        <v>214</v>
      </c>
      <c r="D14">
        <v>37</v>
      </c>
      <c r="E14">
        <v>0</v>
      </c>
      <c r="F14">
        <v>0</v>
      </c>
      <c r="G14">
        <v>0</v>
      </c>
      <c r="H14" s="8">
        <v>251</v>
      </c>
      <c r="I14" s="12">
        <v>16</v>
      </c>
    </row>
    <row r="15" spans="1:9" ht="16" x14ac:dyDescent="0.2">
      <c r="A15" s="72"/>
      <c r="B15" s="13" t="s">
        <v>10</v>
      </c>
      <c r="C15" s="8">
        <v>85.258964143426297</v>
      </c>
      <c r="D15" s="8">
        <v>14.741035856573706</v>
      </c>
      <c r="E15" s="8">
        <v>0</v>
      </c>
      <c r="F15" s="8">
        <v>0</v>
      </c>
      <c r="G15" s="8">
        <v>0</v>
      </c>
      <c r="H15" s="9">
        <v>0.94490636704099995</v>
      </c>
      <c r="I15" s="10">
        <v>5.9250936329588E-2</v>
      </c>
    </row>
    <row r="16" spans="1:9" x14ac:dyDescent="0.2">
      <c r="A16" s="72"/>
      <c r="B16" s="14" t="s">
        <v>12</v>
      </c>
      <c r="C16">
        <v>151</v>
      </c>
      <c r="D16">
        <v>100</v>
      </c>
      <c r="E16">
        <v>0</v>
      </c>
      <c r="F16">
        <v>0</v>
      </c>
      <c r="G16">
        <v>0</v>
      </c>
      <c r="H16" s="8">
        <v>251</v>
      </c>
      <c r="I16" s="12">
        <v>16</v>
      </c>
    </row>
    <row r="17" spans="1:9" ht="16" x14ac:dyDescent="0.2">
      <c r="A17" s="72"/>
      <c r="B17" s="15" t="s">
        <v>10</v>
      </c>
      <c r="C17" s="8">
        <v>60.159362549800797</v>
      </c>
      <c r="D17" s="8">
        <v>39.840637450199203</v>
      </c>
      <c r="E17" s="8">
        <v>0</v>
      </c>
      <c r="F17" s="8">
        <v>0</v>
      </c>
      <c r="G17" s="8">
        <v>0</v>
      </c>
      <c r="H17" s="9">
        <v>0.94490636704099995</v>
      </c>
      <c r="I17" s="10">
        <v>5.9093632958799998E-2</v>
      </c>
    </row>
    <row r="18" spans="1:9" x14ac:dyDescent="0.2">
      <c r="A18" s="72"/>
      <c r="B18" s="8" t="s">
        <v>13</v>
      </c>
      <c r="C18">
        <v>209</v>
      </c>
      <c r="D18">
        <v>42</v>
      </c>
      <c r="E18">
        <v>0</v>
      </c>
      <c r="F18">
        <v>0</v>
      </c>
      <c r="G18">
        <v>0</v>
      </c>
      <c r="H18" s="8">
        <v>251</v>
      </c>
      <c r="I18" s="12">
        <v>16</v>
      </c>
    </row>
    <row r="19" spans="1:9" ht="16" x14ac:dyDescent="0.2">
      <c r="A19" s="72"/>
      <c r="B19" s="25" t="s">
        <v>10</v>
      </c>
      <c r="C19" s="8">
        <v>83.266932270916342</v>
      </c>
      <c r="D19" s="8">
        <v>16.733067729083665</v>
      </c>
      <c r="E19" s="8">
        <v>0</v>
      </c>
      <c r="F19" s="8">
        <v>0</v>
      </c>
      <c r="G19" s="8">
        <v>0</v>
      </c>
      <c r="H19" s="9">
        <v>0.94490636704099995</v>
      </c>
      <c r="I19" s="10">
        <v>5.9950936329587999E-2</v>
      </c>
    </row>
    <row r="20" spans="1:9" x14ac:dyDescent="0.2">
      <c r="A20" s="72"/>
      <c r="B20" s="18" t="s">
        <v>16</v>
      </c>
      <c r="C20">
        <v>170</v>
      </c>
      <c r="D20">
        <v>81</v>
      </c>
      <c r="E20">
        <v>0</v>
      </c>
      <c r="F20">
        <v>0</v>
      </c>
      <c r="G20">
        <v>0</v>
      </c>
      <c r="H20" s="8">
        <v>251</v>
      </c>
      <c r="I20" s="12">
        <v>16</v>
      </c>
    </row>
    <row r="21" spans="1:9" ht="16" x14ac:dyDescent="0.2">
      <c r="A21" s="26"/>
      <c r="B21" s="20" t="s">
        <v>10</v>
      </c>
      <c r="C21" s="21">
        <v>67.729083665338635</v>
      </c>
      <c r="D21" s="21">
        <v>32.270916334661351</v>
      </c>
      <c r="E21" s="21">
        <v>0</v>
      </c>
      <c r="F21" s="21">
        <v>0</v>
      </c>
      <c r="G21" s="21">
        <v>0</v>
      </c>
      <c r="H21" s="22">
        <v>0.94490636704099995</v>
      </c>
      <c r="I21" s="23">
        <v>5.9925093632958802E-2</v>
      </c>
    </row>
    <row r="24" spans="1:9" s="55" customFormat="1" x14ac:dyDescent="0.2">
      <c r="A24" s="55" t="s">
        <v>392</v>
      </c>
      <c r="B24" s="55" t="s">
        <v>393</v>
      </c>
    </row>
    <row r="26" spans="1:9" x14ac:dyDescent="0.2">
      <c r="H26">
        <v>3</v>
      </c>
    </row>
  </sheetData>
  <mergeCells count="3">
    <mergeCell ref="A1:B1"/>
    <mergeCell ref="A2:A10"/>
    <mergeCell ref="A12:A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61"/>
  <sheetViews>
    <sheetView topLeftCell="C252" zoomScale="219" zoomScaleNormal="73" workbookViewId="0">
      <selection activeCell="C261" sqref="C261"/>
    </sheetView>
  </sheetViews>
  <sheetFormatPr baseColWidth="10" defaultColWidth="9.33203125" defaultRowHeight="15" x14ac:dyDescent="0.2"/>
  <cols>
    <col min="1" max="1" width="7.83203125" customWidth="1"/>
    <col min="2" max="2" width="11.6640625" customWidth="1"/>
    <col min="3" max="3" width="81.83203125" bestFit="1" customWidth="1"/>
    <col min="4" max="4" width="16.6640625" bestFit="1" customWidth="1"/>
    <col min="5" max="5" width="8" bestFit="1" customWidth="1"/>
    <col min="6" max="6" width="16" bestFit="1" customWidth="1"/>
    <col min="7" max="7" width="81.83203125" bestFit="1" customWidth="1"/>
    <col min="8" max="8" width="26.83203125" bestFit="1" customWidth="1"/>
    <col min="9" max="9" width="8" bestFit="1" customWidth="1"/>
    <col min="10" max="10" width="25.6640625" bestFit="1" customWidth="1"/>
    <col min="11" max="11" width="81.83203125" bestFit="1" customWidth="1"/>
    <col min="12" max="12" width="16.6640625" bestFit="1" customWidth="1"/>
    <col min="13" max="13" width="8" bestFit="1" customWidth="1"/>
    <col min="14" max="14" width="17.33203125" bestFit="1" customWidth="1"/>
    <col min="15" max="15" width="81.83203125" bestFit="1" customWidth="1"/>
    <col min="16" max="16" width="16.6640625" bestFit="1" customWidth="1"/>
    <col min="18" max="18" width="25.6640625" bestFit="1" customWidth="1"/>
    <col min="19" max="19" width="81.83203125" bestFit="1" customWidth="1"/>
    <col min="20" max="20" width="16.6640625" bestFit="1" customWidth="1"/>
    <col min="22" max="22" width="16" bestFit="1" customWidth="1"/>
    <col min="23" max="23" width="81.83203125" bestFit="1" customWidth="1"/>
    <col min="24" max="24" width="16.6640625" bestFit="1" customWidth="1"/>
    <col min="26" max="26" width="25.6640625" bestFit="1" customWidth="1"/>
    <col min="27" max="27" width="81.83203125" bestFit="1" customWidth="1"/>
    <col min="28" max="28" width="16.6640625" bestFit="1" customWidth="1"/>
    <col min="30" max="30" width="16" bestFit="1" customWidth="1"/>
    <col min="31" max="31" width="81.83203125" bestFit="1" customWidth="1"/>
    <col min="32" max="32" width="17.6640625" bestFit="1" customWidth="1"/>
    <col min="33" max="33" width="8" bestFit="1" customWidth="1"/>
    <col min="34" max="34" width="25.6640625" bestFit="1" customWidth="1"/>
    <col min="35" max="35" width="81.83203125" bestFit="1" customWidth="1"/>
    <col min="36" max="36" width="16.6640625" bestFit="1" customWidth="1"/>
    <col min="37" max="37" width="8" bestFit="1" customWidth="1"/>
    <col min="38" max="38" width="16" bestFit="1" customWidth="1"/>
    <col min="39" max="39" width="81.83203125" bestFit="1" customWidth="1"/>
    <col min="40" max="40" width="16.6640625" bestFit="1" customWidth="1"/>
  </cols>
  <sheetData>
    <row r="1" spans="1:40" ht="15.75" customHeight="1" x14ac:dyDescent="0.2">
      <c r="A1" s="80" t="s">
        <v>17</v>
      </c>
      <c r="B1" s="80"/>
      <c r="C1" s="80"/>
      <c r="D1" s="80"/>
      <c r="E1" s="80" t="s">
        <v>18</v>
      </c>
      <c r="F1" s="80"/>
      <c r="G1" s="80"/>
      <c r="H1" s="80"/>
      <c r="I1" s="81" t="s">
        <v>19</v>
      </c>
      <c r="J1" s="81"/>
      <c r="K1" s="81"/>
      <c r="L1" s="81"/>
      <c r="M1" s="82" t="s">
        <v>20</v>
      </c>
      <c r="N1" s="82"/>
      <c r="O1" s="82"/>
      <c r="P1" s="82"/>
      <c r="Q1" s="83" t="s">
        <v>21</v>
      </c>
      <c r="R1" s="84"/>
      <c r="S1" s="84"/>
      <c r="T1" s="84"/>
      <c r="U1" s="84" t="s">
        <v>22</v>
      </c>
      <c r="V1" s="84"/>
      <c r="W1" s="84"/>
      <c r="X1" s="84"/>
      <c r="Y1" s="73" t="s">
        <v>23</v>
      </c>
      <c r="Z1" s="74"/>
      <c r="AA1" s="74"/>
      <c r="AB1" s="74"/>
      <c r="AC1" s="75" t="s">
        <v>24</v>
      </c>
      <c r="AD1" s="75"/>
      <c r="AE1" s="75"/>
      <c r="AF1" s="75"/>
      <c r="AG1" s="76" t="s">
        <v>25</v>
      </c>
      <c r="AH1" s="77"/>
      <c r="AI1" s="77"/>
      <c r="AJ1" s="77"/>
      <c r="AK1" s="77" t="s">
        <v>26</v>
      </c>
      <c r="AL1" s="77"/>
      <c r="AM1" s="77"/>
      <c r="AN1" s="77"/>
    </row>
    <row r="2" spans="1:40" x14ac:dyDescent="0.2">
      <c r="A2" s="27" t="s">
        <v>27</v>
      </c>
      <c r="B2" s="27" t="s">
        <v>28</v>
      </c>
      <c r="C2" s="27" t="s">
        <v>29</v>
      </c>
      <c r="D2" s="27" t="s">
        <v>30</v>
      </c>
      <c r="E2" s="27" t="s">
        <v>27</v>
      </c>
      <c r="F2" s="27" t="s">
        <v>28</v>
      </c>
      <c r="G2" s="27" t="s">
        <v>29</v>
      </c>
      <c r="H2" s="27" t="s">
        <v>30</v>
      </c>
      <c r="I2" s="28" t="s">
        <v>27</v>
      </c>
      <c r="J2" s="28" t="s">
        <v>28</v>
      </c>
      <c r="K2" s="28" t="s">
        <v>29</v>
      </c>
      <c r="L2" s="28" t="s">
        <v>30</v>
      </c>
      <c r="M2" s="28" t="s">
        <v>27</v>
      </c>
      <c r="N2" s="28" t="s">
        <v>28</v>
      </c>
      <c r="O2" s="28" t="s">
        <v>29</v>
      </c>
      <c r="P2" s="28" t="s">
        <v>30</v>
      </c>
      <c r="Q2" s="29" t="s">
        <v>27</v>
      </c>
      <c r="R2" s="29" t="s">
        <v>28</v>
      </c>
      <c r="S2" s="29" t="s">
        <v>29</v>
      </c>
      <c r="T2" s="29" t="s">
        <v>30</v>
      </c>
      <c r="U2" s="29" t="s">
        <v>27</v>
      </c>
      <c r="V2" s="29" t="s">
        <v>28</v>
      </c>
      <c r="W2" s="29" t="s">
        <v>29</v>
      </c>
      <c r="X2" s="29" t="s">
        <v>30</v>
      </c>
      <c r="Y2" s="30" t="s">
        <v>27</v>
      </c>
      <c r="Z2" s="30" t="s">
        <v>28</v>
      </c>
      <c r="AA2" s="30" t="s">
        <v>29</v>
      </c>
      <c r="AB2" s="30" t="s">
        <v>30</v>
      </c>
      <c r="AC2" s="31" t="s">
        <v>27</v>
      </c>
      <c r="AD2" s="31" t="s">
        <v>28</v>
      </c>
      <c r="AE2" s="31" t="s">
        <v>29</v>
      </c>
      <c r="AF2" s="31" t="s">
        <v>30</v>
      </c>
      <c r="AG2" s="18" t="s">
        <v>27</v>
      </c>
      <c r="AH2" s="18" t="s">
        <v>28</v>
      </c>
      <c r="AI2" s="18" t="s">
        <v>29</v>
      </c>
      <c r="AJ2" s="18" t="s">
        <v>30</v>
      </c>
      <c r="AK2" s="18" t="s">
        <v>27</v>
      </c>
      <c r="AL2" s="18" t="s">
        <v>28</v>
      </c>
      <c r="AM2" s="18" t="s">
        <v>29</v>
      </c>
      <c r="AN2" s="18" t="s">
        <v>30</v>
      </c>
    </row>
    <row r="3" spans="1:40" ht="15.75" customHeight="1" x14ac:dyDescent="0.2">
      <c r="A3">
        <v>1</v>
      </c>
      <c r="B3" s="78" t="s">
        <v>1</v>
      </c>
      <c r="C3" t="s">
        <v>31</v>
      </c>
      <c r="D3">
        <v>85</v>
      </c>
      <c r="E3">
        <v>1</v>
      </c>
      <c r="F3" s="78" t="s">
        <v>1</v>
      </c>
      <c r="G3" t="s">
        <v>32</v>
      </c>
      <c r="H3">
        <v>84.326999999999998</v>
      </c>
      <c r="I3">
        <v>1</v>
      </c>
      <c r="J3" s="79" t="s">
        <v>2</v>
      </c>
      <c r="K3" t="s">
        <v>33</v>
      </c>
      <c r="L3">
        <v>81</v>
      </c>
      <c r="M3">
        <v>1</v>
      </c>
      <c r="N3" s="78" t="s">
        <v>1</v>
      </c>
      <c r="O3" t="s">
        <v>34</v>
      </c>
      <c r="P3">
        <v>82</v>
      </c>
      <c r="Q3">
        <v>1</v>
      </c>
      <c r="R3" s="79" t="s">
        <v>2</v>
      </c>
      <c r="S3" t="s">
        <v>35</v>
      </c>
      <c r="T3">
        <v>82</v>
      </c>
      <c r="U3">
        <v>1</v>
      </c>
      <c r="V3" s="78" t="s">
        <v>1</v>
      </c>
      <c r="W3" t="s">
        <v>35</v>
      </c>
      <c r="X3">
        <v>83</v>
      </c>
      <c r="Y3" s="32">
        <v>1</v>
      </c>
      <c r="Z3" s="85" t="s">
        <v>2</v>
      </c>
      <c r="AA3" s="32" t="s">
        <v>36</v>
      </c>
      <c r="AB3" s="32">
        <v>82</v>
      </c>
      <c r="AC3">
        <v>1</v>
      </c>
      <c r="AD3" s="78" t="s">
        <v>1</v>
      </c>
      <c r="AE3" t="s">
        <v>34</v>
      </c>
      <c r="AF3">
        <v>82</v>
      </c>
      <c r="AG3">
        <v>1</v>
      </c>
      <c r="AH3" s="78" t="s">
        <v>1</v>
      </c>
      <c r="AI3" t="s">
        <v>35</v>
      </c>
      <c r="AJ3">
        <v>91</v>
      </c>
      <c r="AK3">
        <v>1</v>
      </c>
      <c r="AL3" s="78" t="s">
        <v>1</v>
      </c>
      <c r="AM3" t="s">
        <v>37</v>
      </c>
      <c r="AN3">
        <v>90.326999999999998</v>
      </c>
    </row>
    <row r="4" spans="1:40" x14ac:dyDescent="0.2">
      <c r="A4">
        <v>2</v>
      </c>
      <c r="B4" s="78"/>
      <c r="C4" t="s">
        <v>38</v>
      </c>
      <c r="D4">
        <v>85</v>
      </c>
      <c r="E4">
        <v>2</v>
      </c>
      <c r="F4" s="78"/>
      <c r="G4" t="s">
        <v>37</v>
      </c>
      <c r="H4">
        <v>84.326999999999998</v>
      </c>
      <c r="I4">
        <v>2</v>
      </c>
      <c r="J4" s="79"/>
      <c r="K4" t="s">
        <v>39</v>
      </c>
      <c r="L4">
        <v>81</v>
      </c>
      <c r="M4">
        <v>2</v>
      </c>
      <c r="N4" s="78"/>
      <c r="O4" t="s">
        <v>37</v>
      </c>
      <c r="P4">
        <v>81.326999999999998</v>
      </c>
      <c r="Q4">
        <v>2</v>
      </c>
      <c r="R4" s="79"/>
      <c r="S4" t="s">
        <v>36</v>
      </c>
      <c r="T4">
        <v>81</v>
      </c>
      <c r="U4">
        <v>2</v>
      </c>
      <c r="V4" s="78"/>
      <c r="W4" t="s">
        <v>36</v>
      </c>
      <c r="X4">
        <v>82</v>
      </c>
      <c r="Y4" s="32">
        <v>2</v>
      </c>
      <c r="Z4" s="85"/>
      <c r="AA4" s="32" t="s">
        <v>35</v>
      </c>
      <c r="AB4" s="32">
        <v>80</v>
      </c>
      <c r="AC4">
        <v>2</v>
      </c>
      <c r="AD4" s="78"/>
      <c r="AE4" t="s">
        <v>37</v>
      </c>
      <c r="AF4">
        <v>79.326999999999998</v>
      </c>
      <c r="AG4">
        <v>2</v>
      </c>
      <c r="AH4" s="78"/>
      <c r="AI4" t="s">
        <v>40</v>
      </c>
      <c r="AJ4">
        <v>90</v>
      </c>
      <c r="AK4">
        <v>2</v>
      </c>
      <c r="AL4" s="78"/>
      <c r="AM4" t="s">
        <v>41</v>
      </c>
      <c r="AN4">
        <v>89.980999999999995</v>
      </c>
    </row>
    <row r="5" spans="1:40" x14ac:dyDescent="0.2">
      <c r="A5">
        <v>3</v>
      </c>
      <c r="B5" s="78"/>
      <c r="C5" t="s">
        <v>36</v>
      </c>
      <c r="D5">
        <v>85</v>
      </c>
      <c r="E5">
        <v>3</v>
      </c>
      <c r="F5" s="78"/>
      <c r="G5" t="s">
        <v>34</v>
      </c>
      <c r="H5">
        <v>84</v>
      </c>
      <c r="I5">
        <v>3</v>
      </c>
      <c r="J5" s="79"/>
      <c r="K5" t="s">
        <v>40</v>
      </c>
      <c r="L5">
        <v>80</v>
      </c>
      <c r="M5">
        <v>3</v>
      </c>
      <c r="N5" s="78"/>
      <c r="O5" t="s">
        <v>42</v>
      </c>
      <c r="P5">
        <v>81</v>
      </c>
      <c r="Q5">
        <v>3</v>
      </c>
      <c r="R5" s="79"/>
      <c r="S5" t="s">
        <v>38</v>
      </c>
      <c r="T5">
        <v>80</v>
      </c>
      <c r="U5">
        <v>3</v>
      </c>
      <c r="V5" s="78"/>
      <c r="W5" t="s">
        <v>38</v>
      </c>
      <c r="X5">
        <v>81</v>
      </c>
      <c r="Y5" s="32">
        <v>3</v>
      </c>
      <c r="Z5" s="85"/>
      <c r="AA5" s="32" t="s">
        <v>38</v>
      </c>
      <c r="AB5" s="32">
        <v>79</v>
      </c>
      <c r="AC5">
        <v>3</v>
      </c>
      <c r="AD5" s="78"/>
      <c r="AE5" t="s">
        <v>43</v>
      </c>
      <c r="AF5">
        <v>78.980999999999995</v>
      </c>
      <c r="AG5">
        <v>3</v>
      </c>
      <c r="AH5" s="78"/>
      <c r="AI5" t="s">
        <v>44</v>
      </c>
      <c r="AJ5">
        <v>90</v>
      </c>
      <c r="AK5">
        <v>3</v>
      </c>
      <c r="AL5" s="78"/>
      <c r="AM5" t="s">
        <v>45</v>
      </c>
      <c r="AN5">
        <v>89</v>
      </c>
    </row>
    <row r="6" spans="1:40" x14ac:dyDescent="0.2">
      <c r="A6">
        <v>4</v>
      </c>
      <c r="B6" s="78"/>
      <c r="C6" t="s">
        <v>46</v>
      </c>
      <c r="D6">
        <v>85</v>
      </c>
      <c r="E6">
        <v>4</v>
      </c>
      <c r="F6" s="78"/>
      <c r="G6" t="s">
        <v>47</v>
      </c>
      <c r="H6">
        <v>83.653999999999996</v>
      </c>
      <c r="I6">
        <v>4</v>
      </c>
      <c r="J6" s="79"/>
      <c r="K6" t="s">
        <v>48</v>
      </c>
      <c r="L6">
        <v>78</v>
      </c>
      <c r="M6">
        <v>4</v>
      </c>
      <c r="N6" s="78"/>
      <c r="O6" t="s">
        <v>49</v>
      </c>
      <c r="P6">
        <v>81</v>
      </c>
      <c r="Q6">
        <v>4</v>
      </c>
      <c r="R6" s="79"/>
      <c r="S6" t="s">
        <v>44</v>
      </c>
      <c r="T6">
        <v>80</v>
      </c>
      <c r="U6">
        <v>4</v>
      </c>
      <c r="V6" s="78"/>
      <c r="W6" t="s">
        <v>44</v>
      </c>
      <c r="X6">
        <v>81</v>
      </c>
      <c r="Y6" s="32">
        <v>4</v>
      </c>
      <c r="Z6" s="85"/>
      <c r="AA6" s="32" t="s">
        <v>50</v>
      </c>
      <c r="AB6" s="32">
        <v>78</v>
      </c>
      <c r="AC6">
        <v>4</v>
      </c>
      <c r="AD6" s="78"/>
      <c r="AE6" t="s">
        <v>42</v>
      </c>
      <c r="AF6">
        <v>78</v>
      </c>
      <c r="AG6">
        <v>4</v>
      </c>
      <c r="AH6" s="78"/>
      <c r="AI6" t="s">
        <v>38</v>
      </c>
      <c r="AJ6">
        <v>89</v>
      </c>
      <c r="AK6">
        <v>4</v>
      </c>
      <c r="AL6" s="78"/>
      <c r="AM6" t="s">
        <v>51</v>
      </c>
      <c r="AN6">
        <v>88.326999999999998</v>
      </c>
    </row>
    <row r="7" spans="1:40" x14ac:dyDescent="0.2">
      <c r="A7">
        <v>5</v>
      </c>
      <c r="B7" s="78"/>
      <c r="C7" t="s">
        <v>52</v>
      </c>
      <c r="D7">
        <v>85</v>
      </c>
      <c r="E7">
        <v>5</v>
      </c>
      <c r="F7" s="78"/>
      <c r="G7" t="s">
        <v>53</v>
      </c>
      <c r="H7">
        <v>83.326999999999998</v>
      </c>
      <c r="I7">
        <v>5</v>
      </c>
      <c r="J7" s="79"/>
      <c r="K7" t="s">
        <v>54</v>
      </c>
      <c r="L7">
        <v>78</v>
      </c>
      <c r="M7">
        <v>5</v>
      </c>
      <c r="N7" s="78"/>
      <c r="O7" t="s">
        <v>32</v>
      </c>
      <c r="P7">
        <v>79.326999999999998</v>
      </c>
      <c r="Q7">
        <v>5</v>
      </c>
      <c r="R7" s="79"/>
      <c r="S7" t="s">
        <v>55</v>
      </c>
      <c r="T7">
        <v>80</v>
      </c>
      <c r="U7">
        <v>5</v>
      </c>
      <c r="V7" s="78"/>
      <c r="W7" t="s">
        <v>55</v>
      </c>
      <c r="X7">
        <v>81</v>
      </c>
      <c r="Y7" s="32">
        <v>5</v>
      </c>
      <c r="Z7" s="85"/>
      <c r="AA7" s="32" t="s">
        <v>55</v>
      </c>
      <c r="AB7" s="32">
        <v>78</v>
      </c>
      <c r="AC7">
        <v>5</v>
      </c>
      <c r="AD7" s="78"/>
      <c r="AE7" t="s">
        <v>49</v>
      </c>
      <c r="AF7">
        <v>78</v>
      </c>
      <c r="AG7">
        <v>5</v>
      </c>
      <c r="AH7" s="78"/>
      <c r="AI7" t="s">
        <v>56</v>
      </c>
      <c r="AJ7">
        <v>88</v>
      </c>
      <c r="AK7">
        <v>5</v>
      </c>
      <c r="AL7" s="78"/>
      <c r="AM7" t="s">
        <v>34</v>
      </c>
      <c r="AN7">
        <v>88</v>
      </c>
    </row>
    <row r="8" spans="1:40" x14ac:dyDescent="0.2">
      <c r="A8">
        <v>6</v>
      </c>
      <c r="B8" s="78"/>
      <c r="C8" t="s">
        <v>40</v>
      </c>
      <c r="D8">
        <v>85</v>
      </c>
      <c r="E8">
        <v>6</v>
      </c>
      <c r="F8" s="78"/>
      <c r="G8" t="s">
        <v>57</v>
      </c>
      <c r="H8">
        <v>83</v>
      </c>
      <c r="I8">
        <v>6</v>
      </c>
      <c r="J8" s="79"/>
      <c r="K8" t="s">
        <v>58</v>
      </c>
      <c r="L8">
        <v>76</v>
      </c>
      <c r="M8">
        <v>6</v>
      </c>
      <c r="N8" s="78"/>
      <c r="O8" t="s">
        <v>57</v>
      </c>
      <c r="P8">
        <v>79</v>
      </c>
      <c r="Q8">
        <v>6</v>
      </c>
      <c r="R8" s="79"/>
      <c r="S8" t="s">
        <v>57</v>
      </c>
      <c r="T8">
        <v>80</v>
      </c>
      <c r="U8">
        <v>6</v>
      </c>
      <c r="V8" s="78"/>
      <c r="W8" t="s">
        <v>57</v>
      </c>
      <c r="X8">
        <v>81</v>
      </c>
      <c r="Y8" s="32">
        <v>6</v>
      </c>
      <c r="Z8" s="85"/>
      <c r="AA8" s="32" t="s">
        <v>57</v>
      </c>
      <c r="AB8" s="32">
        <v>78</v>
      </c>
      <c r="AC8">
        <v>6</v>
      </c>
      <c r="AD8" s="78"/>
      <c r="AE8" t="s">
        <v>41</v>
      </c>
      <c r="AF8">
        <v>77.980999999999995</v>
      </c>
      <c r="AG8">
        <v>6</v>
      </c>
      <c r="AH8" s="78"/>
      <c r="AI8" t="s">
        <v>55</v>
      </c>
      <c r="AJ8">
        <v>88</v>
      </c>
      <c r="AK8">
        <v>6</v>
      </c>
      <c r="AL8" s="78"/>
      <c r="AM8" t="s">
        <v>59</v>
      </c>
      <c r="AN8">
        <v>88</v>
      </c>
    </row>
    <row r="9" spans="1:40" x14ac:dyDescent="0.2">
      <c r="A9">
        <v>7</v>
      </c>
      <c r="B9" s="78"/>
      <c r="C9" t="s">
        <v>56</v>
      </c>
      <c r="D9">
        <v>85</v>
      </c>
      <c r="E9">
        <v>7</v>
      </c>
      <c r="F9" s="78"/>
      <c r="G9" t="s">
        <v>60</v>
      </c>
      <c r="H9">
        <v>82.980999999999995</v>
      </c>
      <c r="I9">
        <v>7</v>
      </c>
      <c r="J9" s="79"/>
      <c r="K9" t="s">
        <v>45</v>
      </c>
      <c r="L9">
        <v>75</v>
      </c>
      <c r="M9">
        <v>7</v>
      </c>
      <c r="N9" s="78"/>
      <c r="O9" t="s">
        <v>33</v>
      </c>
      <c r="P9">
        <v>79</v>
      </c>
      <c r="Q9">
        <v>7</v>
      </c>
      <c r="R9" s="79"/>
      <c r="S9" t="s">
        <v>40</v>
      </c>
      <c r="T9">
        <v>79</v>
      </c>
      <c r="U9">
        <v>7</v>
      </c>
      <c r="V9" s="78"/>
      <c r="W9" t="s">
        <v>40</v>
      </c>
      <c r="X9">
        <v>80</v>
      </c>
      <c r="Y9" s="32">
        <v>7</v>
      </c>
      <c r="Z9" s="85"/>
      <c r="AA9" s="32" t="s">
        <v>33</v>
      </c>
      <c r="AB9" s="32">
        <v>78</v>
      </c>
      <c r="AC9">
        <v>7</v>
      </c>
      <c r="AD9" s="78"/>
      <c r="AE9" t="s">
        <v>61</v>
      </c>
      <c r="AF9">
        <v>77.962000000000003</v>
      </c>
      <c r="AG9">
        <v>7</v>
      </c>
      <c r="AH9" s="78"/>
      <c r="AI9" t="s">
        <v>59</v>
      </c>
      <c r="AJ9">
        <v>88</v>
      </c>
      <c r="AK9">
        <v>7</v>
      </c>
      <c r="AL9" s="78"/>
      <c r="AM9" t="s">
        <v>43</v>
      </c>
      <c r="AN9">
        <v>87.980999999999995</v>
      </c>
    </row>
    <row r="10" spans="1:40" x14ac:dyDescent="0.2">
      <c r="A10">
        <v>8</v>
      </c>
      <c r="B10" s="78"/>
      <c r="C10" t="s">
        <v>50</v>
      </c>
      <c r="D10">
        <v>85</v>
      </c>
      <c r="E10">
        <v>8</v>
      </c>
      <c r="F10" s="78"/>
      <c r="G10" t="s">
        <v>62</v>
      </c>
      <c r="H10">
        <v>82.980999999999995</v>
      </c>
      <c r="I10">
        <v>8</v>
      </c>
      <c r="J10" s="79"/>
      <c r="K10" t="s">
        <v>57</v>
      </c>
      <c r="L10">
        <v>74</v>
      </c>
      <c r="M10">
        <v>8</v>
      </c>
      <c r="N10" s="78"/>
      <c r="O10" t="s">
        <v>59</v>
      </c>
      <c r="P10">
        <v>79</v>
      </c>
      <c r="Q10">
        <v>8</v>
      </c>
      <c r="R10" s="79"/>
      <c r="S10" t="s">
        <v>54</v>
      </c>
      <c r="T10">
        <v>79</v>
      </c>
      <c r="U10">
        <v>8</v>
      </c>
      <c r="V10" s="78"/>
      <c r="W10" t="s">
        <v>54</v>
      </c>
      <c r="X10">
        <v>80</v>
      </c>
      <c r="Y10" s="32">
        <v>8</v>
      </c>
      <c r="Z10" s="85"/>
      <c r="AA10" s="32" t="s">
        <v>52</v>
      </c>
      <c r="AB10" s="32">
        <v>77</v>
      </c>
      <c r="AC10">
        <v>8</v>
      </c>
      <c r="AD10" s="78"/>
      <c r="AE10" t="s">
        <v>62</v>
      </c>
      <c r="AF10">
        <v>76.980999999999995</v>
      </c>
      <c r="AG10">
        <v>8</v>
      </c>
      <c r="AH10" s="78"/>
      <c r="AI10" t="s">
        <v>45</v>
      </c>
      <c r="AJ10">
        <v>88</v>
      </c>
      <c r="AK10">
        <v>8</v>
      </c>
      <c r="AL10" s="78"/>
      <c r="AM10" t="s">
        <v>63</v>
      </c>
      <c r="AN10">
        <v>87.980999999999995</v>
      </c>
    </row>
    <row r="11" spans="1:40" x14ac:dyDescent="0.2">
      <c r="A11">
        <v>9</v>
      </c>
      <c r="B11" s="78"/>
      <c r="C11" t="s">
        <v>48</v>
      </c>
      <c r="D11">
        <v>85</v>
      </c>
      <c r="E11">
        <v>9</v>
      </c>
      <c r="F11" s="78"/>
      <c r="G11" t="s">
        <v>64</v>
      </c>
      <c r="H11">
        <v>82.308000000000007</v>
      </c>
      <c r="I11">
        <v>9</v>
      </c>
      <c r="J11" s="79"/>
      <c r="K11" t="s">
        <v>65</v>
      </c>
      <c r="L11">
        <v>74</v>
      </c>
      <c r="M11">
        <v>9</v>
      </c>
      <c r="N11" s="78"/>
      <c r="O11" t="s">
        <v>58</v>
      </c>
      <c r="P11">
        <v>78</v>
      </c>
      <c r="Q11">
        <v>9</v>
      </c>
      <c r="R11" s="79"/>
      <c r="S11" t="s">
        <v>31</v>
      </c>
      <c r="T11">
        <v>78</v>
      </c>
      <c r="U11">
        <v>9</v>
      </c>
      <c r="V11" s="78"/>
      <c r="W11" t="s">
        <v>31</v>
      </c>
      <c r="X11">
        <v>79</v>
      </c>
      <c r="Y11" s="32">
        <v>9</v>
      </c>
      <c r="Z11" s="85"/>
      <c r="AA11" s="32" t="s">
        <v>48</v>
      </c>
      <c r="AB11" s="32">
        <v>77</v>
      </c>
      <c r="AC11">
        <v>9</v>
      </c>
      <c r="AD11" s="78"/>
      <c r="AE11" t="s">
        <v>53</v>
      </c>
      <c r="AF11">
        <v>76.326999999999998</v>
      </c>
      <c r="AG11">
        <v>9</v>
      </c>
      <c r="AH11" s="78"/>
      <c r="AI11" t="s">
        <v>36</v>
      </c>
      <c r="AJ11">
        <v>87</v>
      </c>
      <c r="AK11">
        <v>9</v>
      </c>
      <c r="AL11" s="78"/>
      <c r="AM11" t="s">
        <v>61</v>
      </c>
      <c r="AN11">
        <v>87.962000000000003</v>
      </c>
    </row>
    <row r="12" spans="1:40" x14ac:dyDescent="0.2">
      <c r="A12">
        <v>10</v>
      </c>
      <c r="B12" s="78"/>
      <c r="C12" t="s">
        <v>66</v>
      </c>
      <c r="D12">
        <v>85</v>
      </c>
      <c r="E12">
        <v>10</v>
      </c>
      <c r="F12" s="78"/>
      <c r="G12" t="s">
        <v>67</v>
      </c>
      <c r="H12">
        <v>82.308000000000007</v>
      </c>
      <c r="I12">
        <v>10</v>
      </c>
      <c r="J12" s="79"/>
      <c r="K12" t="s">
        <v>68</v>
      </c>
      <c r="L12">
        <v>74</v>
      </c>
      <c r="M12">
        <v>10</v>
      </c>
      <c r="N12" s="78"/>
      <c r="O12" t="s">
        <v>39</v>
      </c>
      <c r="P12">
        <v>78</v>
      </c>
      <c r="Q12">
        <v>10</v>
      </c>
      <c r="R12" s="79"/>
      <c r="S12" t="s">
        <v>56</v>
      </c>
      <c r="T12">
        <v>78</v>
      </c>
      <c r="U12">
        <v>10</v>
      </c>
      <c r="V12" s="78"/>
      <c r="W12" t="s">
        <v>56</v>
      </c>
      <c r="X12">
        <v>79</v>
      </c>
      <c r="Y12" s="32">
        <v>10</v>
      </c>
      <c r="Z12" s="85"/>
      <c r="AA12" s="32" t="s">
        <v>54</v>
      </c>
      <c r="AB12" s="32">
        <v>77</v>
      </c>
      <c r="AC12">
        <v>10</v>
      </c>
      <c r="AD12" s="78"/>
      <c r="AE12" t="s">
        <v>69</v>
      </c>
      <c r="AF12">
        <v>76.308000000000007</v>
      </c>
      <c r="AG12">
        <v>10</v>
      </c>
      <c r="AH12" s="78"/>
      <c r="AI12" t="s">
        <v>50</v>
      </c>
      <c r="AJ12">
        <v>87</v>
      </c>
      <c r="AK12">
        <v>10</v>
      </c>
      <c r="AL12" s="78"/>
      <c r="AM12" t="s">
        <v>70</v>
      </c>
      <c r="AN12">
        <v>86.635000000000005</v>
      </c>
    </row>
    <row r="13" spans="1:40" x14ac:dyDescent="0.2">
      <c r="A13">
        <v>11</v>
      </c>
      <c r="B13" s="78"/>
      <c r="C13" t="s">
        <v>44</v>
      </c>
      <c r="D13">
        <v>85</v>
      </c>
      <c r="E13">
        <v>11</v>
      </c>
      <c r="F13" s="78"/>
      <c r="G13" t="s">
        <v>33</v>
      </c>
      <c r="H13">
        <v>82</v>
      </c>
      <c r="I13">
        <v>11</v>
      </c>
      <c r="J13" s="79"/>
      <c r="K13" t="s">
        <v>49</v>
      </c>
      <c r="L13">
        <v>73</v>
      </c>
      <c r="M13">
        <v>11</v>
      </c>
      <c r="N13" s="78"/>
      <c r="O13" t="s">
        <v>60</v>
      </c>
      <c r="P13">
        <v>77.980999999999995</v>
      </c>
      <c r="Q13">
        <v>11</v>
      </c>
      <c r="R13" s="79"/>
      <c r="S13" t="s">
        <v>34</v>
      </c>
      <c r="T13">
        <v>78</v>
      </c>
      <c r="U13">
        <v>11</v>
      </c>
      <c r="V13" s="78"/>
      <c r="W13" t="s">
        <v>34</v>
      </c>
      <c r="X13">
        <v>79</v>
      </c>
      <c r="Y13" s="32">
        <v>11</v>
      </c>
      <c r="Z13" s="85"/>
      <c r="AA13" s="32" t="s">
        <v>65</v>
      </c>
      <c r="AB13" s="32">
        <v>77</v>
      </c>
      <c r="AC13">
        <v>11</v>
      </c>
      <c r="AD13" s="78"/>
      <c r="AE13" t="s">
        <v>59</v>
      </c>
      <c r="AF13">
        <v>76</v>
      </c>
      <c r="AG13">
        <v>11</v>
      </c>
      <c r="AH13" s="78"/>
      <c r="AI13" t="s">
        <v>54</v>
      </c>
      <c r="AJ13">
        <v>87</v>
      </c>
      <c r="AK13">
        <v>11</v>
      </c>
      <c r="AL13" s="78"/>
      <c r="AM13" t="s">
        <v>58</v>
      </c>
      <c r="AN13">
        <v>86</v>
      </c>
    </row>
    <row r="14" spans="1:40" x14ac:dyDescent="0.2">
      <c r="A14">
        <v>12</v>
      </c>
      <c r="B14" s="78"/>
      <c r="C14" t="s">
        <v>35</v>
      </c>
      <c r="D14">
        <v>85</v>
      </c>
      <c r="E14">
        <v>12</v>
      </c>
      <c r="F14" s="78"/>
      <c r="G14" t="s">
        <v>42</v>
      </c>
      <c r="H14">
        <v>82</v>
      </c>
      <c r="I14">
        <v>12</v>
      </c>
      <c r="J14" s="79"/>
      <c r="K14" t="s">
        <v>71</v>
      </c>
      <c r="L14">
        <v>73</v>
      </c>
      <c r="M14">
        <v>12</v>
      </c>
      <c r="N14" s="78"/>
      <c r="O14" t="s">
        <v>72</v>
      </c>
      <c r="P14">
        <v>77.980999999999995</v>
      </c>
      <c r="Q14">
        <v>12</v>
      </c>
      <c r="R14" s="79"/>
      <c r="S14" t="s">
        <v>52</v>
      </c>
      <c r="T14">
        <v>77</v>
      </c>
      <c r="U14">
        <v>12</v>
      </c>
      <c r="V14" s="78"/>
      <c r="W14" t="s">
        <v>52</v>
      </c>
      <c r="X14">
        <v>78</v>
      </c>
      <c r="Y14" s="32">
        <v>12</v>
      </c>
      <c r="Z14" s="85"/>
      <c r="AA14" s="32" t="s">
        <v>40</v>
      </c>
      <c r="AB14" s="32">
        <v>76</v>
      </c>
      <c r="AC14">
        <v>12</v>
      </c>
      <c r="AD14" s="78"/>
      <c r="AE14" t="s">
        <v>45</v>
      </c>
      <c r="AF14">
        <v>76</v>
      </c>
      <c r="AG14">
        <v>12</v>
      </c>
      <c r="AH14" s="78"/>
      <c r="AI14" t="s">
        <v>57</v>
      </c>
      <c r="AJ14">
        <v>87</v>
      </c>
      <c r="AK14">
        <v>12</v>
      </c>
      <c r="AL14" s="78"/>
      <c r="AM14" t="s">
        <v>62</v>
      </c>
      <c r="AN14">
        <v>85.980999999999995</v>
      </c>
    </row>
    <row r="15" spans="1:40" x14ac:dyDescent="0.2">
      <c r="A15">
        <v>13</v>
      </c>
      <c r="B15" s="78"/>
      <c r="C15" t="s">
        <v>55</v>
      </c>
      <c r="D15">
        <v>85</v>
      </c>
      <c r="E15">
        <v>13</v>
      </c>
      <c r="F15" s="78"/>
      <c r="G15" t="s">
        <v>59</v>
      </c>
      <c r="H15">
        <v>82</v>
      </c>
      <c r="I15">
        <v>13</v>
      </c>
      <c r="J15" s="79"/>
      <c r="K15" t="s">
        <v>52</v>
      </c>
      <c r="L15">
        <v>72</v>
      </c>
      <c r="M15">
        <v>13</v>
      </c>
      <c r="N15" s="78"/>
      <c r="O15" t="s">
        <v>61</v>
      </c>
      <c r="P15">
        <v>77.962000000000003</v>
      </c>
      <c r="Q15">
        <v>13</v>
      </c>
      <c r="R15" s="79"/>
      <c r="S15" t="s">
        <v>50</v>
      </c>
      <c r="T15">
        <v>77</v>
      </c>
      <c r="U15">
        <v>13</v>
      </c>
      <c r="V15" s="78"/>
      <c r="W15" t="s">
        <v>50</v>
      </c>
      <c r="X15">
        <v>78</v>
      </c>
      <c r="Y15" s="32">
        <v>13</v>
      </c>
      <c r="Z15" s="85"/>
      <c r="AA15" s="32" t="s">
        <v>56</v>
      </c>
      <c r="AB15" s="32">
        <v>76</v>
      </c>
      <c r="AC15">
        <v>13</v>
      </c>
      <c r="AD15" s="78"/>
      <c r="AE15" t="s">
        <v>73</v>
      </c>
      <c r="AF15">
        <v>75.980999999999995</v>
      </c>
      <c r="AG15">
        <v>13</v>
      </c>
      <c r="AH15" s="78"/>
      <c r="AI15" t="s">
        <v>66</v>
      </c>
      <c r="AJ15">
        <v>86</v>
      </c>
      <c r="AK15">
        <v>13</v>
      </c>
      <c r="AL15" s="78"/>
      <c r="AM15" t="s">
        <v>73</v>
      </c>
      <c r="AN15">
        <v>85.980999999999995</v>
      </c>
    </row>
    <row r="16" spans="1:40" x14ac:dyDescent="0.2">
      <c r="A16">
        <v>14</v>
      </c>
      <c r="B16" s="78"/>
      <c r="C16" t="s">
        <v>54</v>
      </c>
      <c r="D16">
        <v>85</v>
      </c>
      <c r="E16">
        <v>14</v>
      </c>
      <c r="F16" s="78"/>
      <c r="G16" t="s">
        <v>58</v>
      </c>
      <c r="H16">
        <v>82</v>
      </c>
      <c r="I16">
        <v>14</v>
      </c>
      <c r="J16" s="79"/>
      <c r="K16" t="s">
        <v>74</v>
      </c>
      <c r="L16">
        <v>72</v>
      </c>
      <c r="M16">
        <v>14</v>
      </c>
      <c r="N16" s="78"/>
      <c r="O16" t="s">
        <v>70</v>
      </c>
      <c r="P16">
        <v>77.635000000000005</v>
      </c>
      <c r="Q16">
        <v>14</v>
      </c>
      <c r="R16" s="79"/>
      <c r="S16" s="33" t="s">
        <v>73</v>
      </c>
      <c r="T16" s="33">
        <v>77</v>
      </c>
      <c r="U16">
        <v>14</v>
      </c>
      <c r="V16" s="78"/>
      <c r="W16" s="33" t="s">
        <v>73</v>
      </c>
      <c r="X16" s="33">
        <v>78</v>
      </c>
      <c r="Y16" s="32">
        <v>14</v>
      </c>
      <c r="Z16" s="85"/>
      <c r="AA16" s="32" t="s">
        <v>39</v>
      </c>
      <c r="AB16" s="32">
        <v>76</v>
      </c>
      <c r="AC16">
        <v>14</v>
      </c>
      <c r="AD16" s="78"/>
      <c r="AE16" t="s">
        <v>64</v>
      </c>
      <c r="AF16">
        <v>75.308000000000007</v>
      </c>
      <c r="AG16">
        <v>14</v>
      </c>
      <c r="AH16" s="78"/>
      <c r="AI16" s="33" t="s">
        <v>73</v>
      </c>
      <c r="AJ16" s="33">
        <v>86</v>
      </c>
      <c r="AK16">
        <v>14</v>
      </c>
      <c r="AL16" s="78"/>
      <c r="AM16" t="s">
        <v>47</v>
      </c>
      <c r="AN16">
        <v>85.653999999999996</v>
      </c>
    </row>
    <row r="17" spans="1:40" x14ac:dyDescent="0.2">
      <c r="A17">
        <v>15</v>
      </c>
      <c r="B17" s="78"/>
      <c r="C17" s="33" t="s">
        <v>73</v>
      </c>
      <c r="D17" s="33">
        <v>85</v>
      </c>
      <c r="E17">
        <v>15</v>
      </c>
      <c r="F17" s="78"/>
      <c r="G17" t="s">
        <v>75</v>
      </c>
      <c r="H17">
        <v>82</v>
      </c>
      <c r="I17">
        <v>15</v>
      </c>
      <c r="J17" s="79"/>
      <c r="K17" t="s">
        <v>76</v>
      </c>
      <c r="L17">
        <v>72</v>
      </c>
      <c r="M17">
        <v>15</v>
      </c>
      <c r="N17" s="78"/>
      <c r="O17" t="s">
        <v>53</v>
      </c>
      <c r="P17">
        <v>77.326999999999998</v>
      </c>
      <c r="Q17">
        <v>15</v>
      </c>
      <c r="R17" s="79"/>
      <c r="S17" t="s">
        <v>48</v>
      </c>
      <c r="T17">
        <v>76</v>
      </c>
      <c r="U17">
        <v>15</v>
      </c>
      <c r="V17" s="78"/>
      <c r="W17" t="s">
        <v>48</v>
      </c>
      <c r="X17">
        <v>77</v>
      </c>
      <c r="Y17" s="32">
        <v>15</v>
      </c>
      <c r="Z17" s="85"/>
      <c r="AA17" s="32" t="s">
        <v>44</v>
      </c>
      <c r="AB17" s="32">
        <v>75</v>
      </c>
      <c r="AC17">
        <v>15</v>
      </c>
      <c r="AD17" s="78"/>
      <c r="AE17" t="s">
        <v>77</v>
      </c>
      <c r="AF17">
        <v>75.308000000000007</v>
      </c>
      <c r="AG17">
        <v>15</v>
      </c>
      <c r="AH17" s="78"/>
      <c r="AI17" t="s">
        <v>49</v>
      </c>
      <c r="AJ17">
        <v>86</v>
      </c>
      <c r="AK17">
        <v>15</v>
      </c>
      <c r="AL17" s="78"/>
      <c r="AM17" t="s">
        <v>32</v>
      </c>
      <c r="AN17">
        <v>85.326999999999998</v>
      </c>
    </row>
    <row r="18" spans="1:40" x14ac:dyDescent="0.2">
      <c r="A18">
        <v>16</v>
      </c>
      <c r="B18" s="79" t="s">
        <v>2</v>
      </c>
      <c r="C18" t="s">
        <v>34</v>
      </c>
      <c r="D18" s="34">
        <v>84</v>
      </c>
      <c r="E18">
        <v>16</v>
      </c>
      <c r="F18" s="78"/>
      <c r="G18" t="s">
        <v>39</v>
      </c>
      <c r="H18">
        <v>82</v>
      </c>
      <c r="I18">
        <v>16</v>
      </c>
      <c r="J18" s="79"/>
      <c r="K18" t="s">
        <v>63</v>
      </c>
      <c r="L18">
        <v>71</v>
      </c>
      <c r="M18">
        <v>16</v>
      </c>
      <c r="N18" s="78"/>
      <c r="O18" t="s">
        <v>74</v>
      </c>
      <c r="P18">
        <v>77</v>
      </c>
      <c r="Q18">
        <v>16</v>
      </c>
      <c r="R18" s="79"/>
      <c r="S18" t="s">
        <v>66</v>
      </c>
      <c r="T18">
        <v>76</v>
      </c>
      <c r="U18">
        <v>16</v>
      </c>
      <c r="V18" s="78"/>
      <c r="W18" t="s">
        <v>66</v>
      </c>
      <c r="X18">
        <v>77</v>
      </c>
      <c r="Y18" s="32">
        <v>16</v>
      </c>
      <c r="Z18" s="85"/>
      <c r="AA18" s="32" t="s">
        <v>34</v>
      </c>
      <c r="AB18" s="32">
        <v>75</v>
      </c>
      <c r="AC18">
        <v>16</v>
      </c>
      <c r="AD18" s="78"/>
      <c r="AE18" t="s">
        <v>57</v>
      </c>
      <c r="AF18">
        <v>75</v>
      </c>
      <c r="AG18">
        <v>16</v>
      </c>
      <c r="AH18" s="78"/>
      <c r="AI18" t="s">
        <v>52</v>
      </c>
      <c r="AJ18">
        <v>85</v>
      </c>
      <c r="AK18">
        <v>16</v>
      </c>
      <c r="AL18" s="78"/>
      <c r="AM18" t="s">
        <v>49</v>
      </c>
      <c r="AN18">
        <v>85</v>
      </c>
    </row>
    <row r="19" spans="1:40" x14ac:dyDescent="0.2">
      <c r="A19">
        <v>17</v>
      </c>
      <c r="B19" s="79"/>
      <c r="C19" t="s">
        <v>57</v>
      </c>
      <c r="D19">
        <v>83</v>
      </c>
      <c r="E19">
        <v>17</v>
      </c>
      <c r="F19" s="78"/>
      <c r="G19" t="s">
        <v>49</v>
      </c>
      <c r="H19">
        <v>82</v>
      </c>
      <c r="I19">
        <v>17</v>
      </c>
      <c r="J19" s="86" t="s">
        <v>78</v>
      </c>
      <c r="K19" s="33" t="s">
        <v>79</v>
      </c>
      <c r="L19" s="33">
        <v>70</v>
      </c>
      <c r="M19">
        <v>17</v>
      </c>
      <c r="N19" s="78"/>
      <c r="O19" t="s">
        <v>62</v>
      </c>
      <c r="P19">
        <v>76.980999999999995</v>
      </c>
      <c r="Q19">
        <v>17</v>
      </c>
      <c r="R19" s="79"/>
      <c r="S19" t="s">
        <v>65</v>
      </c>
      <c r="T19">
        <v>76</v>
      </c>
      <c r="U19">
        <v>17</v>
      </c>
      <c r="V19" s="78"/>
      <c r="W19" t="s">
        <v>65</v>
      </c>
      <c r="X19">
        <v>77</v>
      </c>
      <c r="Y19" s="32">
        <v>17</v>
      </c>
      <c r="Z19" s="85"/>
      <c r="AA19" s="32" t="s">
        <v>42</v>
      </c>
      <c r="AB19" s="32">
        <v>75</v>
      </c>
      <c r="AC19">
        <v>17</v>
      </c>
      <c r="AD19" s="78"/>
      <c r="AE19" t="s">
        <v>58</v>
      </c>
      <c r="AF19">
        <v>75</v>
      </c>
      <c r="AG19">
        <v>17</v>
      </c>
      <c r="AH19" s="78"/>
      <c r="AI19" t="s">
        <v>33</v>
      </c>
      <c r="AJ19">
        <v>85</v>
      </c>
      <c r="AK19">
        <v>17</v>
      </c>
      <c r="AL19" s="78"/>
      <c r="AM19" t="s">
        <v>65</v>
      </c>
      <c r="AN19">
        <v>85</v>
      </c>
    </row>
    <row r="20" spans="1:40" x14ac:dyDescent="0.2">
      <c r="A20">
        <v>18</v>
      </c>
      <c r="B20" s="79"/>
      <c r="C20" t="s">
        <v>33</v>
      </c>
      <c r="D20">
        <v>82</v>
      </c>
      <c r="E20">
        <v>18</v>
      </c>
      <c r="F20" s="78"/>
      <c r="G20" t="s">
        <v>43</v>
      </c>
      <c r="H20">
        <v>81.980999999999995</v>
      </c>
      <c r="I20">
        <v>18</v>
      </c>
      <c r="J20" s="86"/>
      <c r="K20" t="s">
        <v>80</v>
      </c>
      <c r="L20">
        <v>68</v>
      </c>
      <c r="M20">
        <v>18</v>
      </c>
      <c r="N20" s="78"/>
      <c r="O20" t="s">
        <v>41</v>
      </c>
      <c r="P20">
        <v>76.980999999999995</v>
      </c>
      <c r="Q20">
        <v>18</v>
      </c>
      <c r="R20" s="79"/>
      <c r="S20" t="s">
        <v>46</v>
      </c>
      <c r="T20">
        <v>75</v>
      </c>
      <c r="U20">
        <v>18</v>
      </c>
      <c r="V20" s="78"/>
      <c r="W20" t="s">
        <v>46</v>
      </c>
      <c r="X20">
        <v>76</v>
      </c>
      <c r="Y20" s="32">
        <v>18</v>
      </c>
      <c r="Z20" s="85"/>
      <c r="AA20" s="32" t="s">
        <v>49</v>
      </c>
      <c r="AB20" s="32">
        <v>75</v>
      </c>
      <c r="AC20">
        <v>18</v>
      </c>
      <c r="AD20" s="78"/>
      <c r="AE20" t="s">
        <v>65</v>
      </c>
      <c r="AF20">
        <v>75</v>
      </c>
      <c r="AG20">
        <v>18</v>
      </c>
      <c r="AH20" s="78"/>
      <c r="AI20" t="s">
        <v>58</v>
      </c>
      <c r="AJ20">
        <v>85</v>
      </c>
      <c r="AK20">
        <v>18</v>
      </c>
      <c r="AL20" s="78"/>
      <c r="AM20" t="s">
        <v>39</v>
      </c>
      <c r="AN20">
        <v>85</v>
      </c>
    </row>
    <row r="21" spans="1:40" x14ac:dyDescent="0.2">
      <c r="A21">
        <v>19</v>
      </c>
      <c r="B21" s="79"/>
      <c r="C21" t="s">
        <v>42</v>
      </c>
      <c r="D21">
        <v>82</v>
      </c>
      <c r="E21">
        <v>19</v>
      </c>
      <c r="F21" s="78"/>
      <c r="G21" t="s">
        <v>73</v>
      </c>
      <c r="H21">
        <v>81.980999999999995</v>
      </c>
      <c r="I21">
        <v>19</v>
      </c>
      <c r="J21" s="86"/>
      <c r="K21" t="s">
        <v>81</v>
      </c>
      <c r="L21">
        <v>68</v>
      </c>
      <c r="M21">
        <v>19</v>
      </c>
      <c r="N21" s="78"/>
      <c r="O21" t="s">
        <v>82</v>
      </c>
      <c r="P21">
        <v>76.326999999999998</v>
      </c>
      <c r="Q21">
        <v>19</v>
      </c>
      <c r="R21" s="79"/>
      <c r="S21" t="s">
        <v>75</v>
      </c>
      <c r="T21">
        <v>75</v>
      </c>
      <c r="U21">
        <v>19</v>
      </c>
      <c r="V21" s="78"/>
      <c r="W21" t="s">
        <v>75</v>
      </c>
      <c r="X21">
        <v>76</v>
      </c>
      <c r="Y21" s="32">
        <v>19</v>
      </c>
      <c r="Z21" s="85"/>
      <c r="AA21" s="32" t="s">
        <v>31</v>
      </c>
      <c r="AB21" s="32">
        <v>74</v>
      </c>
      <c r="AC21">
        <v>19</v>
      </c>
      <c r="AD21" s="78"/>
      <c r="AE21" t="s">
        <v>60</v>
      </c>
      <c r="AF21">
        <v>74.980999999999995</v>
      </c>
      <c r="AG21">
        <v>19</v>
      </c>
      <c r="AH21" s="79" t="s">
        <v>2</v>
      </c>
      <c r="AI21" t="s">
        <v>31</v>
      </c>
      <c r="AJ21">
        <v>84</v>
      </c>
      <c r="AK21">
        <v>19</v>
      </c>
      <c r="AL21" s="78"/>
      <c r="AM21" t="s">
        <v>74</v>
      </c>
      <c r="AN21">
        <v>85</v>
      </c>
    </row>
    <row r="22" spans="1:40" x14ac:dyDescent="0.2">
      <c r="A22">
        <v>20</v>
      </c>
      <c r="B22" s="79"/>
      <c r="C22" t="s">
        <v>59</v>
      </c>
      <c r="D22">
        <v>82</v>
      </c>
      <c r="E22">
        <v>20</v>
      </c>
      <c r="F22" s="78"/>
      <c r="G22" t="s">
        <v>51</v>
      </c>
      <c r="H22">
        <v>81.326999999999998</v>
      </c>
      <c r="I22">
        <v>20</v>
      </c>
      <c r="J22" s="86"/>
      <c r="K22" t="s">
        <v>83</v>
      </c>
      <c r="L22">
        <v>67.635000000000005</v>
      </c>
      <c r="M22">
        <v>20</v>
      </c>
      <c r="N22" s="78"/>
      <c r="O22" t="s">
        <v>75</v>
      </c>
      <c r="P22">
        <v>76</v>
      </c>
      <c r="Q22">
        <v>20</v>
      </c>
      <c r="R22" s="79"/>
      <c r="S22" t="s">
        <v>42</v>
      </c>
      <c r="T22">
        <v>74</v>
      </c>
      <c r="U22">
        <v>20</v>
      </c>
      <c r="V22" s="78"/>
      <c r="W22" t="s">
        <v>42</v>
      </c>
      <c r="X22">
        <v>75</v>
      </c>
      <c r="Y22" s="32">
        <v>20</v>
      </c>
      <c r="Z22" s="85"/>
      <c r="AA22" s="32" t="s">
        <v>46</v>
      </c>
      <c r="AB22" s="32">
        <v>74</v>
      </c>
      <c r="AC22">
        <v>20</v>
      </c>
      <c r="AD22" s="78"/>
      <c r="AE22" t="s">
        <v>63</v>
      </c>
      <c r="AF22">
        <v>74.980999999999995</v>
      </c>
      <c r="AG22">
        <v>20</v>
      </c>
      <c r="AH22" s="79"/>
      <c r="AI22" t="s">
        <v>46</v>
      </c>
      <c r="AJ22">
        <v>84</v>
      </c>
      <c r="AK22">
        <v>20</v>
      </c>
      <c r="AL22" s="78"/>
      <c r="AM22" t="s">
        <v>84</v>
      </c>
      <c r="AN22">
        <v>84.942999999999998</v>
      </c>
    </row>
    <row r="23" spans="1:40" x14ac:dyDescent="0.2">
      <c r="A23">
        <v>21</v>
      </c>
      <c r="B23" s="79"/>
      <c r="C23" t="s">
        <v>58</v>
      </c>
      <c r="D23">
        <v>82</v>
      </c>
      <c r="E23">
        <v>21</v>
      </c>
      <c r="F23" s="78"/>
      <c r="G23" t="s">
        <v>85</v>
      </c>
      <c r="H23">
        <v>81.326999999999998</v>
      </c>
      <c r="I23">
        <v>21</v>
      </c>
      <c r="J23" s="86"/>
      <c r="K23" t="s">
        <v>86</v>
      </c>
      <c r="L23">
        <v>66.980999999999995</v>
      </c>
      <c r="M23">
        <v>21</v>
      </c>
      <c r="N23" s="78"/>
      <c r="O23" t="s">
        <v>73</v>
      </c>
      <c r="P23">
        <v>75.980999999999995</v>
      </c>
      <c r="Q23">
        <v>21</v>
      </c>
      <c r="R23" s="79"/>
      <c r="S23" t="s">
        <v>39</v>
      </c>
      <c r="T23">
        <v>74</v>
      </c>
      <c r="U23">
        <v>21</v>
      </c>
      <c r="V23" s="78"/>
      <c r="W23" t="s">
        <v>39</v>
      </c>
      <c r="X23">
        <v>75</v>
      </c>
      <c r="Y23" s="32">
        <v>21</v>
      </c>
      <c r="Z23" s="85"/>
      <c r="AA23" s="32" t="s">
        <v>66</v>
      </c>
      <c r="AB23" s="32">
        <v>74</v>
      </c>
      <c r="AC23">
        <v>21</v>
      </c>
      <c r="AD23" s="78"/>
      <c r="AE23" t="s">
        <v>84</v>
      </c>
      <c r="AF23">
        <v>74.942999999999998</v>
      </c>
      <c r="AG23">
        <v>21</v>
      </c>
      <c r="AH23" s="79"/>
      <c r="AI23" t="s">
        <v>48</v>
      </c>
      <c r="AJ23">
        <v>84</v>
      </c>
      <c r="AK23">
        <v>21</v>
      </c>
      <c r="AL23" s="78"/>
      <c r="AM23" t="s">
        <v>87</v>
      </c>
      <c r="AN23">
        <v>84.616</v>
      </c>
    </row>
    <row r="24" spans="1:40" x14ac:dyDescent="0.2">
      <c r="A24">
        <v>22</v>
      </c>
      <c r="B24" s="79"/>
      <c r="C24" t="s">
        <v>75</v>
      </c>
      <c r="D24">
        <v>82</v>
      </c>
      <c r="E24">
        <v>22</v>
      </c>
      <c r="F24" s="78"/>
      <c r="G24" t="s">
        <v>82</v>
      </c>
      <c r="H24">
        <v>81.326999999999998</v>
      </c>
      <c r="I24">
        <v>22</v>
      </c>
      <c r="J24" s="86"/>
      <c r="K24" t="s">
        <v>88</v>
      </c>
      <c r="L24">
        <v>66.942999999999998</v>
      </c>
      <c r="M24">
        <v>22</v>
      </c>
      <c r="N24" s="78"/>
      <c r="O24" t="s">
        <v>47</v>
      </c>
      <c r="P24">
        <v>75.653999999999996</v>
      </c>
      <c r="Q24">
        <v>22</v>
      </c>
      <c r="R24" s="79"/>
      <c r="S24" t="s">
        <v>59</v>
      </c>
      <c r="T24">
        <v>73</v>
      </c>
      <c r="U24">
        <v>22</v>
      </c>
      <c r="V24" s="78"/>
      <c r="W24" t="s">
        <v>59</v>
      </c>
      <c r="X24">
        <v>74</v>
      </c>
      <c r="Y24" s="32">
        <v>22</v>
      </c>
      <c r="Z24" s="85"/>
      <c r="AA24" s="35" t="s">
        <v>73</v>
      </c>
      <c r="AB24" s="35">
        <v>74</v>
      </c>
      <c r="AC24">
        <v>22</v>
      </c>
      <c r="AD24" s="78"/>
      <c r="AE24" t="s">
        <v>89</v>
      </c>
      <c r="AF24">
        <v>74.635000000000005</v>
      </c>
      <c r="AG24">
        <v>22</v>
      </c>
      <c r="AH24" s="79"/>
      <c r="AI24" t="s">
        <v>34</v>
      </c>
      <c r="AJ24">
        <v>84</v>
      </c>
      <c r="AK24">
        <v>22</v>
      </c>
      <c r="AL24" s="78"/>
      <c r="AM24" t="s">
        <v>69</v>
      </c>
      <c r="AN24">
        <v>84.308000000000007</v>
      </c>
    </row>
    <row r="25" spans="1:40" x14ac:dyDescent="0.2">
      <c r="A25">
        <v>23</v>
      </c>
      <c r="B25" s="79"/>
      <c r="C25" t="s">
        <v>39</v>
      </c>
      <c r="D25">
        <v>82</v>
      </c>
      <c r="E25">
        <v>23</v>
      </c>
      <c r="F25" s="78"/>
      <c r="G25" t="s">
        <v>45</v>
      </c>
      <c r="H25">
        <v>81</v>
      </c>
      <c r="I25">
        <v>23</v>
      </c>
      <c r="J25" s="86"/>
      <c r="K25" t="s">
        <v>90</v>
      </c>
      <c r="L25">
        <v>66.635000000000005</v>
      </c>
      <c r="M25">
        <v>23</v>
      </c>
      <c r="N25" s="78"/>
      <c r="O25" t="s">
        <v>89</v>
      </c>
      <c r="P25">
        <v>75.635000000000005</v>
      </c>
      <c r="Q25">
        <v>23</v>
      </c>
      <c r="R25" s="79"/>
      <c r="S25" t="s">
        <v>58</v>
      </c>
      <c r="T25">
        <v>73</v>
      </c>
      <c r="U25">
        <v>23</v>
      </c>
      <c r="V25" s="78"/>
      <c r="W25" t="s">
        <v>58</v>
      </c>
      <c r="X25">
        <v>74</v>
      </c>
      <c r="Y25" s="32">
        <v>23</v>
      </c>
      <c r="Z25" s="85"/>
      <c r="AA25" s="32" t="s">
        <v>59</v>
      </c>
      <c r="AB25" s="32">
        <v>74</v>
      </c>
      <c r="AC25">
        <v>23</v>
      </c>
      <c r="AD25" s="78"/>
      <c r="AE25" t="s">
        <v>91</v>
      </c>
      <c r="AF25">
        <v>74.616</v>
      </c>
      <c r="AG25">
        <v>23</v>
      </c>
      <c r="AH25" s="79"/>
      <c r="AI25" t="s">
        <v>42</v>
      </c>
      <c r="AJ25">
        <v>84</v>
      </c>
      <c r="AK25">
        <v>23</v>
      </c>
      <c r="AL25" s="78"/>
      <c r="AM25" t="s">
        <v>64</v>
      </c>
      <c r="AN25">
        <v>84.308000000000007</v>
      </c>
    </row>
    <row r="26" spans="1:40" x14ac:dyDescent="0.2">
      <c r="A26">
        <v>24</v>
      </c>
      <c r="B26" s="79"/>
      <c r="C26" t="s">
        <v>49</v>
      </c>
      <c r="D26">
        <v>82</v>
      </c>
      <c r="E26">
        <v>24</v>
      </c>
      <c r="F26" s="78"/>
      <c r="G26" t="s">
        <v>65</v>
      </c>
      <c r="H26">
        <v>81</v>
      </c>
      <c r="I26">
        <v>24</v>
      </c>
      <c r="J26" s="86"/>
      <c r="K26" t="s">
        <v>92</v>
      </c>
      <c r="L26">
        <v>66</v>
      </c>
      <c r="M26">
        <v>24</v>
      </c>
      <c r="N26" s="78"/>
      <c r="O26" t="s">
        <v>64</v>
      </c>
      <c r="P26">
        <v>75.308000000000007</v>
      </c>
      <c r="Q26">
        <v>24</v>
      </c>
      <c r="R26" s="79"/>
      <c r="S26" t="s">
        <v>74</v>
      </c>
      <c r="T26">
        <v>72</v>
      </c>
      <c r="U26">
        <v>24</v>
      </c>
      <c r="V26" s="78"/>
      <c r="W26" t="s">
        <v>74</v>
      </c>
      <c r="X26">
        <v>73</v>
      </c>
      <c r="Y26" s="32">
        <v>24</v>
      </c>
      <c r="Z26" s="85"/>
      <c r="AA26" s="32" t="s">
        <v>58</v>
      </c>
      <c r="AB26" s="32">
        <v>73</v>
      </c>
      <c r="AC26">
        <v>24</v>
      </c>
      <c r="AD26" s="78"/>
      <c r="AE26" t="s">
        <v>32</v>
      </c>
      <c r="AF26">
        <v>74.326999999999998</v>
      </c>
      <c r="AG26">
        <v>24</v>
      </c>
      <c r="AH26" s="79"/>
      <c r="AI26" t="s">
        <v>75</v>
      </c>
      <c r="AJ26">
        <v>84</v>
      </c>
      <c r="AK26">
        <v>24</v>
      </c>
      <c r="AL26" s="78"/>
      <c r="AM26" t="s">
        <v>67</v>
      </c>
      <c r="AN26">
        <v>84.308000000000007</v>
      </c>
    </row>
    <row r="27" spans="1:40" x14ac:dyDescent="0.2">
      <c r="A27">
        <v>25</v>
      </c>
      <c r="B27" s="79"/>
      <c r="C27" t="s">
        <v>45</v>
      </c>
      <c r="D27">
        <v>81</v>
      </c>
      <c r="E27">
        <v>25</v>
      </c>
      <c r="F27" s="78"/>
      <c r="G27" t="s">
        <v>93</v>
      </c>
      <c r="H27">
        <v>80.962000000000003</v>
      </c>
      <c r="I27">
        <v>25</v>
      </c>
      <c r="J27" s="86"/>
      <c r="K27" t="s">
        <v>94</v>
      </c>
      <c r="L27">
        <v>66</v>
      </c>
      <c r="M27">
        <v>25</v>
      </c>
      <c r="N27" s="78"/>
      <c r="O27" t="s">
        <v>67</v>
      </c>
      <c r="P27">
        <v>75.308000000000007</v>
      </c>
      <c r="Q27">
        <v>25</v>
      </c>
      <c r="R27" s="79"/>
      <c r="S27" t="s">
        <v>71</v>
      </c>
      <c r="T27">
        <v>72</v>
      </c>
      <c r="U27">
        <v>25</v>
      </c>
      <c r="V27" s="78"/>
      <c r="W27" t="s">
        <v>71</v>
      </c>
      <c r="X27">
        <v>73</v>
      </c>
      <c r="Y27" s="32">
        <v>25</v>
      </c>
      <c r="Z27" s="85"/>
      <c r="AA27" s="32" t="s">
        <v>45</v>
      </c>
      <c r="AB27" s="32">
        <v>73</v>
      </c>
      <c r="AC27">
        <v>25</v>
      </c>
      <c r="AD27" s="78"/>
      <c r="AE27" t="s">
        <v>51</v>
      </c>
      <c r="AF27">
        <v>74.326999999999998</v>
      </c>
      <c r="AG27">
        <v>25</v>
      </c>
      <c r="AH27" s="79"/>
      <c r="AI27" t="s">
        <v>39</v>
      </c>
      <c r="AJ27">
        <v>83</v>
      </c>
      <c r="AK27">
        <v>25</v>
      </c>
      <c r="AL27" s="78"/>
      <c r="AM27" t="s">
        <v>42</v>
      </c>
      <c r="AN27">
        <v>84</v>
      </c>
    </row>
    <row r="28" spans="1:40" x14ac:dyDescent="0.2">
      <c r="A28">
        <v>26</v>
      </c>
      <c r="B28" s="79"/>
      <c r="C28" t="s">
        <v>65</v>
      </c>
      <c r="D28">
        <v>81</v>
      </c>
      <c r="E28">
        <v>26</v>
      </c>
      <c r="F28" s="78"/>
      <c r="G28" t="s">
        <v>61</v>
      </c>
      <c r="H28">
        <v>80.962000000000003</v>
      </c>
      <c r="I28">
        <v>26</v>
      </c>
      <c r="J28" s="86"/>
      <c r="K28" t="s">
        <v>95</v>
      </c>
      <c r="L28">
        <v>65.596999999999994</v>
      </c>
      <c r="M28">
        <v>26</v>
      </c>
      <c r="N28" s="78"/>
      <c r="O28" t="s">
        <v>77</v>
      </c>
      <c r="P28">
        <v>75.308000000000007</v>
      </c>
      <c r="Q28">
        <v>26</v>
      </c>
      <c r="R28" s="79"/>
      <c r="S28" t="s">
        <v>33</v>
      </c>
      <c r="T28">
        <v>71</v>
      </c>
      <c r="U28">
        <v>26</v>
      </c>
      <c r="V28" s="78"/>
      <c r="W28" t="s">
        <v>33</v>
      </c>
      <c r="X28">
        <v>72</v>
      </c>
      <c r="Y28" s="32">
        <v>26</v>
      </c>
      <c r="Z28" s="85"/>
      <c r="AA28" s="32" t="s">
        <v>81</v>
      </c>
      <c r="AB28" s="32">
        <v>73</v>
      </c>
      <c r="AC28">
        <v>26</v>
      </c>
      <c r="AD28" s="78"/>
      <c r="AE28" t="s">
        <v>96</v>
      </c>
      <c r="AF28">
        <v>74.326999999999998</v>
      </c>
      <c r="AG28">
        <v>26</v>
      </c>
      <c r="AH28" s="79"/>
      <c r="AI28" t="s">
        <v>68</v>
      </c>
      <c r="AJ28">
        <v>83</v>
      </c>
      <c r="AK28">
        <v>26</v>
      </c>
      <c r="AL28" s="78"/>
      <c r="AM28" t="s">
        <v>60</v>
      </c>
      <c r="AN28">
        <v>83.980999999999995</v>
      </c>
    </row>
    <row r="29" spans="1:40" x14ac:dyDescent="0.2">
      <c r="A29">
        <v>27</v>
      </c>
      <c r="B29" s="79"/>
      <c r="C29" t="s">
        <v>74</v>
      </c>
      <c r="D29">
        <v>79</v>
      </c>
      <c r="E29">
        <v>27</v>
      </c>
      <c r="F29" s="78"/>
      <c r="G29" t="s">
        <v>89</v>
      </c>
      <c r="H29">
        <v>80.635000000000005</v>
      </c>
      <c r="I29">
        <v>27</v>
      </c>
      <c r="J29" s="86"/>
      <c r="K29" t="s">
        <v>97</v>
      </c>
      <c r="L29">
        <v>64.962000000000003</v>
      </c>
      <c r="M29">
        <v>27</v>
      </c>
      <c r="N29" s="78"/>
      <c r="O29" t="s">
        <v>45</v>
      </c>
      <c r="P29">
        <v>75</v>
      </c>
      <c r="Q29">
        <v>27</v>
      </c>
      <c r="R29" s="79"/>
      <c r="S29" t="s">
        <v>49</v>
      </c>
      <c r="T29">
        <v>71</v>
      </c>
      <c r="U29">
        <v>27</v>
      </c>
      <c r="V29" s="78"/>
      <c r="W29" t="s">
        <v>49</v>
      </c>
      <c r="X29">
        <v>72</v>
      </c>
      <c r="Y29" s="32">
        <v>27</v>
      </c>
      <c r="Z29" s="85"/>
      <c r="AA29" s="32" t="s">
        <v>75</v>
      </c>
      <c r="AB29" s="32">
        <v>72</v>
      </c>
      <c r="AC29">
        <v>27</v>
      </c>
      <c r="AD29" s="78"/>
      <c r="AE29" t="s">
        <v>98</v>
      </c>
      <c r="AF29">
        <v>74.289000000000001</v>
      </c>
      <c r="AG29">
        <v>27</v>
      </c>
      <c r="AH29" s="79"/>
      <c r="AI29" t="s">
        <v>71</v>
      </c>
      <c r="AJ29">
        <v>82</v>
      </c>
      <c r="AK29">
        <v>27</v>
      </c>
      <c r="AL29" s="78"/>
      <c r="AM29" t="s">
        <v>85</v>
      </c>
      <c r="AN29">
        <v>83.980999999999995</v>
      </c>
    </row>
    <row r="30" spans="1:40" x14ac:dyDescent="0.2">
      <c r="A30">
        <v>28</v>
      </c>
      <c r="B30" s="79"/>
      <c r="C30" t="s">
        <v>68</v>
      </c>
      <c r="D30">
        <v>79</v>
      </c>
      <c r="E30">
        <v>28</v>
      </c>
      <c r="F30" s="78"/>
      <c r="G30" t="s">
        <v>99</v>
      </c>
      <c r="H30">
        <v>80.289000000000001</v>
      </c>
      <c r="I30">
        <v>28</v>
      </c>
      <c r="J30" s="86"/>
      <c r="K30" t="s">
        <v>100</v>
      </c>
      <c r="L30">
        <v>64.596999999999994</v>
      </c>
      <c r="M30">
        <v>28</v>
      </c>
      <c r="N30" s="78"/>
      <c r="O30" t="s">
        <v>80</v>
      </c>
      <c r="P30">
        <v>75</v>
      </c>
      <c r="Q30">
        <v>28</v>
      </c>
      <c r="R30" s="79"/>
      <c r="S30" t="s">
        <v>45</v>
      </c>
      <c r="T30">
        <v>71</v>
      </c>
      <c r="U30">
        <v>28</v>
      </c>
      <c r="V30" s="78"/>
      <c r="W30" t="s">
        <v>45</v>
      </c>
      <c r="X30">
        <v>72</v>
      </c>
      <c r="Y30" s="32">
        <v>28</v>
      </c>
      <c r="Z30" s="85"/>
      <c r="AA30" s="32" t="s">
        <v>74</v>
      </c>
      <c r="AB30" s="32">
        <v>72</v>
      </c>
      <c r="AC30">
        <v>28</v>
      </c>
      <c r="AD30" s="78"/>
      <c r="AE30" t="s">
        <v>39</v>
      </c>
      <c r="AF30">
        <v>74</v>
      </c>
      <c r="AG30">
        <v>28</v>
      </c>
      <c r="AH30" s="79"/>
      <c r="AI30" t="s">
        <v>74</v>
      </c>
      <c r="AJ30">
        <v>81</v>
      </c>
      <c r="AK30">
        <v>28</v>
      </c>
      <c r="AL30" s="78"/>
      <c r="AM30" t="s">
        <v>93</v>
      </c>
      <c r="AN30">
        <v>83.962000000000003</v>
      </c>
    </row>
    <row r="31" spans="1:40" x14ac:dyDescent="0.2">
      <c r="A31">
        <v>29</v>
      </c>
      <c r="B31" s="79"/>
      <c r="C31" t="s">
        <v>76</v>
      </c>
      <c r="D31">
        <v>78</v>
      </c>
      <c r="E31">
        <v>29</v>
      </c>
      <c r="F31" s="78"/>
      <c r="G31" t="s">
        <v>85</v>
      </c>
      <c r="H31">
        <v>79.980999999999995</v>
      </c>
      <c r="I31">
        <v>29</v>
      </c>
      <c r="J31" s="86"/>
      <c r="K31" t="s">
        <v>101</v>
      </c>
      <c r="L31">
        <v>64.558999999999997</v>
      </c>
      <c r="M31">
        <v>29</v>
      </c>
      <c r="N31" s="78"/>
      <c r="O31" t="s">
        <v>102</v>
      </c>
      <c r="P31">
        <v>74.980999999999995</v>
      </c>
      <c r="Q31">
        <v>29</v>
      </c>
      <c r="R31" s="79"/>
      <c r="S31" t="s">
        <v>68</v>
      </c>
      <c r="T31">
        <v>71</v>
      </c>
      <c r="U31">
        <v>29</v>
      </c>
      <c r="V31" s="78"/>
      <c r="W31" t="s">
        <v>68</v>
      </c>
      <c r="X31">
        <v>72</v>
      </c>
      <c r="Y31" s="32">
        <v>29</v>
      </c>
      <c r="Z31" s="85"/>
      <c r="AA31" s="32" t="s">
        <v>68</v>
      </c>
      <c r="AB31" s="32">
        <v>71</v>
      </c>
      <c r="AC31">
        <v>29</v>
      </c>
      <c r="AD31" s="78"/>
      <c r="AE31" t="s">
        <v>93</v>
      </c>
      <c r="AF31">
        <v>73.962000000000003</v>
      </c>
      <c r="AG31">
        <v>29</v>
      </c>
      <c r="AH31" s="79"/>
      <c r="AI31" t="s">
        <v>76</v>
      </c>
      <c r="AJ31">
        <v>81</v>
      </c>
      <c r="AK31">
        <v>29</v>
      </c>
      <c r="AL31" s="78"/>
      <c r="AM31" t="s">
        <v>103</v>
      </c>
      <c r="AN31">
        <v>83.962000000000003</v>
      </c>
    </row>
    <row r="32" spans="1:40" x14ac:dyDescent="0.2">
      <c r="A32">
        <v>30</v>
      </c>
      <c r="B32" s="79"/>
      <c r="C32" t="s">
        <v>80</v>
      </c>
      <c r="D32">
        <v>77</v>
      </c>
      <c r="E32">
        <v>30</v>
      </c>
      <c r="F32" s="78"/>
      <c r="G32" t="s">
        <v>63</v>
      </c>
      <c r="H32">
        <v>79.980999999999995</v>
      </c>
      <c r="I32">
        <v>30</v>
      </c>
      <c r="J32" s="86"/>
      <c r="K32" t="s">
        <v>104</v>
      </c>
      <c r="L32">
        <v>63.980999999999995</v>
      </c>
      <c r="M32">
        <v>30</v>
      </c>
      <c r="N32" s="78"/>
      <c r="O32" t="s">
        <v>105</v>
      </c>
      <c r="P32">
        <v>74.942999999999998</v>
      </c>
      <c r="Q32">
        <v>30</v>
      </c>
      <c r="R32" s="79"/>
      <c r="S32" t="s">
        <v>81</v>
      </c>
      <c r="T32">
        <v>71</v>
      </c>
      <c r="U32">
        <v>30</v>
      </c>
      <c r="V32" s="78"/>
      <c r="W32" t="s">
        <v>81</v>
      </c>
      <c r="X32">
        <v>72</v>
      </c>
      <c r="Y32" s="32">
        <v>30</v>
      </c>
      <c r="Z32" s="85"/>
      <c r="AA32" s="32" t="s">
        <v>80</v>
      </c>
      <c r="AB32" s="32">
        <v>71</v>
      </c>
      <c r="AC32">
        <v>30</v>
      </c>
      <c r="AD32" s="78"/>
      <c r="AE32" t="s">
        <v>106</v>
      </c>
      <c r="AF32">
        <v>73.962000000000003</v>
      </c>
      <c r="AG32">
        <v>30</v>
      </c>
      <c r="AH32" s="79"/>
      <c r="AI32" t="s">
        <v>81</v>
      </c>
      <c r="AJ32">
        <v>81</v>
      </c>
      <c r="AK32">
        <v>30</v>
      </c>
      <c r="AL32" s="78"/>
      <c r="AM32" t="s">
        <v>89</v>
      </c>
      <c r="AN32">
        <v>83.635000000000005</v>
      </c>
    </row>
    <row r="33" spans="1:40" x14ac:dyDescent="0.2">
      <c r="A33">
        <v>31</v>
      </c>
      <c r="B33" s="79"/>
      <c r="C33" t="s">
        <v>81</v>
      </c>
      <c r="D33">
        <v>76</v>
      </c>
      <c r="E33">
        <v>31</v>
      </c>
      <c r="F33" s="78"/>
      <c r="G33" t="s">
        <v>41</v>
      </c>
      <c r="H33">
        <v>79.980999999999995</v>
      </c>
      <c r="I33">
        <v>31</v>
      </c>
      <c r="J33" s="86"/>
      <c r="K33" t="s">
        <v>107</v>
      </c>
      <c r="L33">
        <v>63.942999999999998</v>
      </c>
      <c r="M33">
        <v>31</v>
      </c>
      <c r="N33" s="78"/>
      <c r="O33" t="s">
        <v>51</v>
      </c>
      <c r="P33">
        <v>74.326999999999998</v>
      </c>
      <c r="Q33">
        <v>31</v>
      </c>
      <c r="R33" s="86" t="s">
        <v>78</v>
      </c>
      <c r="S33" t="s">
        <v>63</v>
      </c>
      <c r="T33">
        <v>69</v>
      </c>
      <c r="U33">
        <v>31</v>
      </c>
      <c r="V33" s="78"/>
      <c r="W33" t="s">
        <v>63</v>
      </c>
      <c r="X33">
        <v>70</v>
      </c>
      <c r="Y33" s="32">
        <v>31</v>
      </c>
      <c r="Z33" s="87" t="s">
        <v>78</v>
      </c>
      <c r="AA33" s="35" t="s">
        <v>79</v>
      </c>
      <c r="AB33" s="35">
        <v>70</v>
      </c>
      <c r="AC33">
        <v>31</v>
      </c>
      <c r="AD33" s="78"/>
      <c r="AE33" t="s">
        <v>47</v>
      </c>
      <c r="AF33">
        <v>73.653999999999996</v>
      </c>
      <c r="AG33">
        <v>31</v>
      </c>
      <c r="AH33" s="79"/>
      <c r="AI33" t="s">
        <v>65</v>
      </c>
      <c r="AJ33">
        <v>80</v>
      </c>
      <c r="AK33">
        <v>31</v>
      </c>
      <c r="AL33" s="78"/>
      <c r="AM33" t="s">
        <v>85</v>
      </c>
      <c r="AN33">
        <v>83.326999999999998</v>
      </c>
    </row>
    <row r="34" spans="1:40" x14ac:dyDescent="0.2">
      <c r="A34">
        <v>32</v>
      </c>
      <c r="B34" s="79"/>
      <c r="C34" t="s">
        <v>71</v>
      </c>
      <c r="D34">
        <v>76</v>
      </c>
      <c r="E34">
        <v>32</v>
      </c>
      <c r="F34" s="78"/>
      <c r="G34" t="s">
        <v>72</v>
      </c>
      <c r="H34">
        <v>79.980999999999995</v>
      </c>
      <c r="I34">
        <v>32</v>
      </c>
      <c r="J34" s="86"/>
      <c r="K34" t="s">
        <v>65</v>
      </c>
      <c r="L34">
        <v>63.905000000000001</v>
      </c>
      <c r="M34">
        <v>32</v>
      </c>
      <c r="N34" s="78"/>
      <c r="O34" t="s">
        <v>85</v>
      </c>
      <c r="P34">
        <v>74.326999999999998</v>
      </c>
      <c r="Q34">
        <v>32</v>
      </c>
      <c r="R34" s="86"/>
      <c r="S34" t="s">
        <v>80</v>
      </c>
      <c r="T34">
        <v>68</v>
      </c>
      <c r="U34">
        <v>32</v>
      </c>
      <c r="V34" s="78"/>
      <c r="W34" t="s">
        <v>80</v>
      </c>
      <c r="X34">
        <v>69</v>
      </c>
      <c r="Y34" s="32">
        <v>32</v>
      </c>
      <c r="Z34" s="87"/>
      <c r="AA34" s="32" t="s">
        <v>76</v>
      </c>
      <c r="AB34" s="32">
        <v>69</v>
      </c>
      <c r="AC34">
        <v>32</v>
      </c>
      <c r="AD34" s="78"/>
      <c r="AE34" t="s">
        <v>70</v>
      </c>
      <c r="AF34">
        <v>73.635000000000005</v>
      </c>
      <c r="AG34">
        <v>32</v>
      </c>
      <c r="AH34" s="79"/>
      <c r="AI34" t="s">
        <v>63</v>
      </c>
      <c r="AJ34">
        <v>80</v>
      </c>
      <c r="AK34">
        <v>32</v>
      </c>
      <c r="AL34" s="78"/>
      <c r="AM34" t="s">
        <v>77</v>
      </c>
      <c r="AN34">
        <v>83.308000000000007</v>
      </c>
    </row>
    <row r="35" spans="1:40" x14ac:dyDescent="0.2">
      <c r="A35">
        <v>33</v>
      </c>
      <c r="B35" s="79"/>
      <c r="C35" t="s">
        <v>63</v>
      </c>
      <c r="D35">
        <v>76</v>
      </c>
      <c r="E35">
        <v>33</v>
      </c>
      <c r="F35" s="78"/>
      <c r="G35" t="s">
        <v>102</v>
      </c>
      <c r="H35">
        <v>79.980999999999995</v>
      </c>
      <c r="I35">
        <v>33</v>
      </c>
      <c r="J35" s="86"/>
      <c r="K35" t="s">
        <v>108</v>
      </c>
      <c r="L35">
        <v>63.828999999999994</v>
      </c>
      <c r="M35">
        <v>33</v>
      </c>
      <c r="N35" s="78"/>
      <c r="O35" t="s">
        <v>69</v>
      </c>
      <c r="P35">
        <v>74.308000000000007</v>
      </c>
      <c r="Q35">
        <v>33</v>
      </c>
      <c r="R35" s="86"/>
      <c r="S35" s="33" t="s">
        <v>79</v>
      </c>
      <c r="T35" s="33">
        <v>68</v>
      </c>
      <c r="U35">
        <v>33</v>
      </c>
      <c r="V35" s="78"/>
      <c r="W35" s="33" t="s">
        <v>79</v>
      </c>
      <c r="X35" s="33">
        <v>69</v>
      </c>
      <c r="Y35" s="32">
        <v>33</v>
      </c>
      <c r="Z35" s="87"/>
      <c r="AA35" s="32" t="s">
        <v>63</v>
      </c>
      <c r="AB35" s="32">
        <v>68</v>
      </c>
      <c r="AC35">
        <v>33</v>
      </c>
      <c r="AD35" s="78"/>
      <c r="AE35" t="s">
        <v>87</v>
      </c>
      <c r="AF35">
        <v>73.616</v>
      </c>
      <c r="AG35">
        <v>33</v>
      </c>
      <c r="AH35" s="79"/>
      <c r="AI35" s="33" t="s">
        <v>79</v>
      </c>
      <c r="AJ35" s="33">
        <v>79</v>
      </c>
      <c r="AK35">
        <v>33</v>
      </c>
      <c r="AL35" s="78"/>
      <c r="AM35" t="s">
        <v>34</v>
      </c>
      <c r="AN35">
        <v>83.308000000000007</v>
      </c>
    </row>
    <row r="36" spans="1:40" x14ac:dyDescent="0.2">
      <c r="A36">
        <v>34</v>
      </c>
      <c r="B36" s="79"/>
      <c r="C36" s="33" t="s">
        <v>79</v>
      </c>
      <c r="D36" s="33">
        <v>76</v>
      </c>
      <c r="E36">
        <v>34</v>
      </c>
      <c r="F36" s="78"/>
      <c r="G36" t="s">
        <v>91</v>
      </c>
      <c r="H36">
        <v>79.616</v>
      </c>
      <c r="I36">
        <v>34</v>
      </c>
      <c r="J36" s="86"/>
      <c r="K36" t="s">
        <v>109</v>
      </c>
      <c r="L36">
        <v>63.578000000000003</v>
      </c>
      <c r="M36">
        <v>34</v>
      </c>
      <c r="N36" s="78"/>
      <c r="O36" t="s">
        <v>34</v>
      </c>
      <c r="P36">
        <v>74.308000000000007</v>
      </c>
      <c r="Q36">
        <v>34</v>
      </c>
      <c r="R36" s="86"/>
      <c r="S36" t="s">
        <v>76</v>
      </c>
      <c r="T36">
        <v>67</v>
      </c>
      <c r="U36">
        <v>34</v>
      </c>
      <c r="V36" s="78"/>
      <c r="W36" t="s">
        <v>76</v>
      </c>
      <c r="X36">
        <v>68</v>
      </c>
      <c r="Y36" s="32">
        <v>34</v>
      </c>
      <c r="Z36" s="87"/>
      <c r="AA36" s="32" t="s">
        <v>92</v>
      </c>
      <c r="AB36" s="32">
        <v>68</v>
      </c>
      <c r="AC36">
        <v>34</v>
      </c>
      <c r="AD36" s="78"/>
      <c r="AE36" t="s">
        <v>85</v>
      </c>
      <c r="AF36">
        <v>73.326999999999998</v>
      </c>
      <c r="AG36">
        <v>34</v>
      </c>
      <c r="AH36" s="79"/>
      <c r="AI36" t="s">
        <v>80</v>
      </c>
      <c r="AJ36">
        <v>77</v>
      </c>
      <c r="AK36">
        <v>34</v>
      </c>
      <c r="AL36" s="78"/>
      <c r="AM36" t="s">
        <v>98</v>
      </c>
      <c r="AN36">
        <v>83.289000000000001</v>
      </c>
    </row>
    <row r="37" spans="1:40" x14ac:dyDescent="0.2">
      <c r="A37">
        <v>35</v>
      </c>
      <c r="B37" s="79"/>
      <c r="C37" t="s">
        <v>92</v>
      </c>
      <c r="D37">
        <v>75</v>
      </c>
      <c r="E37">
        <v>35</v>
      </c>
      <c r="F37" s="78"/>
      <c r="G37" t="s">
        <v>87</v>
      </c>
      <c r="H37">
        <v>79.616</v>
      </c>
      <c r="I37">
        <v>35</v>
      </c>
      <c r="J37" s="86"/>
      <c r="K37" t="s">
        <v>110</v>
      </c>
      <c r="L37">
        <v>63.540000000000006</v>
      </c>
      <c r="M37">
        <v>35</v>
      </c>
      <c r="N37" s="78"/>
      <c r="O37" t="s">
        <v>99</v>
      </c>
      <c r="P37">
        <v>74.289000000000001</v>
      </c>
      <c r="Q37">
        <v>35</v>
      </c>
      <c r="R37" s="86"/>
      <c r="S37" t="s">
        <v>92</v>
      </c>
      <c r="T37">
        <v>66</v>
      </c>
      <c r="U37">
        <v>35</v>
      </c>
      <c r="V37" s="78"/>
      <c r="W37" t="s">
        <v>92</v>
      </c>
      <c r="X37">
        <v>67</v>
      </c>
      <c r="Y37" s="32">
        <v>35</v>
      </c>
      <c r="Z37" s="87"/>
      <c r="AA37" s="32" t="s">
        <v>83</v>
      </c>
      <c r="AB37" s="32">
        <v>65.635000000000005</v>
      </c>
      <c r="AC37">
        <v>35</v>
      </c>
      <c r="AD37" s="78"/>
      <c r="AE37" t="s">
        <v>99</v>
      </c>
      <c r="AF37">
        <v>73.289000000000001</v>
      </c>
      <c r="AG37">
        <v>35</v>
      </c>
      <c r="AH37" s="79"/>
      <c r="AI37" t="s">
        <v>92</v>
      </c>
      <c r="AJ37">
        <v>76</v>
      </c>
      <c r="AK37">
        <v>35</v>
      </c>
      <c r="AL37" s="78"/>
      <c r="AM37" t="s">
        <v>92</v>
      </c>
      <c r="AN37">
        <v>83</v>
      </c>
    </row>
    <row r="38" spans="1:40" x14ac:dyDescent="0.2">
      <c r="A38">
        <v>36</v>
      </c>
      <c r="B38" s="79"/>
      <c r="C38" t="s">
        <v>94</v>
      </c>
      <c r="D38">
        <v>73</v>
      </c>
      <c r="E38">
        <v>36</v>
      </c>
      <c r="F38" s="78"/>
      <c r="G38" t="s">
        <v>111</v>
      </c>
      <c r="H38">
        <v>79.616</v>
      </c>
      <c r="I38">
        <v>36</v>
      </c>
      <c r="J38" s="86"/>
      <c r="K38" t="s">
        <v>112</v>
      </c>
      <c r="L38">
        <v>63.269999999999996</v>
      </c>
      <c r="M38">
        <v>36</v>
      </c>
      <c r="N38" s="78"/>
      <c r="O38" t="s">
        <v>68</v>
      </c>
      <c r="P38">
        <v>74</v>
      </c>
      <c r="Q38">
        <v>36</v>
      </c>
      <c r="R38" s="86"/>
      <c r="S38" t="s">
        <v>113</v>
      </c>
      <c r="T38">
        <v>65.905000000000001</v>
      </c>
      <c r="U38">
        <v>36</v>
      </c>
      <c r="V38" s="78"/>
      <c r="W38" t="s">
        <v>113</v>
      </c>
      <c r="X38">
        <v>66.905000000000001</v>
      </c>
      <c r="Y38" s="32">
        <v>36</v>
      </c>
      <c r="Z38" s="87"/>
      <c r="AA38" s="32" t="s">
        <v>71</v>
      </c>
      <c r="AB38" s="32">
        <v>65</v>
      </c>
      <c r="AC38">
        <v>36</v>
      </c>
      <c r="AD38" s="78"/>
      <c r="AE38" t="s">
        <v>33</v>
      </c>
      <c r="AF38">
        <v>73</v>
      </c>
      <c r="AG38">
        <v>36</v>
      </c>
      <c r="AH38" s="79"/>
      <c r="AI38" t="s">
        <v>88</v>
      </c>
      <c r="AJ38">
        <v>74.942999999999998</v>
      </c>
      <c r="AK38">
        <v>36</v>
      </c>
      <c r="AL38" s="78"/>
      <c r="AM38" t="s">
        <v>114</v>
      </c>
      <c r="AN38">
        <v>82.905000000000001</v>
      </c>
    </row>
    <row r="39" spans="1:40" x14ac:dyDescent="0.2">
      <c r="A39">
        <v>37</v>
      </c>
      <c r="B39" s="79"/>
      <c r="C39" t="s">
        <v>88</v>
      </c>
      <c r="D39">
        <v>69.942999999999998</v>
      </c>
      <c r="E39">
        <v>37</v>
      </c>
      <c r="F39" s="78"/>
      <c r="G39" t="s">
        <v>77</v>
      </c>
      <c r="H39">
        <v>79.308000000000007</v>
      </c>
      <c r="I39">
        <v>37</v>
      </c>
      <c r="J39" s="86"/>
      <c r="K39" t="s">
        <v>115</v>
      </c>
      <c r="L39">
        <v>63.174999999999997</v>
      </c>
      <c r="M39">
        <v>37</v>
      </c>
      <c r="N39" s="78"/>
      <c r="O39" t="s">
        <v>76</v>
      </c>
      <c r="P39">
        <v>74</v>
      </c>
      <c r="Q39">
        <v>37</v>
      </c>
      <c r="R39" s="86"/>
      <c r="S39" t="s">
        <v>112</v>
      </c>
      <c r="T39">
        <v>65.27</v>
      </c>
      <c r="U39">
        <v>37</v>
      </c>
      <c r="V39" s="78"/>
      <c r="W39" t="s">
        <v>112</v>
      </c>
      <c r="X39">
        <v>66.27</v>
      </c>
      <c r="Y39" s="32">
        <v>37</v>
      </c>
      <c r="Z39" s="87"/>
      <c r="AA39" s="32" t="s">
        <v>88</v>
      </c>
      <c r="AB39" s="32">
        <v>64.942999999999998</v>
      </c>
      <c r="AC39">
        <v>37</v>
      </c>
      <c r="AD39" s="78"/>
      <c r="AE39" t="s">
        <v>74</v>
      </c>
      <c r="AF39">
        <v>73</v>
      </c>
      <c r="AG39">
        <v>37</v>
      </c>
      <c r="AH39" s="79"/>
      <c r="AI39" t="s">
        <v>97</v>
      </c>
      <c r="AJ39">
        <v>73.962000000000003</v>
      </c>
      <c r="AK39">
        <v>37</v>
      </c>
      <c r="AL39" s="78"/>
      <c r="AM39" t="s">
        <v>91</v>
      </c>
      <c r="AN39">
        <v>82.616</v>
      </c>
    </row>
    <row r="40" spans="1:40" x14ac:dyDescent="0.2">
      <c r="A40">
        <v>38</v>
      </c>
      <c r="B40" s="79"/>
      <c r="C40" t="s">
        <v>83</v>
      </c>
      <c r="D40">
        <v>69.635000000000005</v>
      </c>
      <c r="E40">
        <v>38</v>
      </c>
      <c r="F40" s="78"/>
      <c r="G40" t="s">
        <v>69</v>
      </c>
      <c r="H40">
        <v>79.308000000000007</v>
      </c>
      <c r="I40">
        <v>38</v>
      </c>
      <c r="J40" s="86"/>
      <c r="K40" t="s">
        <v>113</v>
      </c>
      <c r="L40">
        <v>62.905000000000001</v>
      </c>
      <c r="M40">
        <v>38</v>
      </c>
      <c r="N40" s="78"/>
      <c r="O40" t="s">
        <v>116</v>
      </c>
      <c r="P40">
        <v>73.924000000000007</v>
      </c>
      <c r="Q40">
        <v>38</v>
      </c>
      <c r="R40" s="86"/>
      <c r="S40" t="s">
        <v>117</v>
      </c>
      <c r="T40">
        <v>63.962000000000003</v>
      </c>
      <c r="U40">
        <v>38</v>
      </c>
      <c r="V40" s="78"/>
      <c r="W40" t="s">
        <v>117</v>
      </c>
      <c r="X40">
        <v>64.962000000000003</v>
      </c>
      <c r="Y40" s="32">
        <v>38</v>
      </c>
      <c r="Z40" s="87"/>
      <c r="AA40" s="32" t="s">
        <v>97</v>
      </c>
      <c r="AB40" s="32">
        <v>63.962000000000003</v>
      </c>
      <c r="AC40">
        <v>38</v>
      </c>
      <c r="AD40" s="78"/>
      <c r="AE40" t="s">
        <v>102</v>
      </c>
      <c r="AF40">
        <v>72.980999999999995</v>
      </c>
      <c r="AG40">
        <v>38</v>
      </c>
      <c r="AH40" s="79"/>
      <c r="AI40" t="s">
        <v>118</v>
      </c>
      <c r="AJ40">
        <v>73.867000000000004</v>
      </c>
      <c r="AK40">
        <v>38</v>
      </c>
      <c r="AL40" s="78"/>
      <c r="AM40" t="s">
        <v>53</v>
      </c>
      <c r="AN40">
        <v>82.326999999999998</v>
      </c>
    </row>
    <row r="41" spans="1:40" x14ac:dyDescent="0.2">
      <c r="A41">
        <v>39</v>
      </c>
      <c r="B41" s="79"/>
      <c r="C41" t="s">
        <v>101</v>
      </c>
      <c r="D41">
        <v>69.558999999999997</v>
      </c>
      <c r="E41">
        <v>39</v>
      </c>
      <c r="F41" s="78"/>
      <c r="G41" t="s">
        <v>98</v>
      </c>
      <c r="H41">
        <v>79.289000000000001</v>
      </c>
      <c r="I41">
        <v>39</v>
      </c>
      <c r="J41" s="86"/>
      <c r="K41" t="s">
        <v>119</v>
      </c>
      <c r="L41">
        <v>62.867000000000004</v>
      </c>
      <c r="M41">
        <v>39</v>
      </c>
      <c r="N41" s="78"/>
      <c r="O41" t="s">
        <v>91</v>
      </c>
      <c r="P41">
        <v>73.616</v>
      </c>
      <c r="Q41">
        <v>39</v>
      </c>
      <c r="R41" s="86"/>
      <c r="S41" t="s">
        <v>88</v>
      </c>
      <c r="T41">
        <v>63.942999999999998</v>
      </c>
      <c r="U41">
        <v>39</v>
      </c>
      <c r="V41" s="78"/>
      <c r="W41" t="s">
        <v>88</v>
      </c>
      <c r="X41">
        <v>64.942999999999998</v>
      </c>
      <c r="Y41" s="32">
        <v>39</v>
      </c>
      <c r="Z41" s="87"/>
      <c r="AA41" s="32" t="s">
        <v>118</v>
      </c>
      <c r="AB41" s="32">
        <v>63.867000000000004</v>
      </c>
      <c r="AC41">
        <v>39</v>
      </c>
      <c r="AD41" s="78"/>
      <c r="AE41" t="s">
        <v>103</v>
      </c>
      <c r="AF41">
        <v>72.962000000000003</v>
      </c>
      <c r="AG41">
        <v>39</v>
      </c>
      <c r="AH41" s="79"/>
      <c r="AI41" t="s">
        <v>90</v>
      </c>
      <c r="AJ41">
        <v>73.635000000000005</v>
      </c>
      <c r="AK41">
        <v>39</v>
      </c>
      <c r="AL41" s="78"/>
      <c r="AM41" t="s">
        <v>120</v>
      </c>
      <c r="AN41">
        <v>82.326999999999998</v>
      </c>
    </row>
    <row r="42" spans="1:40" x14ac:dyDescent="0.2">
      <c r="A42">
        <v>40</v>
      </c>
      <c r="B42" s="79"/>
      <c r="C42" t="s">
        <v>112</v>
      </c>
      <c r="D42">
        <v>69.27</v>
      </c>
      <c r="E42">
        <v>40</v>
      </c>
      <c r="F42" s="78"/>
      <c r="G42" t="s">
        <v>74</v>
      </c>
      <c r="H42">
        <v>79</v>
      </c>
      <c r="I42">
        <v>40</v>
      </c>
      <c r="J42" s="86"/>
      <c r="K42" t="s">
        <v>121</v>
      </c>
      <c r="L42">
        <v>62.578000000000003</v>
      </c>
      <c r="M42">
        <v>40</v>
      </c>
      <c r="N42" s="78"/>
      <c r="O42" t="s">
        <v>122</v>
      </c>
      <c r="P42">
        <v>73.596999999999994</v>
      </c>
      <c r="Q42">
        <v>40</v>
      </c>
      <c r="R42" s="86"/>
      <c r="S42" t="s">
        <v>94</v>
      </c>
      <c r="T42">
        <v>63</v>
      </c>
      <c r="U42">
        <v>40</v>
      </c>
      <c r="V42" s="78"/>
      <c r="W42" t="s">
        <v>94</v>
      </c>
      <c r="X42">
        <v>64</v>
      </c>
      <c r="Y42" s="32">
        <v>40</v>
      </c>
      <c r="Z42" s="87"/>
      <c r="AA42" s="32" t="s">
        <v>90</v>
      </c>
      <c r="AB42" s="32">
        <v>63.635000000000005</v>
      </c>
      <c r="AC42">
        <v>40</v>
      </c>
      <c r="AD42" s="78"/>
      <c r="AE42" t="s">
        <v>114</v>
      </c>
      <c r="AF42">
        <v>72.905000000000001</v>
      </c>
      <c r="AG42">
        <v>40</v>
      </c>
      <c r="AH42" s="79"/>
      <c r="AI42" t="s">
        <v>101</v>
      </c>
      <c r="AJ42">
        <v>73.558999999999997</v>
      </c>
      <c r="AK42">
        <v>40</v>
      </c>
      <c r="AL42" s="78"/>
      <c r="AM42" t="s">
        <v>57</v>
      </c>
      <c r="AN42">
        <v>82</v>
      </c>
    </row>
    <row r="43" spans="1:40" x14ac:dyDescent="0.2">
      <c r="A43">
        <v>41</v>
      </c>
      <c r="B43" s="79"/>
      <c r="C43" t="s">
        <v>123</v>
      </c>
      <c r="D43">
        <v>69.212999999999994</v>
      </c>
      <c r="E43">
        <v>41</v>
      </c>
      <c r="F43" s="78"/>
      <c r="G43" t="s">
        <v>68</v>
      </c>
      <c r="H43">
        <v>79</v>
      </c>
      <c r="I43">
        <v>41</v>
      </c>
      <c r="J43" s="86"/>
      <c r="K43" t="s">
        <v>124</v>
      </c>
      <c r="L43">
        <v>62.540000000000006</v>
      </c>
      <c r="M43">
        <v>41</v>
      </c>
      <c r="N43" s="78"/>
      <c r="O43" t="s">
        <v>125</v>
      </c>
      <c r="P43">
        <v>73.578000000000003</v>
      </c>
      <c r="Q43">
        <v>41</v>
      </c>
      <c r="R43" s="86"/>
      <c r="S43" t="s">
        <v>86</v>
      </c>
      <c r="T43">
        <v>62.980999999999995</v>
      </c>
      <c r="U43">
        <v>41</v>
      </c>
      <c r="V43" s="78"/>
      <c r="W43" t="s">
        <v>86</v>
      </c>
      <c r="X43">
        <v>63.980999999999995</v>
      </c>
      <c r="Y43" s="32">
        <v>41</v>
      </c>
      <c r="Z43" s="87"/>
      <c r="AA43" s="32" t="s">
        <v>101</v>
      </c>
      <c r="AB43" s="32">
        <v>63.558999999999997</v>
      </c>
      <c r="AC43">
        <v>41</v>
      </c>
      <c r="AD43" s="78"/>
      <c r="AE43" t="s">
        <v>77</v>
      </c>
      <c r="AF43">
        <v>72.596999999999994</v>
      </c>
      <c r="AG43">
        <v>41</v>
      </c>
      <c r="AH43" s="79"/>
      <c r="AI43" t="s">
        <v>94</v>
      </c>
      <c r="AJ43">
        <v>73</v>
      </c>
      <c r="AK43">
        <v>41</v>
      </c>
      <c r="AL43" s="78"/>
      <c r="AM43" t="s">
        <v>126</v>
      </c>
      <c r="AN43">
        <v>81.962000000000003</v>
      </c>
    </row>
    <row r="44" spans="1:40" x14ac:dyDescent="0.2">
      <c r="A44">
        <v>42</v>
      </c>
      <c r="B44" s="86" t="s">
        <v>78</v>
      </c>
      <c r="C44" t="s">
        <v>127</v>
      </c>
      <c r="D44" s="34">
        <v>69</v>
      </c>
      <c r="E44">
        <v>42</v>
      </c>
      <c r="F44" s="78"/>
      <c r="G44" t="s">
        <v>128</v>
      </c>
      <c r="H44">
        <v>78.980999999999995</v>
      </c>
      <c r="I44">
        <v>42</v>
      </c>
      <c r="J44" s="86"/>
      <c r="K44" t="s">
        <v>129</v>
      </c>
      <c r="L44">
        <v>62.308000000000007</v>
      </c>
      <c r="M44">
        <v>42</v>
      </c>
      <c r="N44" s="78"/>
      <c r="O44" t="s">
        <v>98</v>
      </c>
      <c r="P44">
        <v>73.289000000000001</v>
      </c>
      <c r="Q44">
        <v>42</v>
      </c>
      <c r="R44" s="86"/>
      <c r="S44" t="s">
        <v>107</v>
      </c>
      <c r="T44">
        <v>62.942999999999998</v>
      </c>
      <c r="U44">
        <v>42</v>
      </c>
      <c r="V44" s="78"/>
      <c r="W44" t="s">
        <v>107</v>
      </c>
      <c r="X44">
        <v>63.942999999999998</v>
      </c>
      <c r="Y44" s="32">
        <v>42</v>
      </c>
      <c r="Z44" s="87"/>
      <c r="AA44" s="32" t="s">
        <v>94</v>
      </c>
      <c r="AB44" s="32">
        <v>63</v>
      </c>
      <c r="AC44">
        <v>42</v>
      </c>
      <c r="AD44" s="78"/>
      <c r="AE44" t="s">
        <v>82</v>
      </c>
      <c r="AF44">
        <v>72.326999999999998</v>
      </c>
      <c r="AG44">
        <v>42</v>
      </c>
      <c r="AH44" s="79"/>
      <c r="AI44" t="s">
        <v>113</v>
      </c>
      <c r="AJ44">
        <v>72.905000000000001</v>
      </c>
      <c r="AK44">
        <v>42</v>
      </c>
      <c r="AL44" s="78"/>
      <c r="AM44" t="s">
        <v>130</v>
      </c>
      <c r="AN44">
        <v>81.578000000000003</v>
      </c>
    </row>
    <row r="45" spans="1:40" x14ac:dyDescent="0.2">
      <c r="A45">
        <v>43</v>
      </c>
      <c r="B45" s="86"/>
      <c r="C45" t="s">
        <v>97</v>
      </c>
      <c r="D45">
        <v>68.962000000000003</v>
      </c>
      <c r="E45">
        <v>43</v>
      </c>
      <c r="F45" s="78"/>
      <c r="G45" t="s">
        <v>84</v>
      </c>
      <c r="H45">
        <v>78.942999999999998</v>
      </c>
      <c r="I45">
        <v>43</v>
      </c>
      <c r="J45" s="86"/>
      <c r="K45" t="s">
        <v>123</v>
      </c>
      <c r="L45">
        <v>62.212999999999994</v>
      </c>
      <c r="M45">
        <v>43</v>
      </c>
      <c r="N45" s="78"/>
      <c r="O45" t="s">
        <v>43</v>
      </c>
      <c r="P45">
        <v>72.980999999999995</v>
      </c>
      <c r="Q45">
        <v>43</v>
      </c>
      <c r="R45" s="86"/>
      <c r="S45" t="s">
        <v>83</v>
      </c>
      <c r="T45">
        <v>62.635000000000005</v>
      </c>
      <c r="U45">
        <v>43</v>
      </c>
      <c r="V45" s="78"/>
      <c r="W45" t="s">
        <v>83</v>
      </c>
      <c r="X45">
        <v>63.635000000000005</v>
      </c>
      <c r="Y45" s="32">
        <v>43</v>
      </c>
      <c r="Z45" s="87"/>
      <c r="AA45" s="32" t="s">
        <v>113</v>
      </c>
      <c r="AB45" s="32">
        <v>62.905000000000001</v>
      </c>
      <c r="AC45">
        <v>43</v>
      </c>
      <c r="AD45" s="78"/>
      <c r="AE45" t="s">
        <v>67</v>
      </c>
      <c r="AF45">
        <v>72.308000000000007</v>
      </c>
      <c r="AG45">
        <v>43</v>
      </c>
      <c r="AH45" s="79"/>
      <c r="AI45" t="s">
        <v>119</v>
      </c>
      <c r="AJ45">
        <v>72.867000000000004</v>
      </c>
      <c r="AK45">
        <v>43</v>
      </c>
      <c r="AL45" s="78"/>
      <c r="AM45" t="s">
        <v>99</v>
      </c>
      <c r="AN45">
        <v>81.289000000000001</v>
      </c>
    </row>
    <row r="46" spans="1:40" x14ac:dyDescent="0.2">
      <c r="A46">
        <v>44</v>
      </c>
      <c r="B46" s="86"/>
      <c r="C46" t="s">
        <v>107</v>
      </c>
      <c r="D46">
        <v>68.942999999999998</v>
      </c>
      <c r="E46">
        <v>44</v>
      </c>
      <c r="F46" s="78"/>
      <c r="G46" t="s">
        <v>105</v>
      </c>
      <c r="H46">
        <v>78.942999999999998</v>
      </c>
      <c r="I46">
        <v>44</v>
      </c>
      <c r="J46" s="86"/>
      <c r="K46" t="s">
        <v>131</v>
      </c>
      <c r="L46">
        <v>61.924000000000007</v>
      </c>
      <c r="M46">
        <v>44</v>
      </c>
      <c r="N46" s="78"/>
      <c r="O46" t="s">
        <v>63</v>
      </c>
      <c r="P46">
        <v>72.980999999999995</v>
      </c>
      <c r="Q46">
        <v>44</v>
      </c>
      <c r="R46" s="86"/>
      <c r="S46" t="s">
        <v>100</v>
      </c>
      <c r="T46">
        <v>62.596999999999994</v>
      </c>
      <c r="U46">
        <v>44</v>
      </c>
      <c r="V46" s="78"/>
      <c r="W46" t="s">
        <v>100</v>
      </c>
      <c r="X46">
        <v>63.596999999999994</v>
      </c>
      <c r="Y46" s="32">
        <v>44</v>
      </c>
      <c r="Z46" s="87"/>
      <c r="AA46" s="32" t="s">
        <v>119</v>
      </c>
      <c r="AB46" s="32">
        <v>62.867000000000004</v>
      </c>
      <c r="AC46">
        <v>44</v>
      </c>
      <c r="AD46" s="78"/>
      <c r="AE46" t="s">
        <v>75</v>
      </c>
      <c r="AF46">
        <v>72</v>
      </c>
      <c r="AG46">
        <v>44</v>
      </c>
      <c r="AH46" s="79"/>
      <c r="AI46" t="s">
        <v>112</v>
      </c>
      <c r="AJ46">
        <v>72.27</v>
      </c>
      <c r="AK46">
        <v>44</v>
      </c>
      <c r="AL46" s="78"/>
      <c r="AM46" t="s">
        <v>106</v>
      </c>
      <c r="AN46">
        <v>80.962000000000003</v>
      </c>
    </row>
    <row r="47" spans="1:40" x14ac:dyDescent="0.2">
      <c r="A47">
        <v>45</v>
      </c>
      <c r="B47" s="86"/>
      <c r="C47" t="s">
        <v>113</v>
      </c>
      <c r="D47">
        <v>68.905000000000001</v>
      </c>
      <c r="E47">
        <v>45</v>
      </c>
      <c r="F47" s="78"/>
      <c r="G47" t="s">
        <v>70</v>
      </c>
      <c r="H47">
        <v>78.635000000000005</v>
      </c>
      <c r="I47">
        <v>45</v>
      </c>
      <c r="J47" s="86"/>
      <c r="K47" t="s">
        <v>132</v>
      </c>
      <c r="L47">
        <v>61.558999999999997</v>
      </c>
      <c r="M47">
        <v>45</v>
      </c>
      <c r="N47" s="78"/>
      <c r="O47" t="s">
        <v>128</v>
      </c>
      <c r="P47">
        <v>72.980999999999995</v>
      </c>
      <c r="Q47">
        <v>45</v>
      </c>
      <c r="R47" s="86"/>
      <c r="S47" t="s">
        <v>121</v>
      </c>
      <c r="T47">
        <v>62.578000000000003</v>
      </c>
      <c r="U47">
        <v>45</v>
      </c>
      <c r="V47" s="78"/>
      <c r="W47" t="s">
        <v>121</v>
      </c>
      <c r="X47">
        <v>63.578000000000003</v>
      </c>
      <c r="Y47" s="32">
        <v>45</v>
      </c>
      <c r="Z47" s="87"/>
      <c r="AA47" s="32" t="s">
        <v>112</v>
      </c>
      <c r="AB47" s="32">
        <v>62.269999999999996</v>
      </c>
      <c r="AC47">
        <v>45</v>
      </c>
      <c r="AD47" s="78"/>
      <c r="AE47" t="s">
        <v>92</v>
      </c>
      <c r="AF47">
        <v>72</v>
      </c>
      <c r="AG47">
        <v>45</v>
      </c>
      <c r="AH47" s="79"/>
      <c r="AI47" t="s">
        <v>104</v>
      </c>
      <c r="AJ47">
        <v>71.980999999999995</v>
      </c>
      <c r="AK47">
        <v>45</v>
      </c>
      <c r="AL47" s="78"/>
      <c r="AM47" t="s">
        <v>116</v>
      </c>
      <c r="AN47">
        <v>80.924000000000007</v>
      </c>
    </row>
    <row r="48" spans="1:40" x14ac:dyDescent="0.2">
      <c r="A48">
        <v>46</v>
      </c>
      <c r="B48" s="86"/>
      <c r="C48" t="s">
        <v>90</v>
      </c>
      <c r="D48">
        <v>68.635000000000005</v>
      </c>
      <c r="E48">
        <v>46</v>
      </c>
      <c r="F48" s="78"/>
      <c r="G48" t="s">
        <v>96</v>
      </c>
      <c r="H48">
        <v>78.326999999999998</v>
      </c>
      <c r="I48">
        <v>46</v>
      </c>
      <c r="J48" s="86"/>
      <c r="K48" t="s">
        <v>133</v>
      </c>
      <c r="L48">
        <v>61.326999999999998</v>
      </c>
      <c r="M48">
        <v>46</v>
      </c>
      <c r="N48" s="78"/>
      <c r="O48" t="s">
        <v>93</v>
      </c>
      <c r="P48">
        <v>72.962000000000003</v>
      </c>
      <c r="Q48">
        <v>46</v>
      </c>
      <c r="R48" s="86"/>
      <c r="S48" t="s">
        <v>129</v>
      </c>
      <c r="T48">
        <v>62.308000000000007</v>
      </c>
      <c r="U48">
        <v>46</v>
      </c>
      <c r="V48" s="78"/>
      <c r="W48" t="s">
        <v>129</v>
      </c>
      <c r="X48">
        <v>63.308000000000007</v>
      </c>
      <c r="Y48" s="32">
        <v>46</v>
      </c>
      <c r="Z48" s="87"/>
      <c r="AA48" s="32" t="s">
        <v>104</v>
      </c>
      <c r="AB48" s="32">
        <v>61.980999999999995</v>
      </c>
      <c r="AC48">
        <v>46</v>
      </c>
      <c r="AD48" s="78"/>
      <c r="AE48" t="s">
        <v>85</v>
      </c>
      <c r="AF48">
        <v>71.980999999999995</v>
      </c>
      <c r="AG48">
        <v>46</v>
      </c>
      <c r="AH48" s="79"/>
      <c r="AI48" t="s">
        <v>65</v>
      </c>
      <c r="AJ48">
        <v>71.905000000000001</v>
      </c>
      <c r="AK48">
        <v>46</v>
      </c>
      <c r="AL48" s="78"/>
      <c r="AM48" t="s">
        <v>77</v>
      </c>
      <c r="AN48">
        <v>80.596999999999994</v>
      </c>
    </row>
    <row r="49" spans="1:40" x14ac:dyDescent="0.2">
      <c r="A49">
        <v>47</v>
      </c>
      <c r="B49" s="86"/>
      <c r="C49" t="s">
        <v>109</v>
      </c>
      <c r="D49">
        <v>68.578000000000003</v>
      </c>
      <c r="E49">
        <v>47</v>
      </c>
      <c r="F49" s="78"/>
      <c r="G49" t="s">
        <v>120</v>
      </c>
      <c r="H49">
        <v>78.326999999999998</v>
      </c>
      <c r="I49">
        <v>47</v>
      </c>
      <c r="J49" s="86"/>
      <c r="K49" t="s">
        <v>134</v>
      </c>
      <c r="L49">
        <v>61.326999999999998</v>
      </c>
      <c r="M49">
        <v>47</v>
      </c>
      <c r="N49" s="78"/>
      <c r="O49" t="s">
        <v>126</v>
      </c>
      <c r="P49">
        <v>72.962000000000003</v>
      </c>
      <c r="Q49">
        <v>47</v>
      </c>
      <c r="R49" s="86"/>
      <c r="S49" t="s">
        <v>123</v>
      </c>
      <c r="T49">
        <v>62.212999999999994</v>
      </c>
      <c r="U49">
        <v>47</v>
      </c>
      <c r="V49" s="78"/>
      <c r="W49" t="s">
        <v>123</v>
      </c>
      <c r="X49">
        <v>63.212999999999994</v>
      </c>
      <c r="Y49" s="32">
        <v>47</v>
      </c>
      <c r="Z49" s="87"/>
      <c r="AA49" s="32" t="s">
        <v>65</v>
      </c>
      <c r="AB49" s="32">
        <v>61.905000000000001</v>
      </c>
      <c r="AC49">
        <v>47</v>
      </c>
      <c r="AD49" s="78"/>
      <c r="AE49" t="s">
        <v>135</v>
      </c>
      <c r="AF49">
        <v>71.962000000000003</v>
      </c>
      <c r="AG49">
        <v>47</v>
      </c>
      <c r="AH49" s="79"/>
      <c r="AI49" t="s">
        <v>131</v>
      </c>
      <c r="AJ49">
        <v>70.924000000000007</v>
      </c>
      <c r="AK49">
        <v>47</v>
      </c>
      <c r="AL49" s="78"/>
      <c r="AM49" t="s">
        <v>136</v>
      </c>
      <c r="AN49">
        <v>80.596999999999994</v>
      </c>
    </row>
    <row r="50" spans="1:40" x14ac:dyDescent="0.2">
      <c r="A50">
        <v>48</v>
      </c>
      <c r="B50" s="86"/>
      <c r="C50" t="s">
        <v>121</v>
      </c>
      <c r="D50">
        <v>68.578000000000003</v>
      </c>
      <c r="E50">
        <v>48</v>
      </c>
      <c r="F50" s="78"/>
      <c r="G50" t="s">
        <v>76</v>
      </c>
      <c r="H50">
        <v>78</v>
      </c>
      <c r="I50">
        <v>48</v>
      </c>
      <c r="J50" s="86"/>
      <c r="K50" t="s">
        <v>127</v>
      </c>
      <c r="L50">
        <v>61</v>
      </c>
      <c r="M50">
        <v>48</v>
      </c>
      <c r="N50" s="78"/>
      <c r="O50" t="s">
        <v>137</v>
      </c>
      <c r="P50">
        <v>72.924000000000007</v>
      </c>
      <c r="Q50">
        <v>48</v>
      </c>
      <c r="R50" s="86"/>
      <c r="S50" t="s">
        <v>131</v>
      </c>
      <c r="T50">
        <v>61.924000000000007</v>
      </c>
      <c r="U50">
        <v>48</v>
      </c>
      <c r="V50" s="78"/>
      <c r="W50" t="s">
        <v>131</v>
      </c>
      <c r="X50">
        <v>62.924000000000007</v>
      </c>
      <c r="Y50" s="32">
        <v>48</v>
      </c>
      <c r="Z50" s="87"/>
      <c r="AA50" s="32" t="s">
        <v>131</v>
      </c>
      <c r="AB50" s="32">
        <v>60.924000000000007</v>
      </c>
      <c r="AC50">
        <v>48</v>
      </c>
      <c r="AD50" s="78"/>
      <c r="AE50" t="s">
        <v>68</v>
      </c>
      <c r="AF50">
        <v>71</v>
      </c>
      <c r="AG50">
        <v>48</v>
      </c>
      <c r="AH50" s="79"/>
      <c r="AI50" t="s">
        <v>124</v>
      </c>
      <c r="AJ50">
        <v>70.540000000000006</v>
      </c>
      <c r="AK50">
        <v>48</v>
      </c>
      <c r="AL50" s="78"/>
      <c r="AM50" t="s">
        <v>138</v>
      </c>
      <c r="AN50">
        <v>80.578000000000003</v>
      </c>
    </row>
    <row r="51" spans="1:40" x14ac:dyDescent="0.2">
      <c r="A51">
        <v>49</v>
      </c>
      <c r="B51" s="86"/>
      <c r="C51" t="s">
        <v>133</v>
      </c>
      <c r="D51">
        <v>68.326999999999998</v>
      </c>
      <c r="E51">
        <v>49</v>
      </c>
      <c r="F51" s="78"/>
      <c r="G51" t="s">
        <v>137</v>
      </c>
      <c r="H51">
        <v>77.635000000000005</v>
      </c>
      <c r="I51">
        <v>49</v>
      </c>
      <c r="J51" s="86"/>
      <c r="K51" t="s">
        <v>139</v>
      </c>
      <c r="L51">
        <v>60.866999999999997</v>
      </c>
      <c r="M51">
        <v>49</v>
      </c>
      <c r="N51" s="78"/>
      <c r="O51" t="s">
        <v>137</v>
      </c>
      <c r="P51">
        <v>72.635000000000005</v>
      </c>
      <c r="Q51">
        <v>49</v>
      </c>
      <c r="R51" s="86"/>
      <c r="S51" t="s">
        <v>101</v>
      </c>
      <c r="T51">
        <v>61.558999999999997</v>
      </c>
      <c r="U51">
        <v>49</v>
      </c>
      <c r="V51" s="78"/>
      <c r="W51" t="s">
        <v>101</v>
      </c>
      <c r="X51">
        <v>62.558999999999997</v>
      </c>
      <c r="Y51" s="32">
        <v>49</v>
      </c>
      <c r="Z51" s="87"/>
      <c r="AA51" s="32" t="s">
        <v>124</v>
      </c>
      <c r="AB51" s="32">
        <v>60.540000000000006</v>
      </c>
      <c r="AC51">
        <v>49</v>
      </c>
      <c r="AD51" s="78"/>
      <c r="AE51" t="s">
        <v>71</v>
      </c>
      <c r="AF51">
        <v>71</v>
      </c>
      <c r="AG51">
        <v>49</v>
      </c>
      <c r="AH51" s="79"/>
      <c r="AI51" t="s">
        <v>123</v>
      </c>
      <c r="AJ51">
        <v>70.212999999999994</v>
      </c>
      <c r="AK51">
        <v>49</v>
      </c>
      <c r="AL51" s="78"/>
      <c r="AM51" t="s">
        <v>140</v>
      </c>
      <c r="AN51">
        <v>80.578000000000003</v>
      </c>
    </row>
    <row r="52" spans="1:40" x14ac:dyDescent="0.2">
      <c r="A52">
        <v>50</v>
      </c>
      <c r="B52" s="86"/>
      <c r="C52" t="s">
        <v>104</v>
      </c>
      <c r="D52">
        <v>67.980999999999995</v>
      </c>
      <c r="E52">
        <v>50</v>
      </c>
      <c r="F52" s="78"/>
      <c r="G52" t="s">
        <v>77</v>
      </c>
      <c r="H52">
        <v>77.596999999999994</v>
      </c>
      <c r="I52">
        <v>50</v>
      </c>
      <c r="J52" s="86"/>
      <c r="K52" t="s">
        <v>141</v>
      </c>
      <c r="L52">
        <v>60.194000000000003</v>
      </c>
      <c r="M52">
        <v>50</v>
      </c>
      <c r="N52" s="78"/>
      <c r="O52" t="s">
        <v>87</v>
      </c>
      <c r="P52">
        <v>72.616</v>
      </c>
      <c r="Q52">
        <v>50</v>
      </c>
      <c r="R52" s="86"/>
      <c r="S52" t="s">
        <v>110</v>
      </c>
      <c r="T52">
        <v>61.540000000000006</v>
      </c>
      <c r="U52">
        <v>50</v>
      </c>
      <c r="V52" s="78"/>
      <c r="W52" t="s">
        <v>110</v>
      </c>
      <c r="X52">
        <v>62.540000000000006</v>
      </c>
      <c r="Y52" s="32">
        <v>50</v>
      </c>
      <c r="Z52" s="87"/>
      <c r="AA52" s="32" t="s">
        <v>142</v>
      </c>
      <c r="AB52" s="32">
        <v>60.231999999999999</v>
      </c>
      <c r="AC52">
        <v>50</v>
      </c>
      <c r="AD52" s="78"/>
      <c r="AE52" t="s">
        <v>126</v>
      </c>
      <c r="AF52">
        <v>70.962000000000003</v>
      </c>
      <c r="AG52">
        <v>50</v>
      </c>
      <c r="AH52" s="86" t="s">
        <v>78</v>
      </c>
      <c r="AI52" t="s">
        <v>86</v>
      </c>
      <c r="AJ52">
        <v>69.980999999999995</v>
      </c>
      <c r="AK52">
        <v>50</v>
      </c>
      <c r="AL52" s="78"/>
      <c r="AM52" t="s">
        <v>96</v>
      </c>
      <c r="AN52">
        <v>80.326999999999998</v>
      </c>
    </row>
    <row r="53" spans="1:40" x14ac:dyDescent="0.2">
      <c r="A53">
        <v>51</v>
      </c>
      <c r="B53" s="86"/>
      <c r="C53" t="s">
        <v>86</v>
      </c>
      <c r="D53">
        <v>67.980999999999995</v>
      </c>
      <c r="E53">
        <v>51</v>
      </c>
      <c r="F53" s="78"/>
      <c r="G53" t="s">
        <v>34</v>
      </c>
      <c r="H53">
        <v>77.308000000000007</v>
      </c>
      <c r="I53">
        <v>51</v>
      </c>
      <c r="J53" s="86"/>
      <c r="K53" t="s">
        <v>44</v>
      </c>
      <c r="L53">
        <v>60</v>
      </c>
      <c r="M53">
        <v>51</v>
      </c>
      <c r="N53" s="78"/>
      <c r="O53" t="s">
        <v>143</v>
      </c>
      <c r="P53">
        <v>72.578000000000003</v>
      </c>
      <c r="Q53">
        <v>51</v>
      </c>
      <c r="R53" s="86"/>
      <c r="S53" t="s">
        <v>133</v>
      </c>
      <c r="T53">
        <v>61.326999999999998</v>
      </c>
      <c r="U53">
        <v>51</v>
      </c>
      <c r="V53" s="78"/>
      <c r="W53" t="s">
        <v>133</v>
      </c>
      <c r="X53">
        <v>62.326999999999998</v>
      </c>
      <c r="Y53" s="32">
        <v>51</v>
      </c>
      <c r="Z53" s="87"/>
      <c r="AA53" s="32" t="s">
        <v>123</v>
      </c>
      <c r="AB53" s="32">
        <v>60.212999999999994</v>
      </c>
      <c r="AC53">
        <v>51</v>
      </c>
      <c r="AD53" s="78"/>
      <c r="AE53" t="s">
        <v>144</v>
      </c>
      <c r="AF53">
        <v>70.924000000000007</v>
      </c>
      <c r="AG53">
        <v>51</v>
      </c>
      <c r="AH53" s="86"/>
      <c r="AI53" t="s">
        <v>145</v>
      </c>
      <c r="AJ53">
        <v>69.905000000000001</v>
      </c>
      <c r="AK53">
        <v>51</v>
      </c>
      <c r="AL53" s="78"/>
      <c r="AM53" t="s">
        <v>146</v>
      </c>
      <c r="AN53">
        <v>80.289000000000001</v>
      </c>
    </row>
    <row r="54" spans="1:40" x14ac:dyDescent="0.2">
      <c r="A54">
        <v>52</v>
      </c>
      <c r="B54" s="86"/>
      <c r="C54" t="s">
        <v>117</v>
      </c>
      <c r="D54">
        <v>67.962000000000003</v>
      </c>
      <c r="E54">
        <v>52</v>
      </c>
      <c r="F54" s="78"/>
      <c r="G54" t="s">
        <v>80</v>
      </c>
      <c r="H54">
        <v>77</v>
      </c>
      <c r="I54">
        <v>52</v>
      </c>
      <c r="J54" s="86"/>
      <c r="K54" t="s">
        <v>147</v>
      </c>
      <c r="L54">
        <v>59.885999999999996</v>
      </c>
      <c r="M54">
        <v>52</v>
      </c>
      <c r="N54" s="78"/>
      <c r="O54" t="s">
        <v>120</v>
      </c>
      <c r="P54">
        <v>72.326999999999998</v>
      </c>
      <c r="Q54">
        <v>52</v>
      </c>
      <c r="R54" s="86"/>
      <c r="S54" t="s">
        <v>134</v>
      </c>
      <c r="T54">
        <v>61.326999999999998</v>
      </c>
      <c r="U54">
        <v>52</v>
      </c>
      <c r="V54" s="78"/>
      <c r="W54" t="s">
        <v>134</v>
      </c>
      <c r="X54">
        <v>62.326999999999998</v>
      </c>
      <c r="Y54" s="32">
        <v>52</v>
      </c>
      <c r="Z54" s="87"/>
      <c r="AA54" s="32" t="s">
        <v>141</v>
      </c>
      <c r="AB54" s="32">
        <v>60.194000000000003</v>
      </c>
      <c r="AC54">
        <v>52</v>
      </c>
      <c r="AD54" s="78"/>
      <c r="AE54" t="s">
        <v>111</v>
      </c>
      <c r="AF54">
        <v>70.616</v>
      </c>
      <c r="AG54">
        <v>52</v>
      </c>
      <c r="AH54" s="86"/>
      <c r="AI54" t="s">
        <v>108</v>
      </c>
      <c r="AJ54">
        <v>69.828999999999994</v>
      </c>
      <c r="AK54">
        <v>52</v>
      </c>
      <c r="AL54" s="78"/>
      <c r="AM54" t="s">
        <v>33</v>
      </c>
      <c r="AN54">
        <v>80</v>
      </c>
    </row>
    <row r="55" spans="1:40" x14ac:dyDescent="0.2">
      <c r="A55">
        <v>53</v>
      </c>
      <c r="B55" s="86"/>
      <c r="C55" t="s">
        <v>131</v>
      </c>
      <c r="D55">
        <v>67.924000000000007</v>
      </c>
      <c r="E55">
        <v>53</v>
      </c>
      <c r="F55" s="78"/>
      <c r="G55" t="s">
        <v>126</v>
      </c>
      <c r="H55">
        <v>76.962000000000003</v>
      </c>
      <c r="I55">
        <v>53</v>
      </c>
      <c r="J55" s="86"/>
      <c r="K55" t="s">
        <v>118</v>
      </c>
      <c r="L55">
        <v>59.867000000000004</v>
      </c>
      <c r="M55">
        <v>53</v>
      </c>
      <c r="N55" s="78"/>
      <c r="O55" t="s">
        <v>65</v>
      </c>
      <c r="P55">
        <v>72</v>
      </c>
      <c r="Q55">
        <v>53</v>
      </c>
      <c r="R55" s="86"/>
      <c r="S55" t="s">
        <v>127</v>
      </c>
      <c r="T55">
        <v>61</v>
      </c>
      <c r="U55">
        <v>53</v>
      </c>
      <c r="V55" s="78"/>
      <c r="W55" t="s">
        <v>127</v>
      </c>
      <c r="X55">
        <v>62</v>
      </c>
      <c r="Y55" s="32">
        <v>53</v>
      </c>
      <c r="Z55" s="87"/>
      <c r="AA55" s="32" t="s">
        <v>86</v>
      </c>
      <c r="AB55" s="32">
        <v>59.980999999999995</v>
      </c>
      <c r="AC55">
        <v>53</v>
      </c>
      <c r="AD55" s="78"/>
      <c r="AE55" t="s">
        <v>138</v>
      </c>
      <c r="AF55">
        <v>70.578000000000003</v>
      </c>
      <c r="AG55">
        <v>53</v>
      </c>
      <c r="AH55" s="86"/>
      <c r="AI55" t="s">
        <v>148</v>
      </c>
      <c r="AJ55">
        <v>69.828999999999994</v>
      </c>
      <c r="AK55">
        <v>53</v>
      </c>
      <c r="AL55" s="78"/>
      <c r="AM55" t="s">
        <v>80</v>
      </c>
      <c r="AN55">
        <v>80</v>
      </c>
    </row>
    <row r="56" spans="1:40" x14ac:dyDescent="0.2">
      <c r="A56">
        <v>54</v>
      </c>
      <c r="B56" s="86"/>
      <c r="C56" t="s">
        <v>65</v>
      </c>
      <c r="D56">
        <v>67.905000000000001</v>
      </c>
      <c r="E56">
        <v>54</v>
      </c>
      <c r="F56" s="78"/>
      <c r="G56" t="s">
        <v>135</v>
      </c>
      <c r="H56">
        <v>76.962000000000003</v>
      </c>
      <c r="I56">
        <v>54</v>
      </c>
      <c r="J56" s="86"/>
      <c r="K56" t="s">
        <v>149</v>
      </c>
      <c r="L56">
        <v>59.212999999999994</v>
      </c>
      <c r="M56">
        <v>54</v>
      </c>
      <c r="N56" s="78"/>
      <c r="O56" t="s">
        <v>81</v>
      </c>
      <c r="P56">
        <v>72</v>
      </c>
      <c r="Q56">
        <v>54</v>
      </c>
      <c r="R56" s="86"/>
      <c r="S56" t="s">
        <v>65</v>
      </c>
      <c r="T56">
        <v>60.905000000000001</v>
      </c>
      <c r="U56">
        <v>54</v>
      </c>
      <c r="V56" s="78"/>
      <c r="W56" t="s">
        <v>65</v>
      </c>
      <c r="X56">
        <v>61.905000000000001</v>
      </c>
      <c r="Y56" s="32">
        <v>54</v>
      </c>
      <c r="Z56" s="87"/>
      <c r="AA56" s="32" t="s">
        <v>145</v>
      </c>
      <c r="AB56" s="32">
        <v>59.905000000000001</v>
      </c>
      <c r="AC56">
        <v>54</v>
      </c>
      <c r="AD56" s="78"/>
      <c r="AE56" t="s">
        <v>130</v>
      </c>
      <c r="AF56">
        <v>70.578000000000003</v>
      </c>
      <c r="AG56">
        <v>54</v>
      </c>
      <c r="AH56" s="86"/>
      <c r="AI56" t="s">
        <v>109</v>
      </c>
      <c r="AJ56">
        <v>69.578000000000003</v>
      </c>
      <c r="AK56">
        <v>54</v>
      </c>
      <c r="AL56" s="78"/>
      <c r="AM56" t="s">
        <v>94</v>
      </c>
      <c r="AN56">
        <v>80</v>
      </c>
    </row>
    <row r="57" spans="1:40" x14ac:dyDescent="0.2">
      <c r="A57">
        <v>55</v>
      </c>
      <c r="B57" s="86"/>
      <c r="C57" t="s">
        <v>119</v>
      </c>
      <c r="D57">
        <v>67.867000000000004</v>
      </c>
      <c r="E57">
        <v>55</v>
      </c>
      <c r="F57" s="78"/>
      <c r="G57" t="s">
        <v>103</v>
      </c>
      <c r="H57">
        <v>76.962000000000003</v>
      </c>
      <c r="I57">
        <v>55</v>
      </c>
      <c r="J57" s="86"/>
      <c r="K57" t="s">
        <v>117</v>
      </c>
      <c r="L57">
        <v>58.962000000000003</v>
      </c>
      <c r="M57">
        <v>55</v>
      </c>
      <c r="N57" s="78"/>
      <c r="O57" t="s">
        <v>104</v>
      </c>
      <c r="P57">
        <v>71.980999999999995</v>
      </c>
      <c r="Q57">
        <v>55</v>
      </c>
      <c r="R57" s="86"/>
      <c r="S57" t="s">
        <v>150</v>
      </c>
      <c r="T57">
        <v>60.847999999999999</v>
      </c>
      <c r="U57">
        <v>55</v>
      </c>
      <c r="V57" s="78"/>
      <c r="W57" t="s">
        <v>150</v>
      </c>
      <c r="X57">
        <v>61.847999999999999</v>
      </c>
      <c r="Y57" s="32">
        <v>55</v>
      </c>
      <c r="Z57" s="87"/>
      <c r="AA57" s="32" t="s">
        <v>108</v>
      </c>
      <c r="AB57" s="32">
        <v>59.828999999999994</v>
      </c>
      <c r="AC57">
        <v>55</v>
      </c>
      <c r="AD57" s="78"/>
      <c r="AE57" t="s">
        <v>120</v>
      </c>
      <c r="AF57">
        <v>70.326999999999998</v>
      </c>
      <c r="AG57">
        <v>55</v>
      </c>
      <c r="AH57" s="86"/>
      <c r="AI57" t="s">
        <v>110</v>
      </c>
      <c r="AJ57">
        <v>69.540000000000006</v>
      </c>
      <c r="AK57">
        <v>55</v>
      </c>
      <c r="AL57" s="78"/>
      <c r="AM57" t="s">
        <v>135</v>
      </c>
      <c r="AN57">
        <v>79.962000000000003</v>
      </c>
    </row>
    <row r="58" spans="1:40" x14ac:dyDescent="0.2">
      <c r="A58">
        <v>56</v>
      </c>
      <c r="B58" s="86"/>
      <c r="C58" t="s">
        <v>118</v>
      </c>
      <c r="D58">
        <v>67.867000000000004</v>
      </c>
      <c r="E58">
        <v>56</v>
      </c>
      <c r="F58" s="78"/>
      <c r="G58" t="s">
        <v>106</v>
      </c>
      <c r="H58">
        <v>76.962000000000003</v>
      </c>
      <c r="I58">
        <v>56</v>
      </c>
      <c r="J58" s="86"/>
      <c r="K58" t="s">
        <v>151</v>
      </c>
      <c r="L58">
        <v>58.942999999999998</v>
      </c>
      <c r="M58">
        <v>56</v>
      </c>
      <c r="N58" s="78"/>
      <c r="O58" t="s">
        <v>135</v>
      </c>
      <c r="P58">
        <v>71.962000000000003</v>
      </c>
      <c r="Q58">
        <v>56</v>
      </c>
      <c r="R58" s="86"/>
      <c r="S58" t="s">
        <v>148</v>
      </c>
      <c r="T58">
        <v>60.828999999999994</v>
      </c>
      <c r="U58">
        <v>56</v>
      </c>
      <c r="V58" s="78"/>
      <c r="W58" t="s">
        <v>148</v>
      </c>
      <c r="X58">
        <v>61.828999999999994</v>
      </c>
      <c r="Y58" s="32">
        <v>56</v>
      </c>
      <c r="Z58" s="87"/>
      <c r="AA58" s="32" t="s">
        <v>148</v>
      </c>
      <c r="AB58" s="32">
        <v>59.828999999999994</v>
      </c>
      <c r="AC58">
        <v>56</v>
      </c>
      <c r="AD58" s="78"/>
      <c r="AE58" t="s">
        <v>34</v>
      </c>
      <c r="AF58">
        <v>70.308000000000007</v>
      </c>
      <c r="AG58">
        <v>56</v>
      </c>
      <c r="AH58" s="86"/>
      <c r="AI58" t="s">
        <v>114</v>
      </c>
      <c r="AJ58">
        <v>69.174999999999997</v>
      </c>
      <c r="AK58">
        <v>56</v>
      </c>
      <c r="AL58" s="78"/>
      <c r="AM58" t="s">
        <v>152</v>
      </c>
      <c r="AN58">
        <v>79.962000000000003</v>
      </c>
    </row>
    <row r="59" spans="1:40" x14ac:dyDescent="0.2">
      <c r="A59">
        <v>57</v>
      </c>
      <c r="B59" s="86"/>
      <c r="C59" t="s">
        <v>100</v>
      </c>
      <c r="D59">
        <v>67.596999999999994</v>
      </c>
      <c r="E59">
        <v>57</v>
      </c>
      <c r="F59" s="78"/>
      <c r="G59" t="s">
        <v>116</v>
      </c>
      <c r="H59">
        <v>76.924000000000007</v>
      </c>
      <c r="I59">
        <v>57</v>
      </c>
      <c r="J59" s="86"/>
      <c r="K59" t="s">
        <v>69</v>
      </c>
      <c r="L59">
        <v>58.924000000000007</v>
      </c>
      <c r="M59">
        <v>57</v>
      </c>
      <c r="N59" s="78"/>
      <c r="O59" t="s">
        <v>84</v>
      </c>
      <c r="P59">
        <v>71.942999999999998</v>
      </c>
      <c r="Q59">
        <v>57</v>
      </c>
      <c r="R59" s="86"/>
      <c r="S59" t="s">
        <v>109</v>
      </c>
      <c r="T59">
        <v>60.578000000000003</v>
      </c>
      <c r="U59">
        <v>57</v>
      </c>
      <c r="V59" s="78"/>
      <c r="W59" t="s">
        <v>109</v>
      </c>
      <c r="X59">
        <v>61.578000000000003</v>
      </c>
      <c r="Y59" s="32">
        <v>57</v>
      </c>
      <c r="Z59" s="87"/>
      <c r="AA59" s="32" t="s">
        <v>109</v>
      </c>
      <c r="AB59" s="32">
        <v>59.578000000000003</v>
      </c>
      <c r="AC59">
        <v>57</v>
      </c>
      <c r="AD59" s="78"/>
      <c r="AE59" t="s">
        <v>153</v>
      </c>
      <c r="AF59">
        <v>70.251000000000005</v>
      </c>
      <c r="AG59">
        <v>57</v>
      </c>
      <c r="AH59" s="86"/>
      <c r="AI59" t="s">
        <v>127</v>
      </c>
      <c r="AJ59">
        <v>69</v>
      </c>
      <c r="AK59">
        <v>57</v>
      </c>
      <c r="AL59" s="78"/>
      <c r="AM59" t="s">
        <v>144</v>
      </c>
      <c r="AN59">
        <v>79.924000000000007</v>
      </c>
    </row>
    <row r="60" spans="1:40" x14ac:dyDescent="0.2">
      <c r="A60">
        <v>58</v>
      </c>
      <c r="B60" s="86"/>
      <c r="C60" t="s">
        <v>95</v>
      </c>
      <c r="D60">
        <v>67.596999999999994</v>
      </c>
      <c r="E60">
        <v>58</v>
      </c>
      <c r="F60" s="78"/>
      <c r="G60" t="s">
        <v>154</v>
      </c>
      <c r="H60">
        <v>76.924000000000007</v>
      </c>
      <c r="I60">
        <v>58</v>
      </c>
      <c r="J60" s="86"/>
      <c r="K60" t="s">
        <v>155</v>
      </c>
      <c r="L60">
        <v>58.847999999999999</v>
      </c>
      <c r="M60">
        <v>58</v>
      </c>
      <c r="N60" s="78"/>
      <c r="O60" t="s">
        <v>144</v>
      </c>
      <c r="P60">
        <v>71.924000000000007</v>
      </c>
      <c r="Q60">
        <v>58</v>
      </c>
      <c r="R60" s="86"/>
      <c r="S60" t="s">
        <v>97</v>
      </c>
      <c r="T60">
        <v>59.962000000000003</v>
      </c>
      <c r="U60">
        <v>58</v>
      </c>
      <c r="V60" s="78"/>
      <c r="W60" t="s">
        <v>97</v>
      </c>
      <c r="X60">
        <v>60.962000000000003</v>
      </c>
      <c r="Y60" s="32">
        <v>58</v>
      </c>
      <c r="Z60" s="87"/>
      <c r="AA60" s="32" t="s">
        <v>110</v>
      </c>
      <c r="AB60" s="32">
        <v>59.540000000000006</v>
      </c>
      <c r="AC60">
        <v>58</v>
      </c>
      <c r="AD60" s="78"/>
      <c r="AE60" t="s">
        <v>156</v>
      </c>
      <c r="AF60">
        <v>70.251000000000005</v>
      </c>
      <c r="AG60">
        <v>58</v>
      </c>
      <c r="AH60" s="86"/>
      <c r="AI60" t="s">
        <v>117</v>
      </c>
      <c r="AJ60">
        <v>68.962000000000003</v>
      </c>
      <c r="AK60">
        <v>58</v>
      </c>
      <c r="AL60" s="78"/>
      <c r="AM60" t="s">
        <v>137</v>
      </c>
      <c r="AN60">
        <v>79.924000000000007</v>
      </c>
    </row>
    <row r="61" spans="1:40" x14ac:dyDescent="0.2">
      <c r="A61">
        <v>59</v>
      </c>
      <c r="B61" s="86"/>
      <c r="C61" t="s">
        <v>110</v>
      </c>
      <c r="D61">
        <v>67.540000000000006</v>
      </c>
      <c r="E61">
        <v>59</v>
      </c>
      <c r="F61" s="78"/>
      <c r="G61" t="s">
        <v>137</v>
      </c>
      <c r="H61">
        <v>76.924000000000007</v>
      </c>
      <c r="I61">
        <v>59</v>
      </c>
      <c r="J61" s="86"/>
      <c r="K61" t="s">
        <v>157</v>
      </c>
      <c r="L61">
        <v>58.847999999999999</v>
      </c>
      <c r="M61">
        <v>59</v>
      </c>
      <c r="N61" s="78"/>
      <c r="O61" t="s">
        <v>111</v>
      </c>
      <c r="P61">
        <v>71.616</v>
      </c>
      <c r="Q61">
        <v>59</v>
      </c>
      <c r="R61" s="86"/>
      <c r="S61" t="s">
        <v>145</v>
      </c>
      <c r="T61">
        <v>59.905000000000001</v>
      </c>
      <c r="U61">
        <v>59</v>
      </c>
      <c r="V61" s="78"/>
      <c r="W61" t="s">
        <v>145</v>
      </c>
      <c r="X61">
        <v>60.905000000000001</v>
      </c>
      <c r="Y61" s="32">
        <v>59</v>
      </c>
      <c r="Z61" s="87"/>
      <c r="AA61" s="32" t="s">
        <v>127</v>
      </c>
      <c r="AB61" s="32">
        <v>59</v>
      </c>
      <c r="AC61">
        <v>59</v>
      </c>
      <c r="AD61" s="78"/>
      <c r="AE61" t="s">
        <v>81</v>
      </c>
      <c r="AF61">
        <v>70</v>
      </c>
      <c r="AG61">
        <v>59</v>
      </c>
      <c r="AH61" s="86"/>
      <c r="AI61" t="s">
        <v>69</v>
      </c>
      <c r="AJ61">
        <v>68.924000000000007</v>
      </c>
      <c r="AK61">
        <v>59</v>
      </c>
      <c r="AL61" s="78"/>
      <c r="AM61" t="s">
        <v>158</v>
      </c>
      <c r="AN61">
        <v>79.905000000000001</v>
      </c>
    </row>
    <row r="62" spans="1:40" x14ac:dyDescent="0.2">
      <c r="A62">
        <v>60</v>
      </c>
      <c r="B62" s="86"/>
      <c r="C62" t="s">
        <v>129</v>
      </c>
      <c r="D62">
        <v>67.308000000000007</v>
      </c>
      <c r="E62">
        <v>60</v>
      </c>
      <c r="F62" s="78"/>
      <c r="G62" t="s">
        <v>122</v>
      </c>
      <c r="H62">
        <v>76.596999999999994</v>
      </c>
      <c r="I62">
        <v>60</v>
      </c>
      <c r="J62" s="86"/>
      <c r="K62" t="s">
        <v>159</v>
      </c>
      <c r="L62">
        <v>58.463999999999999</v>
      </c>
      <c r="M62">
        <v>60</v>
      </c>
      <c r="N62" s="78"/>
      <c r="O62" t="s">
        <v>160</v>
      </c>
      <c r="P62">
        <v>71.308000000000007</v>
      </c>
      <c r="Q62">
        <v>60</v>
      </c>
      <c r="R62" s="86"/>
      <c r="S62" t="s">
        <v>151</v>
      </c>
      <c r="T62">
        <v>58.942999999999998</v>
      </c>
      <c r="U62">
        <v>60</v>
      </c>
      <c r="V62" s="78"/>
      <c r="W62" t="s">
        <v>151</v>
      </c>
      <c r="X62">
        <v>59.942999999999998</v>
      </c>
      <c r="Y62" s="32">
        <v>60</v>
      </c>
      <c r="Z62" s="87"/>
      <c r="AA62" s="32" t="s">
        <v>117</v>
      </c>
      <c r="AB62" s="32">
        <v>58.962000000000003</v>
      </c>
      <c r="AC62">
        <v>60</v>
      </c>
      <c r="AD62" s="78"/>
      <c r="AE62" t="s">
        <v>72</v>
      </c>
      <c r="AF62">
        <v>69.980999999999995</v>
      </c>
      <c r="AG62">
        <v>60</v>
      </c>
      <c r="AH62" s="86"/>
      <c r="AI62" t="s">
        <v>139</v>
      </c>
      <c r="AJ62">
        <v>68.86699999999999</v>
      </c>
      <c r="AK62">
        <v>60</v>
      </c>
      <c r="AL62" s="78"/>
      <c r="AM62" t="s">
        <v>161</v>
      </c>
      <c r="AN62">
        <v>79.616</v>
      </c>
    </row>
    <row r="63" spans="1:40" x14ac:dyDescent="0.2">
      <c r="A63">
        <v>61</v>
      </c>
      <c r="B63" s="86"/>
      <c r="C63" t="s">
        <v>147</v>
      </c>
      <c r="D63">
        <v>66.885999999999996</v>
      </c>
      <c r="E63">
        <v>61</v>
      </c>
      <c r="F63" s="78"/>
      <c r="G63" t="s">
        <v>162</v>
      </c>
      <c r="H63">
        <v>76.326999999999998</v>
      </c>
      <c r="I63">
        <v>61</v>
      </c>
      <c r="J63" s="86"/>
      <c r="K63" t="s">
        <v>163</v>
      </c>
      <c r="L63">
        <v>57.962000000000003</v>
      </c>
      <c r="M63">
        <v>61</v>
      </c>
      <c r="N63" s="78"/>
      <c r="O63" t="s">
        <v>164</v>
      </c>
      <c r="P63">
        <v>71.231999999999999</v>
      </c>
      <c r="Q63">
        <v>61</v>
      </c>
      <c r="R63" s="86"/>
      <c r="S63" t="s">
        <v>119</v>
      </c>
      <c r="T63">
        <v>58.867000000000004</v>
      </c>
      <c r="U63">
        <v>61</v>
      </c>
      <c r="V63" s="78"/>
      <c r="W63" t="s">
        <v>119</v>
      </c>
      <c r="X63">
        <v>59.867000000000004</v>
      </c>
      <c r="Y63" s="32">
        <v>61</v>
      </c>
      <c r="Z63" s="87"/>
      <c r="AA63" s="32" t="s">
        <v>69</v>
      </c>
      <c r="AB63" s="32">
        <v>58.924000000000007</v>
      </c>
      <c r="AC63">
        <v>61</v>
      </c>
      <c r="AD63" s="78"/>
      <c r="AE63" t="s">
        <v>128</v>
      </c>
      <c r="AF63">
        <v>69.980999999999995</v>
      </c>
      <c r="AG63">
        <v>61</v>
      </c>
      <c r="AH63" s="86"/>
      <c r="AI63" t="s">
        <v>121</v>
      </c>
      <c r="AJ63">
        <v>68.578000000000003</v>
      </c>
      <c r="AK63">
        <v>61</v>
      </c>
      <c r="AL63" s="78"/>
      <c r="AM63" t="s">
        <v>82</v>
      </c>
      <c r="AN63">
        <v>79.326999999999998</v>
      </c>
    </row>
    <row r="64" spans="1:40" x14ac:dyDescent="0.2">
      <c r="A64">
        <v>62</v>
      </c>
      <c r="B64" s="86"/>
      <c r="C64" t="s">
        <v>155</v>
      </c>
      <c r="D64">
        <v>66.847999999999999</v>
      </c>
      <c r="E64">
        <v>62</v>
      </c>
      <c r="F64" s="78"/>
      <c r="G64" t="s">
        <v>165</v>
      </c>
      <c r="H64">
        <v>76.251000000000005</v>
      </c>
      <c r="I64">
        <v>62</v>
      </c>
      <c r="J64" s="86"/>
      <c r="K64" t="s">
        <v>145</v>
      </c>
      <c r="L64">
        <v>57.905000000000001</v>
      </c>
      <c r="M64">
        <v>62</v>
      </c>
      <c r="N64" s="78"/>
      <c r="O64" t="s">
        <v>79</v>
      </c>
      <c r="P64">
        <v>71</v>
      </c>
      <c r="Q64">
        <v>62</v>
      </c>
      <c r="R64" s="86"/>
      <c r="S64" t="s">
        <v>157</v>
      </c>
      <c r="T64">
        <v>58.847999999999999</v>
      </c>
      <c r="U64">
        <v>62</v>
      </c>
      <c r="V64" s="78"/>
      <c r="W64" t="s">
        <v>157</v>
      </c>
      <c r="X64">
        <v>59.847999999999999</v>
      </c>
      <c r="Y64" s="32">
        <v>62</v>
      </c>
      <c r="Z64" s="87"/>
      <c r="AA64" s="32" t="s">
        <v>121</v>
      </c>
      <c r="AB64" s="32">
        <v>58.578000000000003</v>
      </c>
      <c r="AC64">
        <v>62</v>
      </c>
      <c r="AD64" s="78"/>
      <c r="AE64" t="s">
        <v>166</v>
      </c>
      <c r="AF64">
        <v>69.962000000000003</v>
      </c>
      <c r="AG64">
        <v>62</v>
      </c>
      <c r="AH64" s="86"/>
      <c r="AI64" t="s">
        <v>129</v>
      </c>
      <c r="AJ64">
        <v>68.308000000000007</v>
      </c>
      <c r="AK64">
        <v>62</v>
      </c>
      <c r="AL64" s="78"/>
      <c r="AM64" t="s">
        <v>81</v>
      </c>
      <c r="AN64">
        <v>79</v>
      </c>
    </row>
    <row r="65" spans="1:40" x14ac:dyDescent="0.2">
      <c r="A65">
        <v>63</v>
      </c>
      <c r="B65" s="86"/>
      <c r="C65" t="s">
        <v>108</v>
      </c>
      <c r="D65">
        <v>66.828999999999994</v>
      </c>
      <c r="E65">
        <v>63</v>
      </c>
      <c r="F65" s="78"/>
      <c r="G65" t="s">
        <v>153</v>
      </c>
      <c r="H65">
        <v>76.251000000000005</v>
      </c>
      <c r="I65">
        <v>63</v>
      </c>
      <c r="J65" s="86"/>
      <c r="K65" t="s">
        <v>80</v>
      </c>
      <c r="L65">
        <v>57.886000000000003</v>
      </c>
      <c r="M65">
        <v>63</v>
      </c>
      <c r="N65" s="78"/>
      <c r="O65" t="s">
        <v>85</v>
      </c>
      <c r="P65">
        <v>70.980999999999995</v>
      </c>
      <c r="Q65">
        <v>63</v>
      </c>
      <c r="R65" s="86"/>
      <c r="S65" t="s">
        <v>124</v>
      </c>
      <c r="T65">
        <v>58.540000000000006</v>
      </c>
      <c r="U65">
        <v>63</v>
      </c>
      <c r="V65" s="78"/>
      <c r="W65" t="s">
        <v>124</v>
      </c>
      <c r="X65">
        <v>59.540000000000006</v>
      </c>
      <c r="Y65" s="32">
        <v>63</v>
      </c>
      <c r="Z65" s="87"/>
      <c r="AA65" s="32" t="s">
        <v>167</v>
      </c>
      <c r="AB65" s="32">
        <v>58.482999999999997</v>
      </c>
      <c r="AC65">
        <v>63</v>
      </c>
      <c r="AD65" s="78"/>
      <c r="AE65" t="s">
        <v>137</v>
      </c>
      <c r="AF65">
        <v>69.924000000000007</v>
      </c>
      <c r="AG65">
        <v>63</v>
      </c>
      <c r="AH65" s="86"/>
      <c r="AI65" t="s">
        <v>168</v>
      </c>
      <c r="AJ65">
        <v>68.174999999999997</v>
      </c>
      <c r="AK65">
        <v>63</v>
      </c>
      <c r="AL65" s="78"/>
      <c r="AM65" t="s">
        <v>169</v>
      </c>
      <c r="AN65">
        <v>78.905000000000001</v>
      </c>
    </row>
    <row r="66" spans="1:40" x14ac:dyDescent="0.2">
      <c r="A66">
        <v>64</v>
      </c>
      <c r="B66" s="86"/>
      <c r="C66" t="s">
        <v>148</v>
      </c>
      <c r="D66">
        <v>66.828999999999994</v>
      </c>
      <c r="E66">
        <v>64</v>
      </c>
      <c r="F66" s="78"/>
      <c r="G66" t="s">
        <v>81</v>
      </c>
      <c r="H66">
        <v>76</v>
      </c>
      <c r="I66">
        <v>64</v>
      </c>
      <c r="J66" s="86"/>
      <c r="K66" t="s">
        <v>170</v>
      </c>
      <c r="L66">
        <v>57.867000000000004</v>
      </c>
      <c r="M66">
        <v>64</v>
      </c>
      <c r="N66" s="78"/>
      <c r="O66" t="s">
        <v>114</v>
      </c>
      <c r="P66">
        <v>70.905000000000001</v>
      </c>
      <c r="Q66">
        <v>64</v>
      </c>
      <c r="R66" s="86"/>
      <c r="S66" t="s">
        <v>104</v>
      </c>
      <c r="T66">
        <v>57.980999999999995</v>
      </c>
      <c r="U66">
        <v>64</v>
      </c>
      <c r="V66" s="78"/>
      <c r="W66" t="s">
        <v>104</v>
      </c>
      <c r="X66">
        <v>58.980999999999995</v>
      </c>
      <c r="Y66" s="32">
        <v>64</v>
      </c>
      <c r="Z66" s="87"/>
      <c r="AA66" s="32" t="s">
        <v>129</v>
      </c>
      <c r="AB66" s="32">
        <v>58.308000000000007</v>
      </c>
      <c r="AC66">
        <v>64</v>
      </c>
      <c r="AD66" s="78"/>
      <c r="AE66" t="s">
        <v>158</v>
      </c>
      <c r="AF66">
        <v>69.905000000000001</v>
      </c>
      <c r="AG66">
        <v>64</v>
      </c>
      <c r="AH66" s="86"/>
      <c r="AI66" t="s">
        <v>147</v>
      </c>
      <c r="AJ66">
        <v>67.885999999999996</v>
      </c>
      <c r="AK66">
        <v>64</v>
      </c>
      <c r="AL66" s="78"/>
      <c r="AM66" t="s">
        <v>111</v>
      </c>
      <c r="AN66">
        <v>78.616</v>
      </c>
    </row>
    <row r="67" spans="1:40" x14ac:dyDescent="0.2">
      <c r="A67">
        <v>65</v>
      </c>
      <c r="B67" s="86"/>
      <c r="C67" t="s">
        <v>124</v>
      </c>
      <c r="D67">
        <v>66.540000000000006</v>
      </c>
      <c r="E67">
        <v>65</v>
      </c>
      <c r="F67" s="78"/>
      <c r="G67" t="s">
        <v>71</v>
      </c>
      <c r="H67">
        <v>76</v>
      </c>
      <c r="I67">
        <v>65</v>
      </c>
      <c r="J67" s="86"/>
      <c r="K67" t="s">
        <v>171</v>
      </c>
      <c r="L67">
        <v>57.829000000000001</v>
      </c>
      <c r="M67">
        <v>65</v>
      </c>
      <c r="N67" s="78"/>
      <c r="O67" t="s">
        <v>71</v>
      </c>
      <c r="P67">
        <v>70</v>
      </c>
      <c r="Q67">
        <v>65</v>
      </c>
      <c r="R67" s="86"/>
      <c r="S67" t="s">
        <v>147</v>
      </c>
      <c r="T67">
        <v>57.885999999999996</v>
      </c>
      <c r="U67">
        <v>65</v>
      </c>
      <c r="V67" s="78"/>
      <c r="W67" t="s">
        <v>147</v>
      </c>
      <c r="X67">
        <v>58.885999999999996</v>
      </c>
      <c r="Y67" s="32">
        <v>65</v>
      </c>
      <c r="Z67" s="87"/>
      <c r="AA67" s="32" t="s">
        <v>147</v>
      </c>
      <c r="AB67" s="32">
        <v>57.885999999999996</v>
      </c>
      <c r="AC67">
        <v>65</v>
      </c>
      <c r="AD67" s="78"/>
      <c r="AE67" t="s">
        <v>140</v>
      </c>
      <c r="AF67">
        <v>69.578000000000003</v>
      </c>
      <c r="AG67">
        <v>65</v>
      </c>
      <c r="AH67" s="86"/>
      <c r="AI67" t="s">
        <v>170</v>
      </c>
      <c r="AJ67">
        <v>67.867000000000004</v>
      </c>
      <c r="AK67">
        <v>65</v>
      </c>
      <c r="AL67" s="78"/>
      <c r="AM67" t="s">
        <v>122</v>
      </c>
      <c r="AN67">
        <v>78.596999999999994</v>
      </c>
    </row>
    <row r="68" spans="1:40" x14ac:dyDescent="0.2">
      <c r="A68">
        <v>66</v>
      </c>
      <c r="B68" s="86"/>
      <c r="C68" t="s">
        <v>115</v>
      </c>
      <c r="D68">
        <v>66.174999999999997</v>
      </c>
      <c r="E68">
        <v>66</v>
      </c>
      <c r="F68" s="78"/>
      <c r="G68" t="s">
        <v>63</v>
      </c>
      <c r="H68">
        <v>76</v>
      </c>
      <c r="I68">
        <v>66</v>
      </c>
      <c r="J68" s="86"/>
      <c r="K68" t="s">
        <v>144</v>
      </c>
      <c r="L68">
        <v>57.81</v>
      </c>
      <c r="M68">
        <v>66</v>
      </c>
      <c r="N68" s="78"/>
      <c r="O68" t="s">
        <v>172</v>
      </c>
      <c r="P68">
        <v>69.980999999999995</v>
      </c>
      <c r="Q68">
        <v>66</v>
      </c>
      <c r="R68" s="86"/>
      <c r="S68" t="s">
        <v>118</v>
      </c>
      <c r="T68">
        <v>57.867000000000004</v>
      </c>
      <c r="U68">
        <v>66</v>
      </c>
      <c r="V68" s="78"/>
      <c r="W68" t="s">
        <v>118</v>
      </c>
      <c r="X68">
        <v>58.867000000000004</v>
      </c>
      <c r="Y68" s="32">
        <v>66</v>
      </c>
      <c r="Z68" s="87"/>
      <c r="AA68" s="32" t="s">
        <v>170</v>
      </c>
      <c r="AB68" s="32">
        <v>57.867000000000004</v>
      </c>
      <c r="AC68">
        <v>66</v>
      </c>
      <c r="AD68" s="78"/>
      <c r="AE68" t="s">
        <v>160</v>
      </c>
      <c r="AF68">
        <v>69.308000000000007</v>
      </c>
      <c r="AG68">
        <v>66</v>
      </c>
      <c r="AH68" s="86"/>
      <c r="AI68" t="s">
        <v>150</v>
      </c>
      <c r="AJ68">
        <v>67.847999999999999</v>
      </c>
      <c r="AK68">
        <v>66</v>
      </c>
      <c r="AL68" s="78"/>
      <c r="AM68" t="s">
        <v>173</v>
      </c>
      <c r="AN68">
        <v>78.27</v>
      </c>
    </row>
    <row r="69" spans="1:40" x14ac:dyDescent="0.2">
      <c r="A69">
        <v>67</v>
      </c>
      <c r="B69" s="86"/>
      <c r="C69" t="s">
        <v>151</v>
      </c>
      <c r="D69">
        <v>65.942999999999998</v>
      </c>
      <c r="E69">
        <v>67</v>
      </c>
      <c r="F69" s="78"/>
      <c r="G69" t="s">
        <v>79</v>
      </c>
      <c r="H69">
        <v>76</v>
      </c>
      <c r="I69">
        <v>67</v>
      </c>
      <c r="J69" s="86"/>
      <c r="K69" t="s">
        <v>174</v>
      </c>
      <c r="L69">
        <v>57.616</v>
      </c>
      <c r="M69">
        <v>67</v>
      </c>
      <c r="N69" s="78"/>
      <c r="O69" t="s">
        <v>103</v>
      </c>
      <c r="P69">
        <v>69.962000000000003</v>
      </c>
      <c r="Q69">
        <v>67</v>
      </c>
      <c r="R69" s="86"/>
      <c r="S69" t="s">
        <v>115</v>
      </c>
      <c r="T69">
        <v>57.81</v>
      </c>
      <c r="U69">
        <v>67</v>
      </c>
      <c r="V69" s="78"/>
      <c r="W69" t="s">
        <v>115</v>
      </c>
      <c r="X69">
        <v>58.81</v>
      </c>
      <c r="Y69" s="32">
        <v>67</v>
      </c>
      <c r="Z69" s="87"/>
      <c r="AA69" s="32" t="s">
        <v>150</v>
      </c>
      <c r="AB69" s="32">
        <v>57.847999999999999</v>
      </c>
      <c r="AC69">
        <v>67</v>
      </c>
      <c r="AD69" s="78"/>
      <c r="AE69" t="s">
        <v>76</v>
      </c>
      <c r="AF69">
        <v>69</v>
      </c>
      <c r="AG69">
        <v>67</v>
      </c>
      <c r="AH69" s="86"/>
      <c r="AI69" t="s">
        <v>115</v>
      </c>
      <c r="AJ69">
        <v>67.81</v>
      </c>
      <c r="AK69">
        <v>67</v>
      </c>
      <c r="AL69" s="78"/>
      <c r="AM69" t="s">
        <v>175</v>
      </c>
      <c r="AN69">
        <v>78.251000000000005</v>
      </c>
    </row>
    <row r="70" spans="1:40" x14ac:dyDescent="0.2">
      <c r="A70">
        <v>68</v>
      </c>
      <c r="B70" s="86"/>
      <c r="C70" t="s">
        <v>145</v>
      </c>
      <c r="D70">
        <v>65.905000000000001</v>
      </c>
      <c r="E70">
        <v>68</v>
      </c>
      <c r="F70" s="78"/>
      <c r="G70" t="s">
        <v>144</v>
      </c>
      <c r="H70">
        <v>75.924000000000007</v>
      </c>
      <c r="I70">
        <v>68</v>
      </c>
      <c r="J70" s="86"/>
      <c r="K70" t="s">
        <v>142</v>
      </c>
      <c r="L70">
        <v>57.231999999999999</v>
      </c>
      <c r="M70">
        <v>68</v>
      </c>
      <c r="N70" s="78"/>
      <c r="O70" t="s">
        <v>176</v>
      </c>
      <c r="P70">
        <v>69.905000000000001</v>
      </c>
      <c r="Q70">
        <v>68</v>
      </c>
      <c r="R70" s="86"/>
      <c r="S70" t="s">
        <v>90</v>
      </c>
      <c r="T70">
        <v>57.635000000000005</v>
      </c>
      <c r="U70">
        <v>68</v>
      </c>
      <c r="V70" s="78"/>
      <c r="W70" t="s">
        <v>90</v>
      </c>
      <c r="X70">
        <v>58.635000000000005</v>
      </c>
      <c r="Y70" s="32">
        <v>68</v>
      </c>
      <c r="Z70" s="87"/>
      <c r="AA70" s="32" t="s">
        <v>157</v>
      </c>
      <c r="AB70" s="32">
        <v>57.847999999999999</v>
      </c>
      <c r="AC70">
        <v>68</v>
      </c>
      <c r="AD70" s="78"/>
      <c r="AE70" t="s">
        <v>80</v>
      </c>
      <c r="AF70">
        <v>69</v>
      </c>
      <c r="AG70">
        <v>68</v>
      </c>
      <c r="AH70" s="86"/>
      <c r="AI70" t="s">
        <v>100</v>
      </c>
      <c r="AJ70">
        <v>67.596999999999994</v>
      </c>
      <c r="AK70">
        <v>68</v>
      </c>
      <c r="AL70" s="78"/>
      <c r="AM70" t="s">
        <v>68</v>
      </c>
      <c r="AN70">
        <v>78</v>
      </c>
    </row>
    <row r="71" spans="1:40" x14ac:dyDescent="0.2">
      <c r="A71">
        <v>69</v>
      </c>
      <c r="B71" s="86"/>
      <c r="C71" t="s">
        <v>150</v>
      </c>
      <c r="D71">
        <v>65.847999999999999</v>
      </c>
      <c r="E71">
        <v>69</v>
      </c>
      <c r="F71" s="78"/>
      <c r="G71" t="s">
        <v>143</v>
      </c>
      <c r="H71">
        <v>75.578000000000003</v>
      </c>
      <c r="I71">
        <v>69</v>
      </c>
      <c r="J71" s="86"/>
      <c r="K71" t="s">
        <v>150</v>
      </c>
      <c r="L71">
        <v>56.847999999999999</v>
      </c>
      <c r="M71">
        <v>69</v>
      </c>
      <c r="N71" s="78"/>
      <c r="O71" t="s">
        <v>158</v>
      </c>
      <c r="P71">
        <v>69.905000000000001</v>
      </c>
      <c r="Q71">
        <v>69</v>
      </c>
      <c r="R71" s="86"/>
      <c r="S71" t="s">
        <v>159</v>
      </c>
      <c r="T71">
        <v>57.463999999999999</v>
      </c>
      <c r="U71">
        <v>69</v>
      </c>
      <c r="V71" s="78"/>
      <c r="W71" t="s">
        <v>159</v>
      </c>
      <c r="X71">
        <v>58.463999999999999</v>
      </c>
      <c r="Y71" s="32">
        <v>69</v>
      </c>
      <c r="Z71" s="87"/>
      <c r="AA71" s="32" t="s">
        <v>100</v>
      </c>
      <c r="AB71" s="32">
        <v>57.596999999999994</v>
      </c>
      <c r="AC71">
        <v>69</v>
      </c>
      <c r="AD71" s="78"/>
      <c r="AE71" t="s">
        <v>177</v>
      </c>
      <c r="AF71">
        <v>68.980999999999995</v>
      </c>
      <c r="AG71">
        <v>69</v>
      </c>
      <c r="AH71" s="86"/>
      <c r="AI71" t="s">
        <v>133</v>
      </c>
      <c r="AJ71">
        <v>67.326999999999998</v>
      </c>
      <c r="AK71">
        <v>69</v>
      </c>
      <c r="AL71" s="78"/>
      <c r="AM71" t="s">
        <v>72</v>
      </c>
      <c r="AN71">
        <v>77.980999999999995</v>
      </c>
    </row>
    <row r="72" spans="1:40" x14ac:dyDescent="0.2">
      <c r="A72">
        <v>70</v>
      </c>
      <c r="B72" s="86"/>
      <c r="C72" t="s">
        <v>134</v>
      </c>
      <c r="D72">
        <v>65.326999999999998</v>
      </c>
      <c r="E72">
        <v>70</v>
      </c>
      <c r="F72" s="78"/>
      <c r="G72" t="s">
        <v>125</v>
      </c>
      <c r="H72">
        <v>75.578000000000003</v>
      </c>
      <c r="I72">
        <v>70</v>
      </c>
      <c r="J72" s="86"/>
      <c r="K72" t="s">
        <v>178</v>
      </c>
      <c r="L72">
        <v>56.308</v>
      </c>
      <c r="M72">
        <v>70</v>
      </c>
      <c r="N72" s="78"/>
      <c r="O72" t="s">
        <v>161</v>
      </c>
      <c r="P72">
        <v>69.616</v>
      </c>
      <c r="Q72">
        <v>70</v>
      </c>
      <c r="R72" s="86"/>
      <c r="S72" t="s">
        <v>142</v>
      </c>
      <c r="T72">
        <v>57.231999999999999</v>
      </c>
      <c r="U72">
        <v>70</v>
      </c>
      <c r="V72" s="78"/>
      <c r="W72" t="s">
        <v>142</v>
      </c>
      <c r="X72">
        <v>58.231999999999999</v>
      </c>
      <c r="Y72" s="32">
        <v>70</v>
      </c>
      <c r="Z72" s="87"/>
      <c r="AA72" s="32" t="s">
        <v>133</v>
      </c>
      <c r="AB72" s="32">
        <v>57.326999999999998</v>
      </c>
      <c r="AC72">
        <v>70</v>
      </c>
      <c r="AD72" s="78"/>
      <c r="AE72" t="s">
        <v>172</v>
      </c>
      <c r="AF72">
        <v>68.980999999999995</v>
      </c>
      <c r="AG72">
        <v>70</v>
      </c>
      <c r="AH72" s="86"/>
      <c r="AI72" t="s">
        <v>179</v>
      </c>
      <c r="AJ72">
        <v>67</v>
      </c>
      <c r="AK72">
        <v>70</v>
      </c>
      <c r="AL72" s="78"/>
      <c r="AM72" t="s">
        <v>128</v>
      </c>
      <c r="AN72">
        <v>77.980999999999995</v>
      </c>
    </row>
    <row r="73" spans="1:40" x14ac:dyDescent="0.2">
      <c r="A73">
        <v>71</v>
      </c>
      <c r="B73" s="86"/>
      <c r="C73" t="s">
        <v>69</v>
      </c>
      <c r="D73">
        <v>64.924000000000007</v>
      </c>
      <c r="E73">
        <v>71</v>
      </c>
      <c r="F73" s="78"/>
      <c r="G73" t="s">
        <v>138</v>
      </c>
      <c r="H73">
        <v>75.578000000000003</v>
      </c>
      <c r="I73">
        <v>71</v>
      </c>
      <c r="J73" s="86"/>
      <c r="K73" t="s">
        <v>168</v>
      </c>
      <c r="L73">
        <v>56.174999999999997</v>
      </c>
      <c r="M73">
        <v>71</v>
      </c>
      <c r="N73" s="78"/>
      <c r="O73" t="s">
        <v>77</v>
      </c>
      <c r="P73">
        <v>69.596999999999994</v>
      </c>
      <c r="Q73">
        <v>71</v>
      </c>
      <c r="R73" s="86"/>
      <c r="S73" t="s">
        <v>115</v>
      </c>
      <c r="T73">
        <v>57.174999999999997</v>
      </c>
      <c r="U73">
        <v>71</v>
      </c>
      <c r="V73" s="78"/>
      <c r="W73" t="s">
        <v>115</v>
      </c>
      <c r="X73">
        <v>58.174999999999997</v>
      </c>
      <c r="Y73" s="32">
        <v>71</v>
      </c>
      <c r="Z73" s="87"/>
      <c r="AA73" s="32" t="s">
        <v>180</v>
      </c>
      <c r="AB73" s="32">
        <v>57.250999999999998</v>
      </c>
      <c r="AC73">
        <v>71</v>
      </c>
      <c r="AD73" s="78"/>
      <c r="AE73" t="s">
        <v>161</v>
      </c>
      <c r="AF73">
        <v>68.616</v>
      </c>
      <c r="AG73">
        <v>71</v>
      </c>
      <c r="AH73" s="86"/>
      <c r="AI73" t="s">
        <v>151</v>
      </c>
      <c r="AJ73">
        <v>66.942999999999998</v>
      </c>
      <c r="AK73">
        <v>71</v>
      </c>
      <c r="AL73" s="78"/>
      <c r="AM73" t="s">
        <v>177</v>
      </c>
      <c r="AN73">
        <v>77.980999999999995</v>
      </c>
    </row>
    <row r="74" spans="1:40" x14ac:dyDescent="0.2">
      <c r="A74">
        <v>72</v>
      </c>
      <c r="B74" s="86"/>
      <c r="C74" t="s">
        <v>170</v>
      </c>
      <c r="D74">
        <v>64.867000000000004</v>
      </c>
      <c r="E74">
        <v>72</v>
      </c>
      <c r="F74" s="78"/>
      <c r="G74" t="s">
        <v>140</v>
      </c>
      <c r="H74">
        <v>75.578000000000003</v>
      </c>
      <c r="I74">
        <v>72</v>
      </c>
      <c r="J74" s="86"/>
      <c r="K74" t="s">
        <v>114</v>
      </c>
      <c r="L74">
        <v>56.174999999999997</v>
      </c>
      <c r="M74">
        <v>72</v>
      </c>
      <c r="N74" s="78"/>
      <c r="O74" t="s">
        <v>181</v>
      </c>
      <c r="P74">
        <v>69.558999999999997</v>
      </c>
      <c r="Q74">
        <v>72</v>
      </c>
      <c r="R74" s="86"/>
      <c r="S74" t="s">
        <v>182</v>
      </c>
      <c r="T74">
        <v>56.962000000000003</v>
      </c>
      <c r="U74">
        <v>72</v>
      </c>
      <c r="V74" s="78"/>
      <c r="W74" t="s">
        <v>182</v>
      </c>
      <c r="X74">
        <v>57.962000000000003</v>
      </c>
      <c r="Y74" s="32">
        <v>72</v>
      </c>
      <c r="Z74" s="87"/>
      <c r="AA74" s="32" t="s">
        <v>182</v>
      </c>
      <c r="AB74" s="32">
        <v>56.962000000000003</v>
      </c>
      <c r="AC74">
        <v>72</v>
      </c>
      <c r="AD74" s="78"/>
      <c r="AE74" t="s">
        <v>122</v>
      </c>
      <c r="AF74">
        <v>68.596999999999994</v>
      </c>
      <c r="AG74">
        <v>72</v>
      </c>
      <c r="AH74" s="86"/>
      <c r="AI74" t="s">
        <v>155</v>
      </c>
      <c r="AJ74">
        <v>66.847999999999999</v>
      </c>
      <c r="AK74">
        <v>72</v>
      </c>
      <c r="AL74" s="78"/>
      <c r="AM74" t="s">
        <v>104</v>
      </c>
      <c r="AN74">
        <v>77.980999999999995</v>
      </c>
    </row>
    <row r="75" spans="1:40" x14ac:dyDescent="0.2">
      <c r="A75">
        <v>73</v>
      </c>
      <c r="B75" s="86"/>
      <c r="C75" t="s">
        <v>149</v>
      </c>
      <c r="D75">
        <v>64.212999999999994</v>
      </c>
      <c r="E75">
        <v>73</v>
      </c>
      <c r="F75" s="78"/>
      <c r="G75" t="s">
        <v>146</v>
      </c>
      <c r="H75">
        <v>75.289000000000001</v>
      </c>
      <c r="I75">
        <v>73</v>
      </c>
      <c r="J75" s="86"/>
      <c r="K75" t="s">
        <v>55</v>
      </c>
      <c r="L75">
        <v>56</v>
      </c>
      <c r="M75">
        <v>73</v>
      </c>
      <c r="N75" s="78"/>
      <c r="O75" t="s">
        <v>96</v>
      </c>
      <c r="P75">
        <v>69.326999999999998</v>
      </c>
      <c r="Q75">
        <v>73</v>
      </c>
      <c r="R75" s="86"/>
      <c r="S75" t="s">
        <v>155</v>
      </c>
      <c r="T75">
        <v>56.847999999999999</v>
      </c>
      <c r="U75">
        <v>73</v>
      </c>
      <c r="V75" s="78"/>
      <c r="W75" t="s">
        <v>155</v>
      </c>
      <c r="X75">
        <v>57.847999999999999</v>
      </c>
      <c r="Y75" s="32">
        <v>73</v>
      </c>
      <c r="Z75" s="87"/>
      <c r="AA75" s="32" t="s">
        <v>151</v>
      </c>
      <c r="AB75" s="32">
        <v>56.942999999999998</v>
      </c>
      <c r="AC75">
        <v>73</v>
      </c>
      <c r="AD75" s="78"/>
      <c r="AE75" t="s">
        <v>143</v>
      </c>
      <c r="AF75">
        <v>68.578000000000003</v>
      </c>
      <c r="AG75">
        <v>73</v>
      </c>
      <c r="AH75" s="86"/>
      <c r="AI75" t="s">
        <v>83</v>
      </c>
      <c r="AJ75">
        <v>66.635000000000005</v>
      </c>
      <c r="AK75">
        <v>73</v>
      </c>
      <c r="AL75" s="78"/>
      <c r="AM75" t="s">
        <v>176</v>
      </c>
      <c r="AN75">
        <v>77.905000000000001</v>
      </c>
    </row>
    <row r="76" spans="1:40" x14ac:dyDescent="0.2">
      <c r="A76">
        <v>74</v>
      </c>
      <c r="B76" s="86"/>
      <c r="C76" t="s">
        <v>141</v>
      </c>
      <c r="D76">
        <v>64.194000000000003</v>
      </c>
      <c r="E76">
        <v>74</v>
      </c>
      <c r="F76" s="78"/>
      <c r="G76" t="s">
        <v>92</v>
      </c>
      <c r="H76">
        <v>75</v>
      </c>
      <c r="I76">
        <v>74</v>
      </c>
      <c r="J76" s="86"/>
      <c r="K76" t="s">
        <v>148</v>
      </c>
      <c r="L76">
        <v>55.828999999999994</v>
      </c>
      <c r="M76">
        <v>74</v>
      </c>
      <c r="N76" s="78"/>
      <c r="O76" t="s">
        <v>162</v>
      </c>
      <c r="P76">
        <v>69.326999999999998</v>
      </c>
      <c r="Q76">
        <v>74</v>
      </c>
      <c r="R76" s="86"/>
      <c r="S76" t="s">
        <v>183</v>
      </c>
      <c r="T76">
        <v>56.54</v>
      </c>
      <c r="U76">
        <v>74</v>
      </c>
      <c r="V76" s="78"/>
      <c r="W76" t="s">
        <v>183</v>
      </c>
      <c r="X76">
        <v>57.54</v>
      </c>
      <c r="Y76" s="32">
        <v>74</v>
      </c>
      <c r="Z76" s="87"/>
      <c r="AA76" s="32" t="s">
        <v>139</v>
      </c>
      <c r="AB76" s="32">
        <v>56.866999999999997</v>
      </c>
      <c r="AC76">
        <v>74</v>
      </c>
      <c r="AD76" s="78"/>
      <c r="AE76" t="s">
        <v>162</v>
      </c>
      <c r="AF76">
        <v>68.326999999999998</v>
      </c>
      <c r="AG76">
        <v>74</v>
      </c>
      <c r="AH76" s="86"/>
      <c r="AI76" t="s">
        <v>95</v>
      </c>
      <c r="AJ76">
        <v>66.596999999999994</v>
      </c>
      <c r="AK76">
        <v>74</v>
      </c>
      <c r="AL76" s="78"/>
      <c r="AM76" t="s">
        <v>184</v>
      </c>
      <c r="AN76">
        <v>77.885999999999996</v>
      </c>
    </row>
    <row r="77" spans="1:40" x14ac:dyDescent="0.2">
      <c r="A77">
        <v>75</v>
      </c>
      <c r="B77" s="86"/>
      <c r="C77" t="s">
        <v>139</v>
      </c>
      <c r="D77">
        <v>63.866999999999997</v>
      </c>
      <c r="E77">
        <v>75</v>
      </c>
      <c r="F77" s="78"/>
      <c r="G77" t="s">
        <v>177</v>
      </c>
      <c r="H77">
        <v>74.980999999999995</v>
      </c>
      <c r="I77">
        <v>75</v>
      </c>
      <c r="J77" s="86"/>
      <c r="K77" t="s">
        <v>115</v>
      </c>
      <c r="L77">
        <v>55.81</v>
      </c>
      <c r="M77">
        <v>75</v>
      </c>
      <c r="N77" s="78"/>
      <c r="O77" t="s">
        <v>146</v>
      </c>
      <c r="P77">
        <v>69.289000000000001</v>
      </c>
      <c r="Q77">
        <v>75</v>
      </c>
      <c r="R77" s="86"/>
      <c r="S77" t="s">
        <v>167</v>
      </c>
      <c r="T77">
        <v>56.482999999999997</v>
      </c>
      <c r="U77">
        <v>75</v>
      </c>
      <c r="V77" s="78"/>
      <c r="W77" t="s">
        <v>167</v>
      </c>
      <c r="X77">
        <v>57.482999999999997</v>
      </c>
      <c r="Y77" s="32">
        <v>75</v>
      </c>
      <c r="Z77" s="87"/>
      <c r="AA77" s="32" t="s">
        <v>155</v>
      </c>
      <c r="AB77" s="32">
        <v>56.847999999999999</v>
      </c>
      <c r="AC77">
        <v>75</v>
      </c>
      <c r="AD77" s="78"/>
      <c r="AE77" t="s">
        <v>146</v>
      </c>
      <c r="AF77">
        <v>68.289000000000001</v>
      </c>
      <c r="AG77">
        <v>75</v>
      </c>
      <c r="AH77" s="86"/>
      <c r="AI77" t="s">
        <v>132</v>
      </c>
      <c r="AJ77">
        <v>66.558999999999997</v>
      </c>
      <c r="AK77">
        <v>75</v>
      </c>
      <c r="AL77" s="78"/>
      <c r="AM77" t="s">
        <v>153</v>
      </c>
      <c r="AN77">
        <v>77.251000000000005</v>
      </c>
    </row>
    <row r="78" spans="1:40" x14ac:dyDescent="0.2">
      <c r="A78">
        <v>76</v>
      </c>
      <c r="B78" s="86"/>
      <c r="C78" t="s">
        <v>132</v>
      </c>
      <c r="D78">
        <v>63.558999999999997</v>
      </c>
      <c r="E78">
        <v>76</v>
      </c>
      <c r="F78" s="78"/>
      <c r="G78" t="s">
        <v>185</v>
      </c>
      <c r="H78">
        <v>74.962000000000003</v>
      </c>
      <c r="I78">
        <v>76</v>
      </c>
      <c r="J78" s="86"/>
      <c r="K78" t="s">
        <v>183</v>
      </c>
      <c r="L78">
        <v>55.54</v>
      </c>
      <c r="M78">
        <v>76</v>
      </c>
      <c r="N78" s="78"/>
      <c r="O78" t="s">
        <v>186</v>
      </c>
      <c r="P78">
        <v>69.289000000000001</v>
      </c>
      <c r="Q78">
        <v>76</v>
      </c>
      <c r="R78" s="86"/>
      <c r="S78" t="s">
        <v>180</v>
      </c>
      <c r="T78">
        <v>56.250999999999998</v>
      </c>
      <c r="U78">
        <v>76</v>
      </c>
      <c r="V78" s="78"/>
      <c r="W78" t="s">
        <v>180</v>
      </c>
      <c r="X78">
        <v>57.250999999999998</v>
      </c>
      <c r="Y78" s="32">
        <v>76</v>
      </c>
      <c r="Z78" s="87"/>
      <c r="AA78" s="32" t="s">
        <v>95</v>
      </c>
      <c r="AB78" s="32">
        <v>56.596999999999994</v>
      </c>
      <c r="AC78">
        <v>76</v>
      </c>
      <c r="AD78" s="78"/>
      <c r="AE78" t="s">
        <v>175</v>
      </c>
      <c r="AF78">
        <v>68.251000000000005</v>
      </c>
      <c r="AG78">
        <v>76</v>
      </c>
      <c r="AH78" s="86"/>
      <c r="AI78" t="s">
        <v>167</v>
      </c>
      <c r="AJ78">
        <v>66.483000000000004</v>
      </c>
      <c r="AK78">
        <v>76</v>
      </c>
      <c r="AL78" s="78"/>
      <c r="AM78" t="s">
        <v>165</v>
      </c>
      <c r="AN78">
        <v>77.251000000000005</v>
      </c>
    </row>
    <row r="79" spans="1:40" x14ac:dyDescent="0.2">
      <c r="A79">
        <v>77</v>
      </c>
      <c r="B79" s="86"/>
      <c r="C79" t="s">
        <v>183</v>
      </c>
      <c r="D79">
        <v>63.54</v>
      </c>
      <c r="E79">
        <v>77</v>
      </c>
      <c r="F79" s="78"/>
      <c r="G79" t="s">
        <v>176</v>
      </c>
      <c r="H79">
        <v>74.905000000000001</v>
      </c>
      <c r="I79">
        <v>77</v>
      </c>
      <c r="J79" s="86"/>
      <c r="K79" t="s">
        <v>187</v>
      </c>
      <c r="L79">
        <v>55.213000000000001</v>
      </c>
      <c r="M79">
        <v>77</v>
      </c>
      <c r="N79" s="78"/>
      <c r="O79" t="s">
        <v>156</v>
      </c>
      <c r="P79">
        <v>69.251000000000005</v>
      </c>
      <c r="Q79">
        <v>77</v>
      </c>
      <c r="R79" s="86"/>
      <c r="S79" t="s">
        <v>149</v>
      </c>
      <c r="T79">
        <v>56.212999999999994</v>
      </c>
      <c r="U79">
        <v>77</v>
      </c>
      <c r="V79" s="78"/>
      <c r="W79" t="s">
        <v>149</v>
      </c>
      <c r="X79">
        <v>57.212999999999994</v>
      </c>
      <c r="Y79" s="32">
        <v>77</v>
      </c>
      <c r="Z79" s="87"/>
      <c r="AA79" s="32" t="s">
        <v>178</v>
      </c>
      <c r="AB79" s="32">
        <v>56.308</v>
      </c>
      <c r="AC79">
        <v>77</v>
      </c>
      <c r="AD79" s="78"/>
      <c r="AE79" t="s">
        <v>164</v>
      </c>
      <c r="AF79">
        <v>68.231999999999999</v>
      </c>
      <c r="AG79">
        <v>77</v>
      </c>
      <c r="AH79" s="86"/>
      <c r="AI79" t="s">
        <v>115</v>
      </c>
      <c r="AJ79">
        <v>66.174999999999997</v>
      </c>
      <c r="AK79">
        <v>77</v>
      </c>
      <c r="AL79" s="78"/>
      <c r="AM79" t="s">
        <v>164</v>
      </c>
      <c r="AN79">
        <v>77.231999999999999</v>
      </c>
    </row>
    <row r="80" spans="1:40" x14ac:dyDescent="0.2">
      <c r="A80">
        <v>78</v>
      </c>
      <c r="B80" s="86"/>
      <c r="C80" t="s">
        <v>180</v>
      </c>
      <c r="D80">
        <v>63.250999999999998</v>
      </c>
      <c r="E80">
        <v>78</v>
      </c>
      <c r="F80" s="78"/>
      <c r="G80" t="s">
        <v>158</v>
      </c>
      <c r="H80">
        <v>74.905000000000001</v>
      </c>
      <c r="I80">
        <v>78</v>
      </c>
      <c r="J80" s="86"/>
      <c r="K80" t="s">
        <v>179</v>
      </c>
      <c r="L80">
        <v>55</v>
      </c>
      <c r="M80">
        <v>78</v>
      </c>
      <c r="N80" s="78"/>
      <c r="O80" t="s">
        <v>63</v>
      </c>
      <c r="P80">
        <v>69</v>
      </c>
      <c r="Q80">
        <v>78</v>
      </c>
      <c r="R80" s="86"/>
      <c r="S80" t="s">
        <v>108</v>
      </c>
      <c r="T80">
        <v>55.828999999999994</v>
      </c>
      <c r="U80">
        <v>78</v>
      </c>
      <c r="V80" s="78"/>
      <c r="W80" t="s">
        <v>108</v>
      </c>
      <c r="X80">
        <v>56.828999999999994</v>
      </c>
      <c r="Y80" s="32">
        <v>78</v>
      </c>
      <c r="Z80" s="87"/>
      <c r="AA80" s="32" t="s">
        <v>187</v>
      </c>
      <c r="AB80" s="32">
        <v>56.213000000000001</v>
      </c>
      <c r="AC80">
        <v>78</v>
      </c>
      <c r="AD80" s="78"/>
      <c r="AE80" t="s">
        <v>79</v>
      </c>
      <c r="AF80">
        <v>68</v>
      </c>
      <c r="AG80">
        <v>78</v>
      </c>
      <c r="AH80" s="86"/>
      <c r="AI80" t="s">
        <v>182</v>
      </c>
      <c r="AJ80">
        <v>65.962000000000003</v>
      </c>
      <c r="AK80">
        <v>78</v>
      </c>
      <c r="AL80" s="78"/>
      <c r="AM80" t="s">
        <v>188</v>
      </c>
      <c r="AN80">
        <v>77.231999999999999</v>
      </c>
    </row>
    <row r="81" spans="1:40" x14ac:dyDescent="0.2">
      <c r="A81">
        <v>79</v>
      </c>
      <c r="B81" s="86"/>
      <c r="C81" t="s">
        <v>142</v>
      </c>
      <c r="D81">
        <v>63.231999999999999</v>
      </c>
      <c r="E81">
        <v>79</v>
      </c>
      <c r="F81" s="78"/>
      <c r="G81" t="s">
        <v>114</v>
      </c>
      <c r="H81">
        <v>74.905000000000001</v>
      </c>
      <c r="I81">
        <v>79</v>
      </c>
      <c r="J81" s="88" t="s">
        <v>189</v>
      </c>
      <c r="K81" t="s">
        <v>182</v>
      </c>
      <c r="L81">
        <v>54.962000000000003</v>
      </c>
      <c r="M81">
        <v>79</v>
      </c>
      <c r="N81" s="78"/>
      <c r="O81" t="s">
        <v>106</v>
      </c>
      <c r="P81">
        <v>68.962000000000003</v>
      </c>
      <c r="Q81">
        <v>79</v>
      </c>
      <c r="R81" s="86"/>
      <c r="S81" t="s">
        <v>187</v>
      </c>
      <c r="T81">
        <v>55.213000000000001</v>
      </c>
      <c r="U81">
        <v>79</v>
      </c>
      <c r="V81" s="78"/>
      <c r="W81" t="s">
        <v>187</v>
      </c>
      <c r="X81">
        <v>56.213000000000001</v>
      </c>
      <c r="Y81" s="32">
        <v>79</v>
      </c>
      <c r="Z81" s="87"/>
      <c r="AA81" s="32" t="s">
        <v>149</v>
      </c>
      <c r="AB81" s="32">
        <v>56.212999999999994</v>
      </c>
      <c r="AC81">
        <v>79</v>
      </c>
      <c r="AD81" s="78"/>
      <c r="AE81" t="s">
        <v>185</v>
      </c>
      <c r="AF81">
        <v>67.962000000000003</v>
      </c>
      <c r="AG81">
        <v>79</v>
      </c>
      <c r="AH81" s="86"/>
      <c r="AI81" t="s">
        <v>107</v>
      </c>
      <c r="AJ81">
        <v>65.942999999999998</v>
      </c>
      <c r="AK81">
        <v>79</v>
      </c>
      <c r="AL81" s="78"/>
      <c r="AM81" t="s">
        <v>190</v>
      </c>
      <c r="AN81">
        <v>77.231999999999999</v>
      </c>
    </row>
    <row r="82" spans="1:40" x14ac:dyDescent="0.2">
      <c r="A82">
        <v>80</v>
      </c>
      <c r="B82" s="86"/>
      <c r="C82" t="s">
        <v>168</v>
      </c>
      <c r="D82">
        <v>63.174999999999997</v>
      </c>
      <c r="E82">
        <v>80</v>
      </c>
      <c r="F82" s="78"/>
      <c r="G82" t="s">
        <v>191</v>
      </c>
      <c r="H82">
        <v>74.596999999999994</v>
      </c>
      <c r="I82">
        <v>80</v>
      </c>
      <c r="J82" s="88"/>
      <c r="K82" t="s">
        <v>167</v>
      </c>
      <c r="L82">
        <v>54.482999999999997</v>
      </c>
      <c r="M82">
        <v>80</v>
      </c>
      <c r="N82" s="78"/>
      <c r="O82" t="s">
        <v>152</v>
      </c>
      <c r="P82">
        <v>68.962000000000003</v>
      </c>
      <c r="Q82">
        <v>80</v>
      </c>
      <c r="R82" s="86"/>
      <c r="S82" t="s">
        <v>141</v>
      </c>
      <c r="T82">
        <v>55.194000000000003</v>
      </c>
      <c r="U82">
        <v>80</v>
      </c>
      <c r="V82" s="78"/>
      <c r="W82" t="s">
        <v>141</v>
      </c>
      <c r="X82">
        <v>56.194000000000003</v>
      </c>
      <c r="Y82" s="32">
        <v>80</v>
      </c>
      <c r="Z82" s="87"/>
      <c r="AA82" s="32" t="s">
        <v>115</v>
      </c>
      <c r="AB82" s="32">
        <v>56.174999999999997</v>
      </c>
      <c r="AC82">
        <v>80</v>
      </c>
      <c r="AD82" s="78"/>
      <c r="AE82" t="s">
        <v>152</v>
      </c>
      <c r="AF82">
        <v>67.962000000000003</v>
      </c>
      <c r="AG82">
        <v>80</v>
      </c>
      <c r="AH82" s="86"/>
      <c r="AI82" t="s">
        <v>183</v>
      </c>
      <c r="AJ82">
        <v>65.539999999999992</v>
      </c>
      <c r="AK82">
        <v>80</v>
      </c>
      <c r="AL82" s="78"/>
      <c r="AM82" t="s">
        <v>71</v>
      </c>
      <c r="AN82">
        <v>77</v>
      </c>
    </row>
    <row r="83" spans="1:40" x14ac:dyDescent="0.2">
      <c r="A83">
        <v>81</v>
      </c>
      <c r="B83" s="86"/>
      <c r="C83" t="s">
        <v>114</v>
      </c>
      <c r="D83">
        <v>63.174999999999997</v>
      </c>
      <c r="E83">
        <v>81</v>
      </c>
      <c r="F83" s="78"/>
      <c r="G83" t="s">
        <v>192</v>
      </c>
      <c r="H83">
        <v>74.326999999999998</v>
      </c>
      <c r="I83">
        <v>81</v>
      </c>
      <c r="J83" s="88"/>
      <c r="K83" t="s">
        <v>180</v>
      </c>
      <c r="L83">
        <v>54.250999999999998</v>
      </c>
      <c r="M83">
        <v>81</v>
      </c>
      <c r="N83" s="78"/>
      <c r="O83" t="s">
        <v>136</v>
      </c>
      <c r="P83">
        <v>68.596999999999994</v>
      </c>
      <c r="Q83">
        <v>81</v>
      </c>
      <c r="R83" s="88" t="s">
        <v>189</v>
      </c>
      <c r="S83" t="s">
        <v>163</v>
      </c>
      <c r="T83">
        <v>54.962000000000003</v>
      </c>
      <c r="U83">
        <v>81</v>
      </c>
      <c r="V83" s="78"/>
      <c r="W83" t="s">
        <v>163</v>
      </c>
      <c r="X83">
        <v>55.962000000000003</v>
      </c>
      <c r="Y83" s="32">
        <v>81</v>
      </c>
      <c r="Z83" s="87"/>
      <c r="AA83" s="32" t="s">
        <v>163</v>
      </c>
      <c r="AB83" s="32">
        <v>55.962000000000003</v>
      </c>
      <c r="AC83">
        <v>81</v>
      </c>
      <c r="AD83" s="78"/>
      <c r="AE83" t="s">
        <v>116</v>
      </c>
      <c r="AF83">
        <v>67.924000000000007</v>
      </c>
      <c r="AG83">
        <v>81</v>
      </c>
      <c r="AH83" s="86"/>
      <c r="AI83" t="s">
        <v>134</v>
      </c>
      <c r="AJ83">
        <v>65.326999999999998</v>
      </c>
      <c r="AK83">
        <v>81</v>
      </c>
      <c r="AL83" s="78"/>
      <c r="AM83" t="s">
        <v>76</v>
      </c>
      <c r="AN83">
        <v>77</v>
      </c>
    </row>
    <row r="84" spans="1:40" x14ac:dyDescent="0.2">
      <c r="A84">
        <v>82</v>
      </c>
      <c r="B84" s="86"/>
      <c r="C84" t="s">
        <v>182</v>
      </c>
      <c r="D84">
        <v>62.962000000000003</v>
      </c>
      <c r="E84">
        <v>82</v>
      </c>
      <c r="F84" s="78"/>
      <c r="G84" t="s">
        <v>172</v>
      </c>
      <c r="H84">
        <v>73.980999999999995</v>
      </c>
      <c r="I84">
        <v>82</v>
      </c>
      <c r="J84" s="88"/>
      <c r="K84" s="33" t="s">
        <v>73</v>
      </c>
      <c r="L84" s="33">
        <v>54</v>
      </c>
      <c r="M84">
        <v>82</v>
      </c>
      <c r="N84" s="78"/>
      <c r="O84" t="s">
        <v>173</v>
      </c>
      <c r="P84">
        <v>68.27</v>
      </c>
      <c r="Q84">
        <v>82</v>
      </c>
      <c r="R84" s="88"/>
      <c r="S84" t="s">
        <v>69</v>
      </c>
      <c r="T84">
        <v>54.924000000000007</v>
      </c>
      <c r="U84">
        <v>82</v>
      </c>
      <c r="V84" s="78"/>
      <c r="W84" t="s">
        <v>69</v>
      </c>
      <c r="X84">
        <v>55.924000000000007</v>
      </c>
      <c r="Y84" s="32">
        <v>82</v>
      </c>
      <c r="Z84" s="87"/>
      <c r="AA84" s="32" t="s">
        <v>107</v>
      </c>
      <c r="AB84" s="32">
        <v>55.942999999999998</v>
      </c>
      <c r="AC84">
        <v>82</v>
      </c>
      <c r="AD84" s="78"/>
      <c r="AE84" t="s">
        <v>184</v>
      </c>
      <c r="AF84">
        <v>67.885999999999996</v>
      </c>
      <c r="AG84">
        <v>82</v>
      </c>
      <c r="AH84" s="86"/>
      <c r="AI84" t="s">
        <v>187</v>
      </c>
      <c r="AJ84">
        <v>65.212999999999994</v>
      </c>
      <c r="AK84">
        <v>82</v>
      </c>
      <c r="AL84" s="78"/>
      <c r="AM84" t="s">
        <v>102</v>
      </c>
      <c r="AN84">
        <v>76.980999999999995</v>
      </c>
    </row>
    <row r="85" spans="1:40" x14ac:dyDescent="0.2">
      <c r="A85">
        <v>83</v>
      </c>
      <c r="B85" s="86"/>
      <c r="C85" t="s">
        <v>163</v>
      </c>
      <c r="D85">
        <v>62.962000000000003</v>
      </c>
      <c r="E85">
        <v>83</v>
      </c>
      <c r="F85" s="78"/>
      <c r="G85" t="s">
        <v>193</v>
      </c>
      <c r="H85">
        <v>73.635000000000005</v>
      </c>
      <c r="I85">
        <v>83</v>
      </c>
      <c r="J85" s="88"/>
      <c r="K85" t="s">
        <v>179</v>
      </c>
      <c r="L85">
        <v>54</v>
      </c>
      <c r="M85">
        <v>83</v>
      </c>
      <c r="N85" s="78"/>
      <c r="O85" t="s">
        <v>165</v>
      </c>
      <c r="P85">
        <v>68.251000000000005</v>
      </c>
      <c r="Q85">
        <v>83</v>
      </c>
      <c r="R85" s="88"/>
      <c r="S85" t="s">
        <v>139</v>
      </c>
      <c r="T85">
        <v>54.866999999999997</v>
      </c>
      <c r="U85">
        <v>83</v>
      </c>
      <c r="V85" s="78"/>
      <c r="W85" t="s">
        <v>139</v>
      </c>
      <c r="X85">
        <v>55.866999999999997</v>
      </c>
      <c r="Y85" s="32">
        <v>83</v>
      </c>
      <c r="Z85" s="87"/>
      <c r="AA85" s="32" t="s">
        <v>115</v>
      </c>
      <c r="AB85" s="32">
        <v>55.81</v>
      </c>
      <c r="AC85">
        <v>83</v>
      </c>
      <c r="AD85" s="78"/>
      <c r="AE85" t="s">
        <v>137</v>
      </c>
      <c r="AF85">
        <v>67.635000000000005</v>
      </c>
      <c r="AG85">
        <v>83</v>
      </c>
      <c r="AH85" s="86"/>
      <c r="AI85" t="s">
        <v>163</v>
      </c>
      <c r="AJ85">
        <v>64.962000000000003</v>
      </c>
      <c r="AK85">
        <v>83</v>
      </c>
      <c r="AL85" s="78"/>
      <c r="AM85" t="s">
        <v>166</v>
      </c>
      <c r="AN85">
        <v>76.962000000000003</v>
      </c>
    </row>
    <row r="86" spans="1:40" x14ac:dyDescent="0.2">
      <c r="A86">
        <v>84</v>
      </c>
      <c r="B86" s="86"/>
      <c r="C86" t="s">
        <v>80</v>
      </c>
      <c r="D86">
        <v>62.886000000000003</v>
      </c>
      <c r="E86">
        <v>84</v>
      </c>
      <c r="F86" s="78"/>
      <c r="G86" t="s">
        <v>194</v>
      </c>
      <c r="H86">
        <v>73.308000000000007</v>
      </c>
      <c r="I86">
        <v>84</v>
      </c>
      <c r="J86" s="88"/>
      <c r="K86" t="s">
        <v>195</v>
      </c>
      <c r="L86">
        <v>53.866999999999997</v>
      </c>
      <c r="M86">
        <v>84</v>
      </c>
      <c r="N86" s="78"/>
      <c r="O86" t="s">
        <v>175</v>
      </c>
      <c r="P86">
        <v>68.251000000000005</v>
      </c>
      <c r="Q86">
        <v>84</v>
      </c>
      <c r="R86" s="88"/>
      <c r="S86" t="s">
        <v>95</v>
      </c>
      <c r="T86">
        <v>54.596999999999994</v>
      </c>
      <c r="U86">
        <v>84</v>
      </c>
      <c r="V86" s="78"/>
      <c r="W86" t="s">
        <v>95</v>
      </c>
      <c r="X86">
        <v>55.596999999999994</v>
      </c>
      <c r="Y86" s="32">
        <v>84</v>
      </c>
      <c r="Z86" s="87"/>
      <c r="AA86" s="32" t="s">
        <v>174</v>
      </c>
      <c r="AB86" s="32">
        <v>55.616</v>
      </c>
      <c r="AC86">
        <v>84</v>
      </c>
      <c r="AD86" s="78"/>
      <c r="AE86" t="s">
        <v>193</v>
      </c>
      <c r="AF86">
        <v>67.635000000000005</v>
      </c>
      <c r="AG86">
        <v>84</v>
      </c>
      <c r="AH86" s="86"/>
      <c r="AI86" t="s">
        <v>196</v>
      </c>
      <c r="AJ86">
        <v>64.444999999999993</v>
      </c>
      <c r="AK86">
        <v>84</v>
      </c>
      <c r="AL86" s="78"/>
      <c r="AM86" t="s">
        <v>105</v>
      </c>
      <c r="AN86">
        <v>76.942999999999998</v>
      </c>
    </row>
    <row r="87" spans="1:40" x14ac:dyDescent="0.2">
      <c r="A87">
        <v>85</v>
      </c>
      <c r="B87" s="86"/>
      <c r="C87" t="s">
        <v>157</v>
      </c>
      <c r="D87">
        <v>62.847999999999999</v>
      </c>
      <c r="E87">
        <v>85</v>
      </c>
      <c r="F87" s="78"/>
      <c r="G87" t="s">
        <v>160</v>
      </c>
      <c r="H87">
        <v>73.308000000000007</v>
      </c>
      <c r="I87">
        <v>85</v>
      </c>
      <c r="J87" s="88"/>
      <c r="K87" t="s">
        <v>197</v>
      </c>
      <c r="L87">
        <v>53.847999999999999</v>
      </c>
      <c r="M87">
        <v>85</v>
      </c>
      <c r="N87" s="78"/>
      <c r="O87" t="s">
        <v>92</v>
      </c>
      <c r="P87">
        <v>68</v>
      </c>
      <c r="Q87">
        <v>85</v>
      </c>
      <c r="R87" s="88"/>
      <c r="S87" t="s">
        <v>114</v>
      </c>
      <c r="T87">
        <v>54.174999999999997</v>
      </c>
      <c r="U87">
        <v>85</v>
      </c>
      <c r="V87" s="78"/>
      <c r="W87" t="s">
        <v>114</v>
      </c>
      <c r="X87">
        <v>55.174999999999997</v>
      </c>
      <c r="Y87" s="32">
        <v>85</v>
      </c>
      <c r="Z87" s="87"/>
      <c r="AA87" s="32" t="s">
        <v>132</v>
      </c>
      <c r="AB87" s="32">
        <v>55.558999999999997</v>
      </c>
      <c r="AC87">
        <v>85</v>
      </c>
      <c r="AD87" s="78"/>
      <c r="AE87" t="s">
        <v>192</v>
      </c>
      <c r="AF87">
        <v>67.326999999999998</v>
      </c>
      <c r="AG87">
        <v>85</v>
      </c>
      <c r="AH87" s="86"/>
      <c r="AI87" t="s">
        <v>142</v>
      </c>
      <c r="AJ87">
        <v>64.231999999999999</v>
      </c>
      <c r="AK87">
        <v>85</v>
      </c>
      <c r="AL87" s="78"/>
      <c r="AM87" t="s">
        <v>113</v>
      </c>
      <c r="AN87">
        <v>76.905000000000001</v>
      </c>
    </row>
    <row r="88" spans="1:40" x14ac:dyDescent="0.2">
      <c r="A88">
        <v>86</v>
      </c>
      <c r="B88" s="86"/>
      <c r="C88" t="s">
        <v>167</v>
      </c>
      <c r="D88">
        <v>62.482999999999997</v>
      </c>
      <c r="E88">
        <v>86</v>
      </c>
      <c r="F88" s="78"/>
      <c r="G88" t="s">
        <v>156</v>
      </c>
      <c r="H88">
        <v>73.251000000000005</v>
      </c>
      <c r="I88">
        <v>86</v>
      </c>
      <c r="J88" s="88"/>
      <c r="K88" t="s">
        <v>198</v>
      </c>
      <c r="L88">
        <v>53.81</v>
      </c>
      <c r="M88">
        <v>86</v>
      </c>
      <c r="N88" s="78"/>
      <c r="O88" t="s">
        <v>94</v>
      </c>
      <c r="P88">
        <v>68</v>
      </c>
      <c r="Q88">
        <v>86</v>
      </c>
      <c r="R88" s="88"/>
      <c r="S88" t="s">
        <v>80</v>
      </c>
      <c r="T88">
        <v>53.886000000000003</v>
      </c>
      <c r="U88">
        <v>86</v>
      </c>
      <c r="V88" s="78"/>
      <c r="W88" t="s">
        <v>80</v>
      </c>
      <c r="X88">
        <v>54.886000000000003</v>
      </c>
      <c r="Y88" s="32">
        <v>86</v>
      </c>
      <c r="Z88" s="87"/>
      <c r="AA88" s="32" t="s">
        <v>134</v>
      </c>
      <c r="AB88" s="32">
        <v>55.326999999999998</v>
      </c>
      <c r="AC88">
        <v>86</v>
      </c>
      <c r="AD88" s="78"/>
      <c r="AE88" t="s">
        <v>173</v>
      </c>
      <c r="AF88">
        <v>67.27</v>
      </c>
      <c r="AG88">
        <v>86</v>
      </c>
      <c r="AH88" s="86"/>
      <c r="AI88" t="s">
        <v>141</v>
      </c>
      <c r="AJ88">
        <v>64.194000000000003</v>
      </c>
      <c r="AK88">
        <v>86</v>
      </c>
      <c r="AL88" s="78"/>
      <c r="AM88" t="s">
        <v>137</v>
      </c>
      <c r="AN88">
        <v>76.635000000000005</v>
      </c>
    </row>
    <row r="89" spans="1:40" x14ac:dyDescent="0.2">
      <c r="A89">
        <v>87</v>
      </c>
      <c r="B89" s="86"/>
      <c r="C89" t="s">
        <v>187</v>
      </c>
      <c r="D89">
        <v>62.213000000000001</v>
      </c>
      <c r="E89">
        <v>87</v>
      </c>
      <c r="F89" s="78"/>
      <c r="G89" t="s">
        <v>175</v>
      </c>
      <c r="H89">
        <v>73.251000000000005</v>
      </c>
      <c r="I89">
        <v>87</v>
      </c>
      <c r="J89" s="88"/>
      <c r="K89" t="s">
        <v>199</v>
      </c>
      <c r="L89">
        <v>53.790999999999997</v>
      </c>
      <c r="M89">
        <v>87</v>
      </c>
      <c r="N89" s="78"/>
      <c r="O89" t="s">
        <v>177</v>
      </c>
      <c r="P89">
        <v>67.980999999999995</v>
      </c>
      <c r="Q89">
        <v>87</v>
      </c>
      <c r="R89" s="88"/>
      <c r="S89" t="s">
        <v>170</v>
      </c>
      <c r="T89">
        <v>53.867000000000004</v>
      </c>
      <c r="U89">
        <v>87</v>
      </c>
      <c r="V89" s="78"/>
      <c r="W89" t="s">
        <v>170</v>
      </c>
      <c r="X89">
        <v>54.867000000000004</v>
      </c>
      <c r="Y89" s="32">
        <v>87</v>
      </c>
      <c r="Z89" s="87"/>
      <c r="AA89" s="32" t="s">
        <v>114</v>
      </c>
      <c r="AB89" s="32">
        <v>55.174999999999997</v>
      </c>
      <c r="AC89">
        <v>87</v>
      </c>
      <c r="AD89" s="78"/>
      <c r="AE89" t="s">
        <v>165</v>
      </c>
      <c r="AF89">
        <v>67.251000000000005</v>
      </c>
      <c r="AG89">
        <v>87</v>
      </c>
      <c r="AH89" s="86"/>
      <c r="AI89" t="s">
        <v>179</v>
      </c>
      <c r="AJ89">
        <v>64</v>
      </c>
      <c r="AK89">
        <v>87</v>
      </c>
      <c r="AL89" s="78"/>
      <c r="AM89" t="s">
        <v>160</v>
      </c>
      <c r="AN89">
        <v>76.308000000000007</v>
      </c>
    </row>
    <row r="90" spans="1:40" x14ac:dyDescent="0.2">
      <c r="A90">
        <v>88</v>
      </c>
      <c r="B90" s="86"/>
      <c r="C90" t="s">
        <v>144</v>
      </c>
      <c r="D90">
        <v>61.81</v>
      </c>
      <c r="E90">
        <v>88</v>
      </c>
      <c r="F90" s="78"/>
      <c r="G90" t="s">
        <v>200</v>
      </c>
      <c r="H90">
        <v>73.251000000000005</v>
      </c>
      <c r="I90">
        <v>88</v>
      </c>
      <c r="J90" s="88"/>
      <c r="K90" t="s">
        <v>184</v>
      </c>
      <c r="L90">
        <v>53.521000000000001</v>
      </c>
      <c r="M90">
        <v>88</v>
      </c>
      <c r="N90" s="78"/>
      <c r="O90" t="s">
        <v>169</v>
      </c>
      <c r="P90">
        <v>67.905000000000001</v>
      </c>
      <c r="Q90">
        <v>88</v>
      </c>
      <c r="R90" s="88"/>
      <c r="S90" t="s">
        <v>197</v>
      </c>
      <c r="T90">
        <v>53.847999999999999</v>
      </c>
      <c r="U90">
        <v>88</v>
      </c>
      <c r="V90" s="78"/>
      <c r="W90" t="s">
        <v>197</v>
      </c>
      <c r="X90">
        <v>54.847999999999999</v>
      </c>
      <c r="Y90">
        <v>88</v>
      </c>
      <c r="Z90" s="88" t="s">
        <v>189</v>
      </c>
      <c r="AA90" t="s">
        <v>183</v>
      </c>
      <c r="AB90">
        <v>54.54</v>
      </c>
      <c r="AC90">
        <v>88</v>
      </c>
      <c r="AD90" s="78"/>
      <c r="AE90" t="s">
        <v>63</v>
      </c>
      <c r="AF90">
        <v>67</v>
      </c>
      <c r="AG90">
        <v>88</v>
      </c>
      <c r="AH90" s="86"/>
      <c r="AI90" t="s">
        <v>80</v>
      </c>
      <c r="AJ90">
        <v>63.886000000000003</v>
      </c>
      <c r="AK90">
        <v>88</v>
      </c>
      <c r="AL90" s="78"/>
      <c r="AM90" t="s">
        <v>194</v>
      </c>
      <c r="AN90">
        <v>76.308000000000007</v>
      </c>
    </row>
    <row r="91" spans="1:40" x14ac:dyDescent="0.2">
      <c r="A91">
        <v>89</v>
      </c>
      <c r="B91" s="86"/>
      <c r="C91" t="s">
        <v>115</v>
      </c>
      <c r="D91">
        <v>61.81</v>
      </c>
      <c r="E91">
        <v>89</v>
      </c>
      <c r="F91" s="78"/>
      <c r="G91" t="s">
        <v>164</v>
      </c>
      <c r="H91">
        <v>73.231999999999999</v>
      </c>
      <c r="I91">
        <v>89</v>
      </c>
      <c r="J91" s="88"/>
      <c r="K91" t="s">
        <v>201</v>
      </c>
      <c r="L91">
        <v>52.866999999999997</v>
      </c>
      <c r="M91">
        <v>89</v>
      </c>
      <c r="N91" s="78"/>
      <c r="O91" t="s">
        <v>193</v>
      </c>
      <c r="P91">
        <v>67.635000000000005</v>
      </c>
      <c r="Q91">
        <v>89</v>
      </c>
      <c r="R91" s="88"/>
      <c r="S91" t="s">
        <v>144</v>
      </c>
      <c r="T91">
        <v>53.81</v>
      </c>
      <c r="U91">
        <v>89</v>
      </c>
      <c r="V91" s="78"/>
      <c r="W91" t="s">
        <v>144</v>
      </c>
      <c r="X91">
        <v>54.81</v>
      </c>
      <c r="Y91">
        <v>89</v>
      </c>
      <c r="Z91" s="88"/>
      <c r="AA91" t="s">
        <v>197</v>
      </c>
      <c r="AB91">
        <v>53.847999999999999</v>
      </c>
      <c r="AC91">
        <v>89</v>
      </c>
      <c r="AD91" s="78"/>
      <c r="AE91" t="s">
        <v>94</v>
      </c>
      <c r="AF91">
        <v>67</v>
      </c>
      <c r="AG91">
        <v>89</v>
      </c>
      <c r="AH91" s="86"/>
      <c r="AI91" t="s">
        <v>197</v>
      </c>
      <c r="AJ91">
        <v>63.847999999999999</v>
      </c>
      <c r="AK91">
        <v>89</v>
      </c>
      <c r="AL91" s="78"/>
      <c r="AM91" t="s">
        <v>156</v>
      </c>
      <c r="AN91">
        <v>76.251000000000005</v>
      </c>
    </row>
    <row r="92" spans="1:40" x14ac:dyDescent="0.2">
      <c r="A92">
        <v>90</v>
      </c>
      <c r="B92" s="86"/>
      <c r="C92" t="s">
        <v>197</v>
      </c>
      <c r="D92">
        <v>60.847999999999999</v>
      </c>
      <c r="E92">
        <v>90</v>
      </c>
      <c r="F92" s="78"/>
      <c r="G92" t="s">
        <v>94</v>
      </c>
      <c r="H92">
        <v>73</v>
      </c>
      <c r="I92">
        <v>90</v>
      </c>
      <c r="J92" s="88"/>
      <c r="K92" t="s">
        <v>202</v>
      </c>
      <c r="L92">
        <v>52.634999999999998</v>
      </c>
      <c r="M92">
        <v>90</v>
      </c>
      <c r="N92" s="78"/>
      <c r="O92" t="s">
        <v>138</v>
      </c>
      <c r="P92">
        <v>67.578000000000003</v>
      </c>
      <c r="Q92">
        <v>90</v>
      </c>
      <c r="R92" s="88"/>
      <c r="S92" t="s">
        <v>132</v>
      </c>
      <c r="T92">
        <v>53.558999999999997</v>
      </c>
      <c r="U92">
        <v>90</v>
      </c>
      <c r="V92" s="78"/>
      <c r="W92" t="s">
        <v>132</v>
      </c>
      <c r="X92">
        <v>54.558999999999997</v>
      </c>
      <c r="Y92">
        <v>90</v>
      </c>
      <c r="Z92" s="88"/>
      <c r="AA92" t="s">
        <v>203</v>
      </c>
      <c r="AB92">
        <v>53.27</v>
      </c>
      <c r="AC92">
        <v>90</v>
      </c>
      <c r="AD92" s="78"/>
      <c r="AE92" t="s">
        <v>105</v>
      </c>
      <c r="AF92">
        <v>66.942999999999998</v>
      </c>
      <c r="AG92">
        <v>90</v>
      </c>
      <c r="AH92" s="86"/>
      <c r="AI92" t="s">
        <v>144</v>
      </c>
      <c r="AJ92">
        <v>63.81</v>
      </c>
      <c r="AK92">
        <v>90</v>
      </c>
      <c r="AL92" s="78"/>
      <c r="AM92" t="s">
        <v>122</v>
      </c>
      <c r="AN92">
        <v>76.212999999999994</v>
      </c>
    </row>
    <row r="93" spans="1:40" x14ac:dyDescent="0.2">
      <c r="A93">
        <v>91</v>
      </c>
      <c r="B93" s="86"/>
      <c r="C93" t="s">
        <v>159</v>
      </c>
      <c r="D93">
        <v>60.463999999999999</v>
      </c>
      <c r="E93">
        <v>91</v>
      </c>
      <c r="F93" s="78"/>
      <c r="G93" t="s">
        <v>104</v>
      </c>
      <c r="H93">
        <v>72.980999999999995</v>
      </c>
      <c r="I93">
        <v>91</v>
      </c>
      <c r="J93" s="88"/>
      <c r="K93" t="s">
        <v>173</v>
      </c>
      <c r="L93">
        <v>52.521000000000001</v>
      </c>
      <c r="M93">
        <v>91</v>
      </c>
      <c r="N93" s="78"/>
      <c r="O93" t="s">
        <v>192</v>
      </c>
      <c r="P93">
        <v>67.326999999999998</v>
      </c>
      <c r="Q93">
        <v>91</v>
      </c>
      <c r="R93" s="88"/>
      <c r="S93" t="s">
        <v>173</v>
      </c>
      <c r="T93">
        <v>53.521000000000001</v>
      </c>
      <c r="U93">
        <v>91</v>
      </c>
      <c r="V93" s="78"/>
      <c r="W93" t="s">
        <v>173</v>
      </c>
      <c r="X93">
        <v>54.521000000000001</v>
      </c>
      <c r="Y93">
        <v>91</v>
      </c>
      <c r="Z93" s="88"/>
      <c r="AA93" t="s">
        <v>179</v>
      </c>
      <c r="AB93">
        <v>53</v>
      </c>
      <c r="AC93">
        <v>91</v>
      </c>
      <c r="AD93" s="78"/>
      <c r="AE93" t="s">
        <v>204</v>
      </c>
      <c r="AF93">
        <v>66.942999999999998</v>
      </c>
      <c r="AG93">
        <v>91</v>
      </c>
      <c r="AH93" s="86"/>
      <c r="AI93" t="s">
        <v>184</v>
      </c>
      <c r="AJ93">
        <v>63.521000000000001</v>
      </c>
      <c r="AK93">
        <v>91</v>
      </c>
      <c r="AL93" s="78"/>
      <c r="AM93" t="s">
        <v>75</v>
      </c>
      <c r="AN93">
        <v>76</v>
      </c>
    </row>
    <row r="94" spans="1:40" x14ac:dyDescent="0.2">
      <c r="A94">
        <v>92</v>
      </c>
      <c r="B94" s="86"/>
      <c r="C94" t="s">
        <v>178</v>
      </c>
      <c r="D94">
        <v>60.308</v>
      </c>
      <c r="E94">
        <v>92</v>
      </c>
      <c r="F94" s="78"/>
      <c r="G94" t="s">
        <v>166</v>
      </c>
      <c r="H94">
        <v>72.962000000000003</v>
      </c>
      <c r="I94">
        <v>92</v>
      </c>
      <c r="J94" s="88"/>
      <c r="K94" t="s">
        <v>205</v>
      </c>
      <c r="L94">
        <v>52.502000000000002</v>
      </c>
      <c r="M94">
        <v>92</v>
      </c>
      <c r="N94" s="78"/>
      <c r="O94" t="s">
        <v>153</v>
      </c>
      <c r="P94">
        <v>67.251000000000005</v>
      </c>
      <c r="Q94">
        <v>92</v>
      </c>
      <c r="R94" s="88"/>
      <c r="S94" t="s">
        <v>203</v>
      </c>
      <c r="T94">
        <v>53.27</v>
      </c>
      <c r="U94">
        <v>92</v>
      </c>
      <c r="V94" s="78"/>
      <c r="W94" t="s">
        <v>203</v>
      </c>
      <c r="X94">
        <v>54.27</v>
      </c>
      <c r="Y94">
        <v>92</v>
      </c>
      <c r="Z94" s="88"/>
      <c r="AA94" t="s">
        <v>80</v>
      </c>
      <c r="AB94">
        <v>52.886000000000003</v>
      </c>
      <c r="AC94">
        <v>92</v>
      </c>
      <c r="AD94" s="78"/>
      <c r="AE94" t="s">
        <v>154</v>
      </c>
      <c r="AF94">
        <v>66.924000000000007</v>
      </c>
      <c r="AG94">
        <v>92</v>
      </c>
      <c r="AH94" s="86"/>
      <c r="AI94" t="s">
        <v>149</v>
      </c>
      <c r="AJ94">
        <v>63.212999999999994</v>
      </c>
      <c r="AK94">
        <v>92</v>
      </c>
      <c r="AL94" s="78"/>
      <c r="AM94" t="s">
        <v>63</v>
      </c>
      <c r="AN94">
        <v>76</v>
      </c>
    </row>
    <row r="95" spans="1:40" x14ac:dyDescent="0.2">
      <c r="A95">
        <v>93</v>
      </c>
      <c r="B95" s="86"/>
      <c r="C95" t="s">
        <v>179</v>
      </c>
      <c r="D95">
        <v>60</v>
      </c>
      <c r="E95">
        <v>93</v>
      </c>
      <c r="F95" s="78"/>
      <c r="G95" t="s">
        <v>204</v>
      </c>
      <c r="H95">
        <v>72.942999999999998</v>
      </c>
      <c r="I95">
        <v>93</v>
      </c>
      <c r="J95" s="88"/>
      <c r="K95" t="s">
        <v>206</v>
      </c>
      <c r="L95">
        <v>52.08</v>
      </c>
      <c r="M95">
        <v>93</v>
      </c>
      <c r="N95" s="78"/>
      <c r="O95" t="s">
        <v>200</v>
      </c>
      <c r="P95">
        <v>67.251000000000005</v>
      </c>
      <c r="Q95">
        <v>93</v>
      </c>
      <c r="R95" s="88"/>
      <c r="S95" t="s">
        <v>168</v>
      </c>
      <c r="T95">
        <v>53.174999999999997</v>
      </c>
      <c r="U95">
        <v>93</v>
      </c>
      <c r="V95" s="78"/>
      <c r="W95" t="s">
        <v>168</v>
      </c>
      <c r="X95">
        <v>54.174999999999997</v>
      </c>
      <c r="Y95">
        <v>93</v>
      </c>
      <c r="Z95" s="88"/>
      <c r="AA95" t="s">
        <v>195</v>
      </c>
      <c r="AB95">
        <v>52.866999999999997</v>
      </c>
      <c r="AC95">
        <v>93</v>
      </c>
      <c r="AD95" s="78"/>
      <c r="AE95" t="s">
        <v>176</v>
      </c>
      <c r="AF95">
        <v>66.905000000000001</v>
      </c>
      <c r="AG95">
        <v>93</v>
      </c>
      <c r="AH95" s="86"/>
      <c r="AI95" t="s">
        <v>157</v>
      </c>
      <c r="AJ95">
        <v>62.847999999999999</v>
      </c>
      <c r="AK95">
        <v>93</v>
      </c>
      <c r="AL95" s="78"/>
      <c r="AM95" t="s">
        <v>172</v>
      </c>
      <c r="AN95">
        <v>75.980999999999995</v>
      </c>
    </row>
    <row r="96" spans="1:40" x14ac:dyDescent="0.2">
      <c r="A96">
        <v>94</v>
      </c>
      <c r="B96" s="86"/>
      <c r="C96" t="s">
        <v>179</v>
      </c>
      <c r="D96">
        <v>60</v>
      </c>
      <c r="E96">
        <v>94</v>
      </c>
      <c r="F96" s="78"/>
      <c r="G96" t="s">
        <v>169</v>
      </c>
      <c r="H96">
        <v>72.905000000000001</v>
      </c>
      <c r="I96">
        <v>94</v>
      </c>
      <c r="J96" s="88"/>
      <c r="K96" t="s">
        <v>207</v>
      </c>
      <c r="L96">
        <v>51.790999999999997</v>
      </c>
      <c r="M96">
        <v>94</v>
      </c>
      <c r="N96" s="78"/>
      <c r="O96" t="s">
        <v>185</v>
      </c>
      <c r="P96">
        <v>66.962000000000003</v>
      </c>
      <c r="Q96">
        <v>94</v>
      </c>
      <c r="R96" s="88"/>
      <c r="S96" t="s">
        <v>179</v>
      </c>
      <c r="T96">
        <v>53</v>
      </c>
      <c r="U96">
        <v>94</v>
      </c>
      <c r="V96" s="78"/>
      <c r="W96" t="s">
        <v>179</v>
      </c>
      <c r="X96">
        <v>54</v>
      </c>
      <c r="Y96">
        <v>94</v>
      </c>
      <c r="Z96" s="88"/>
      <c r="AA96" t="s">
        <v>207</v>
      </c>
      <c r="AB96">
        <v>52.790999999999997</v>
      </c>
      <c r="AC96">
        <v>94</v>
      </c>
      <c r="AD96" s="78"/>
      <c r="AE96" t="s">
        <v>136</v>
      </c>
      <c r="AF96">
        <v>66.596999999999994</v>
      </c>
      <c r="AG96">
        <v>94</v>
      </c>
      <c r="AH96" s="86"/>
      <c r="AI96" t="s">
        <v>174</v>
      </c>
      <c r="AJ96">
        <v>62.616</v>
      </c>
      <c r="AK96">
        <v>94</v>
      </c>
      <c r="AL96" s="78"/>
      <c r="AM96" t="s">
        <v>185</v>
      </c>
      <c r="AN96">
        <v>75.962000000000003</v>
      </c>
    </row>
    <row r="97" spans="1:40" x14ac:dyDescent="0.2">
      <c r="A97">
        <v>95</v>
      </c>
      <c r="B97" s="86"/>
      <c r="C97" t="s">
        <v>171</v>
      </c>
      <c r="D97">
        <v>59.829000000000001</v>
      </c>
      <c r="E97">
        <v>95</v>
      </c>
      <c r="F97" s="78"/>
      <c r="G97" t="s">
        <v>208</v>
      </c>
      <c r="H97">
        <v>72.885999999999996</v>
      </c>
      <c r="I97">
        <v>95</v>
      </c>
      <c r="J97" s="88"/>
      <c r="K97" t="s">
        <v>209</v>
      </c>
      <c r="L97">
        <v>51.426000000000002</v>
      </c>
      <c r="M97">
        <v>95</v>
      </c>
      <c r="N97" s="78"/>
      <c r="O97" t="s">
        <v>65</v>
      </c>
      <c r="P97">
        <v>66.962000000000003</v>
      </c>
      <c r="Q97">
        <v>95</v>
      </c>
      <c r="R97" s="88"/>
      <c r="S97" t="s">
        <v>207</v>
      </c>
      <c r="T97">
        <v>52.790999999999997</v>
      </c>
      <c r="U97">
        <v>95</v>
      </c>
      <c r="V97" s="78"/>
      <c r="W97" t="s">
        <v>207</v>
      </c>
      <c r="X97">
        <v>53.790999999999997</v>
      </c>
      <c r="Y97">
        <v>95</v>
      </c>
      <c r="Z97" s="88"/>
      <c r="AA97" t="s">
        <v>184</v>
      </c>
      <c r="AB97">
        <v>52.521000000000001</v>
      </c>
      <c r="AC97">
        <v>95</v>
      </c>
      <c r="AD97" s="78"/>
      <c r="AE97" t="s">
        <v>125</v>
      </c>
      <c r="AF97">
        <v>66.578000000000003</v>
      </c>
      <c r="AG97">
        <v>95</v>
      </c>
      <c r="AH97" s="86"/>
      <c r="AI97" t="s">
        <v>159</v>
      </c>
      <c r="AJ97">
        <v>62.463999999999999</v>
      </c>
      <c r="AK97">
        <v>95</v>
      </c>
      <c r="AL97" s="78"/>
      <c r="AM97" t="s">
        <v>204</v>
      </c>
      <c r="AN97">
        <v>75.942999999999998</v>
      </c>
    </row>
    <row r="98" spans="1:40" x14ac:dyDescent="0.2">
      <c r="A98">
        <v>96</v>
      </c>
      <c r="B98" s="86"/>
      <c r="C98" t="s">
        <v>195</v>
      </c>
      <c r="D98">
        <v>58.866999999999997</v>
      </c>
      <c r="E98">
        <v>96</v>
      </c>
      <c r="F98" s="78"/>
      <c r="G98" t="s">
        <v>184</v>
      </c>
      <c r="H98">
        <v>72.885999999999996</v>
      </c>
      <c r="I98">
        <v>96</v>
      </c>
      <c r="J98" s="88"/>
      <c r="K98" t="s">
        <v>210</v>
      </c>
      <c r="L98">
        <v>51.213000000000001</v>
      </c>
      <c r="M98">
        <v>96</v>
      </c>
      <c r="N98" s="78"/>
      <c r="O98" t="s">
        <v>204</v>
      </c>
      <c r="P98">
        <v>66.942999999999998</v>
      </c>
      <c r="Q98">
        <v>96</v>
      </c>
      <c r="R98" s="88"/>
      <c r="S98" t="s">
        <v>184</v>
      </c>
      <c r="T98">
        <v>52.521000000000001</v>
      </c>
      <c r="U98">
        <v>96</v>
      </c>
      <c r="V98" s="78"/>
      <c r="W98" t="s">
        <v>184</v>
      </c>
      <c r="X98">
        <v>53.521000000000001</v>
      </c>
      <c r="Y98">
        <v>96</v>
      </c>
      <c r="Z98" s="88"/>
      <c r="AA98" t="s">
        <v>159</v>
      </c>
      <c r="AB98">
        <v>52.463999999999999</v>
      </c>
      <c r="AC98">
        <v>96</v>
      </c>
      <c r="AD98" s="78"/>
      <c r="AE98" t="s">
        <v>211</v>
      </c>
      <c r="AF98">
        <v>66.578000000000003</v>
      </c>
      <c r="AG98">
        <v>96</v>
      </c>
      <c r="AH98" s="86"/>
      <c r="AI98" t="s">
        <v>180</v>
      </c>
      <c r="AJ98">
        <v>62.250999999999998</v>
      </c>
      <c r="AK98">
        <v>96</v>
      </c>
      <c r="AL98" s="78"/>
      <c r="AM98" t="s">
        <v>208</v>
      </c>
      <c r="AN98">
        <v>75.885999999999996</v>
      </c>
    </row>
    <row r="99" spans="1:40" x14ac:dyDescent="0.2">
      <c r="A99">
        <v>97</v>
      </c>
      <c r="B99" s="86"/>
      <c r="C99" t="s">
        <v>174</v>
      </c>
      <c r="D99">
        <v>58.616</v>
      </c>
      <c r="E99">
        <v>97</v>
      </c>
      <c r="F99" s="78"/>
      <c r="G99" t="s">
        <v>130</v>
      </c>
      <c r="H99">
        <v>72.578000000000003</v>
      </c>
      <c r="I99">
        <v>97</v>
      </c>
      <c r="J99" s="88"/>
      <c r="K99" t="s">
        <v>212</v>
      </c>
      <c r="L99">
        <v>50.578000000000003</v>
      </c>
      <c r="M99">
        <v>97</v>
      </c>
      <c r="N99" s="78"/>
      <c r="O99" t="s">
        <v>88</v>
      </c>
      <c r="P99">
        <v>66.942999999999998</v>
      </c>
      <c r="Q99">
        <v>97</v>
      </c>
      <c r="R99" s="88"/>
      <c r="S99" t="s">
        <v>213</v>
      </c>
      <c r="T99">
        <v>52.387999999999998</v>
      </c>
      <c r="U99">
        <v>97</v>
      </c>
      <c r="V99" s="78"/>
      <c r="W99" t="s">
        <v>213</v>
      </c>
      <c r="X99">
        <v>53.387999999999998</v>
      </c>
      <c r="Y99">
        <v>97</v>
      </c>
      <c r="Z99" s="88"/>
      <c r="AA99" t="s">
        <v>168</v>
      </c>
      <c r="AB99">
        <v>52.174999999999997</v>
      </c>
      <c r="AC99">
        <v>97</v>
      </c>
      <c r="AD99" s="78"/>
      <c r="AE99" t="s">
        <v>188</v>
      </c>
      <c r="AF99">
        <v>66.231999999999999</v>
      </c>
      <c r="AG99">
        <v>97</v>
      </c>
      <c r="AH99" s="86"/>
      <c r="AI99" t="s">
        <v>210</v>
      </c>
      <c r="AJ99">
        <v>62.213000000000001</v>
      </c>
      <c r="AK99">
        <v>97</v>
      </c>
      <c r="AL99" s="78"/>
      <c r="AM99" t="s">
        <v>118</v>
      </c>
      <c r="AN99">
        <v>75.867000000000004</v>
      </c>
    </row>
    <row r="100" spans="1:40" x14ac:dyDescent="0.2">
      <c r="A100">
        <v>98</v>
      </c>
      <c r="B100" s="86"/>
      <c r="C100" t="s">
        <v>212</v>
      </c>
      <c r="D100">
        <v>58.578000000000003</v>
      </c>
      <c r="E100">
        <v>98</v>
      </c>
      <c r="F100" s="78"/>
      <c r="G100" t="s">
        <v>214</v>
      </c>
      <c r="H100">
        <v>72.289000000000001</v>
      </c>
      <c r="I100">
        <v>98</v>
      </c>
      <c r="J100" s="88"/>
      <c r="K100" t="s">
        <v>196</v>
      </c>
      <c r="L100">
        <v>50.445</v>
      </c>
      <c r="M100">
        <v>98</v>
      </c>
      <c r="N100" s="78"/>
      <c r="O100" t="s">
        <v>65</v>
      </c>
      <c r="P100">
        <v>66.905000000000001</v>
      </c>
      <c r="Q100">
        <v>98</v>
      </c>
      <c r="R100" s="88"/>
      <c r="S100" t="s">
        <v>179</v>
      </c>
      <c r="T100">
        <v>52</v>
      </c>
      <c r="U100">
        <v>98</v>
      </c>
      <c r="V100" s="78"/>
      <c r="W100" t="s">
        <v>179</v>
      </c>
      <c r="X100">
        <v>53</v>
      </c>
      <c r="Y100">
        <v>98</v>
      </c>
      <c r="Z100" s="88"/>
      <c r="AA100" t="s">
        <v>179</v>
      </c>
      <c r="AB100">
        <v>52</v>
      </c>
      <c r="AC100">
        <v>98</v>
      </c>
      <c r="AD100" s="78"/>
      <c r="AE100" t="s">
        <v>122</v>
      </c>
      <c r="AF100">
        <v>66.212999999999994</v>
      </c>
      <c r="AG100">
        <v>98</v>
      </c>
      <c r="AH100" s="86"/>
      <c r="AI100" t="s">
        <v>212</v>
      </c>
      <c r="AJ100">
        <v>61.578000000000003</v>
      </c>
      <c r="AK100">
        <v>98</v>
      </c>
      <c r="AL100" s="78"/>
      <c r="AM100" t="s">
        <v>193</v>
      </c>
      <c r="AN100">
        <v>75.635000000000005</v>
      </c>
    </row>
    <row r="101" spans="1:40" x14ac:dyDescent="0.2">
      <c r="A101">
        <v>99</v>
      </c>
      <c r="B101" s="86"/>
      <c r="C101" t="s">
        <v>173</v>
      </c>
      <c r="D101">
        <v>58.521000000000001</v>
      </c>
      <c r="E101">
        <v>99</v>
      </c>
      <c r="F101" s="78"/>
      <c r="G101" t="s">
        <v>186</v>
      </c>
      <c r="H101">
        <v>72.289000000000001</v>
      </c>
      <c r="I101">
        <v>99</v>
      </c>
      <c r="J101" s="88"/>
      <c r="K101" t="s">
        <v>215</v>
      </c>
      <c r="L101">
        <v>49.502000000000002</v>
      </c>
      <c r="M101">
        <v>99</v>
      </c>
      <c r="N101" s="78"/>
      <c r="O101" t="s">
        <v>191</v>
      </c>
      <c r="P101">
        <v>66.596999999999994</v>
      </c>
      <c r="Q101">
        <v>99</v>
      </c>
      <c r="R101" s="88"/>
      <c r="S101" t="s">
        <v>201</v>
      </c>
      <c r="T101">
        <v>51.866999999999997</v>
      </c>
      <c r="U101">
        <v>99</v>
      </c>
      <c r="V101" s="78"/>
      <c r="W101" t="s">
        <v>201</v>
      </c>
      <c r="X101">
        <v>52.866999999999997</v>
      </c>
      <c r="Y101">
        <v>99</v>
      </c>
      <c r="Z101" s="88"/>
      <c r="AA101" t="s">
        <v>144</v>
      </c>
      <c r="AB101">
        <v>51.81</v>
      </c>
      <c r="AC101">
        <v>99</v>
      </c>
      <c r="AD101" s="78"/>
      <c r="AE101" t="s">
        <v>104</v>
      </c>
      <c r="AF101">
        <v>65.980999999999995</v>
      </c>
      <c r="AG101">
        <v>99</v>
      </c>
      <c r="AH101" s="86"/>
      <c r="AI101" t="s">
        <v>205</v>
      </c>
      <c r="AJ101">
        <v>61.502000000000002</v>
      </c>
      <c r="AK101">
        <v>99</v>
      </c>
      <c r="AL101" s="78"/>
      <c r="AM101" t="s">
        <v>178</v>
      </c>
      <c r="AN101">
        <v>75.596999999999994</v>
      </c>
    </row>
    <row r="102" spans="1:40" x14ac:dyDescent="0.2">
      <c r="A102">
        <v>100</v>
      </c>
      <c r="B102" s="86"/>
      <c r="C102" t="s">
        <v>184</v>
      </c>
      <c r="D102">
        <v>58.521000000000001</v>
      </c>
      <c r="E102">
        <v>100</v>
      </c>
      <c r="F102" s="78"/>
      <c r="G102" t="s">
        <v>173</v>
      </c>
      <c r="H102">
        <v>72.27</v>
      </c>
      <c r="I102">
        <v>100</v>
      </c>
      <c r="J102" s="88"/>
      <c r="K102" t="s">
        <v>213</v>
      </c>
      <c r="L102">
        <v>49.387999999999998</v>
      </c>
      <c r="M102">
        <v>100</v>
      </c>
      <c r="N102" s="78"/>
      <c r="O102" t="s">
        <v>140</v>
      </c>
      <c r="P102">
        <v>66.578000000000003</v>
      </c>
      <c r="Q102">
        <v>100</v>
      </c>
      <c r="R102" s="88"/>
      <c r="S102" t="s">
        <v>174</v>
      </c>
      <c r="T102">
        <v>50.616</v>
      </c>
      <c r="U102">
        <v>100</v>
      </c>
      <c r="V102" s="78"/>
      <c r="W102" t="s">
        <v>142</v>
      </c>
      <c r="X102">
        <v>52.231999999999999</v>
      </c>
      <c r="Y102">
        <v>100</v>
      </c>
      <c r="Z102" s="88"/>
      <c r="AA102" t="s">
        <v>196</v>
      </c>
      <c r="AB102">
        <v>51.445</v>
      </c>
      <c r="AC102">
        <v>100</v>
      </c>
      <c r="AD102" s="78"/>
      <c r="AE102" t="s">
        <v>104</v>
      </c>
      <c r="AF102">
        <v>65.980999999999995</v>
      </c>
      <c r="AG102">
        <v>100</v>
      </c>
      <c r="AH102" s="86"/>
      <c r="AI102" t="s">
        <v>178</v>
      </c>
      <c r="AJ102">
        <v>61.308</v>
      </c>
      <c r="AK102">
        <v>100</v>
      </c>
      <c r="AL102" s="78"/>
      <c r="AM102" t="s">
        <v>211</v>
      </c>
      <c r="AN102">
        <v>75.578000000000003</v>
      </c>
    </row>
    <row r="103" spans="1:40" x14ac:dyDescent="0.2">
      <c r="A103">
        <v>101</v>
      </c>
      <c r="B103" s="86"/>
      <c r="C103" t="s">
        <v>196</v>
      </c>
      <c r="D103">
        <v>58.445</v>
      </c>
      <c r="E103">
        <v>101</v>
      </c>
      <c r="F103" s="78"/>
      <c r="G103" t="s">
        <v>122</v>
      </c>
      <c r="H103">
        <v>72.212999999999994</v>
      </c>
      <c r="I103">
        <v>101</v>
      </c>
      <c r="J103" s="88"/>
      <c r="K103" t="s">
        <v>216</v>
      </c>
      <c r="L103">
        <v>49.231999999999999</v>
      </c>
      <c r="M103">
        <v>101</v>
      </c>
      <c r="N103" s="78"/>
      <c r="O103" t="s">
        <v>130</v>
      </c>
      <c r="P103">
        <v>66.578000000000003</v>
      </c>
      <c r="Q103">
        <v>101</v>
      </c>
      <c r="R103" s="88"/>
      <c r="S103" t="s">
        <v>205</v>
      </c>
      <c r="T103">
        <v>50.502000000000002</v>
      </c>
      <c r="U103">
        <v>101</v>
      </c>
      <c r="V103" s="78"/>
      <c r="W103" t="s">
        <v>217</v>
      </c>
      <c r="X103">
        <v>52.137</v>
      </c>
      <c r="Y103">
        <v>101</v>
      </c>
      <c r="Z103" s="88"/>
      <c r="AA103" t="s">
        <v>201</v>
      </c>
      <c r="AB103">
        <v>50.866999999999997</v>
      </c>
      <c r="AC103">
        <v>101</v>
      </c>
      <c r="AD103" s="78"/>
      <c r="AE103" t="s">
        <v>169</v>
      </c>
      <c r="AF103">
        <v>65.905000000000001</v>
      </c>
      <c r="AG103">
        <v>101</v>
      </c>
      <c r="AH103" s="86"/>
      <c r="AI103" t="s">
        <v>195</v>
      </c>
      <c r="AJ103">
        <v>60.866999999999997</v>
      </c>
      <c r="AK103">
        <v>101</v>
      </c>
      <c r="AL103" s="78"/>
      <c r="AM103" t="s">
        <v>162</v>
      </c>
      <c r="AN103">
        <v>75.326999999999998</v>
      </c>
    </row>
    <row r="104" spans="1:40" x14ac:dyDescent="0.2">
      <c r="A104">
        <v>102</v>
      </c>
      <c r="B104" s="86"/>
      <c r="C104" t="s">
        <v>210</v>
      </c>
      <c r="D104">
        <v>58.213000000000001</v>
      </c>
      <c r="E104">
        <v>102</v>
      </c>
      <c r="F104" s="78"/>
      <c r="G104" t="s">
        <v>218</v>
      </c>
      <c r="H104">
        <v>72.212999999999994</v>
      </c>
      <c r="I104">
        <v>102</v>
      </c>
      <c r="J104" s="88"/>
      <c r="K104" t="s">
        <v>219</v>
      </c>
      <c r="L104">
        <v>49.061</v>
      </c>
      <c r="M104">
        <v>102</v>
      </c>
      <c r="N104" s="78"/>
      <c r="O104" t="s">
        <v>194</v>
      </c>
      <c r="P104">
        <v>66.308000000000007</v>
      </c>
      <c r="Q104">
        <v>102</v>
      </c>
      <c r="R104" s="88"/>
      <c r="S104" t="s">
        <v>178</v>
      </c>
      <c r="T104">
        <v>50.308</v>
      </c>
      <c r="U104">
        <v>102</v>
      </c>
      <c r="V104" s="78"/>
      <c r="W104" t="s">
        <v>174</v>
      </c>
      <c r="X104">
        <v>51.616</v>
      </c>
      <c r="Y104">
        <v>102</v>
      </c>
      <c r="Z104" s="88"/>
      <c r="AA104" t="s">
        <v>171</v>
      </c>
      <c r="AB104">
        <v>50.829000000000001</v>
      </c>
      <c r="AC104">
        <v>102</v>
      </c>
      <c r="AD104" s="78"/>
      <c r="AE104" t="s">
        <v>113</v>
      </c>
      <c r="AF104">
        <v>65.905000000000001</v>
      </c>
      <c r="AG104">
        <v>102</v>
      </c>
      <c r="AH104" s="86"/>
      <c r="AI104" t="s">
        <v>207</v>
      </c>
      <c r="AJ104">
        <v>60.790999999999997</v>
      </c>
      <c r="AK104">
        <v>102</v>
      </c>
      <c r="AL104" s="78"/>
      <c r="AM104" t="s">
        <v>127</v>
      </c>
      <c r="AN104">
        <v>75</v>
      </c>
    </row>
    <row r="105" spans="1:40" x14ac:dyDescent="0.2">
      <c r="A105">
        <v>103</v>
      </c>
      <c r="B105" s="86"/>
      <c r="C105" t="s">
        <v>207</v>
      </c>
      <c r="D105">
        <v>57.790999999999997</v>
      </c>
      <c r="E105">
        <v>103</v>
      </c>
      <c r="F105" s="78"/>
      <c r="G105" t="s">
        <v>152</v>
      </c>
      <c r="H105">
        <v>71.962000000000003</v>
      </c>
      <c r="I105">
        <v>103</v>
      </c>
      <c r="J105" s="88"/>
      <c r="K105" t="s">
        <v>220</v>
      </c>
      <c r="L105">
        <v>48.634999999999998</v>
      </c>
      <c r="M105">
        <v>103</v>
      </c>
      <c r="N105" s="78"/>
      <c r="O105" t="s">
        <v>129</v>
      </c>
      <c r="P105">
        <v>66.308000000000007</v>
      </c>
      <c r="Q105">
        <v>103</v>
      </c>
      <c r="R105" s="88"/>
      <c r="S105" t="s">
        <v>195</v>
      </c>
      <c r="T105">
        <v>49.866999999999997</v>
      </c>
      <c r="U105">
        <v>103</v>
      </c>
      <c r="V105" s="78"/>
      <c r="W105" t="s">
        <v>205</v>
      </c>
      <c r="X105">
        <v>51.502000000000002</v>
      </c>
      <c r="Y105">
        <v>103</v>
      </c>
      <c r="Z105" s="88"/>
      <c r="AA105" t="s">
        <v>198</v>
      </c>
      <c r="AB105">
        <v>50.81</v>
      </c>
      <c r="AC105">
        <v>103</v>
      </c>
      <c r="AD105" s="78"/>
      <c r="AE105" t="s">
        <v>178</v>
      </c>
      <c r="AF105">
        <v>65.596999999999994</v>
      </c>
      <c r="AG105">
        <v>103</v>
      </c>
      <c r="AH105" s="86"/>
      <c r="AI105" t="s">
        <v>209</v>
      </c>
      <c r="AJ105">
        <v>60.426000000000002</v>
      </c>
      <c r="AK105">
        <v>103</v>
      </c>
      <c r="AL105" s="78"/>
      <c r="AM105" t="s">
        <v>154</v>
      </c>
      <c r="AN105">
        <v>74.924000000000007</v>
      </c>
    </row>
    <row r="106" spans="1:40" x14ac:dyDescent="0.2">
      <c r="A106">
        <v>104</v>
      </c>
      <c r="B106" s="86"/>
      <c r="C106" t="s">
        <v>203</v>
      </c>
      <c r="D106">
        <v>57.27</v>
      </c>
      <c r="E106">
        <v>104</v>
      </c>
      <c r="F106" s="78"/>
      <c r="G106" t="s">
        <v>161</v>
      </c>
      <c r="H106">
        <v>71.616</v>
      </c>
      <c r="I106">
        <v>104</v>
      </c>
      <c r="J106" s="88"/>
      <c r="K106" t="s">
        <v>203</v>
      </c>
      <c r="L106">
        <v>48.27</v>
      </c>
      <c r="M106">
        <v>104</v>
      </c>
      <c r="N106" s="78"/>
      <c r="O106" t="s">
        <v>221</v>
      </c>
      <c r="P106">
        <v>66.231999999999999</v>
      </c>
      <c r="Q106">
        <v>104</v>
      </c>
      <c r="R106" s="88"/>
      <c r="S106" t="s">
        <v>171</v>
      </c>
      <c r="T106">
        <v>49.829000000000001</v>
      </c>
      <c r="U106">
        <v>104</v>
      </c>
      <c r="V106" s="78"/>
      <c r="W106" t="s">
        <v>178</v>
      </c>
      <c r="X106">
        <v>51.308</v>
      </c>
      <c r="Y106">
        <v>104</v>
      </c>
      <c r="Z106" s="88"/>
      <c r="AA106" t="s">
        <v>173</v>
      </c>
      <c r="AB106">
        <v>50.521000000000001</v>
      </c>
      <c r="AC106">
        <v>104</v>
      </c>
      <c r="AD106" s="78"/>
      <c r="AE106" t="s">
        <v>186</v>
      </c>
      <c r="AF106">
        <v>65.289000000000001</v>
      </c>
      <c r="AG106">
        <v>104</v>
      </c>
      <c r="AH106" s="86"/>
      <c r="AI106" t="s">
        <v>222</v>
      </c>
      <c r="AJ106">
        <v>59.886000000000003</v>
      </c>
      <c r="AK106">
        <v>104</v>
      </c>
      <c r="AL106" s="78"/>
      <c r="AM106" t="s">
        <v>108</v>
      </c>
      <c r="AN106">
        <v>74.828999999999994</v>
      </c>
    </row>
    <row r="107" spans="1:40" x14ac:dyDescent="0.2">
      <c r="A107">
        <v>105</v>
      </c>
      <c r="B107" s="86"/>
      <c r="C107" t="s">
        <v>198</v>
      </c>
      <c r="D107">
        <v>56.81</v>
      </c>
      <c r="E107">
        <v>105</v>
      </c>
      <c r="F107" s="78"/>
      <c r="G107" t="s">
        <v>188</v>
      </c>
      <c r="H107">
        <v>71.231999999999999</v>
      </c>
      <c r="I107">
        <v>105</v>
      </c>
      <c r="J107" s="88"/>
      <c r="K107" t="s">
        <v>223</v>
      </c>
      <c r="L107">
        <v>47.962000000000003</v>
      </c>
      <c r="M107">
        <v>105</v>
      </c>
      <c r="N107" s="78"/>
      <c r="O107" t="s">
        <v>97</v>
      </c>
      <c r="P107">
        <v>65.962000000000003</v>
      </c>
      <c r="Q107">
        <v>105</v>
      </c>
      <c r="R107" s="88"/>
      <c r="S107" t="s">
        <v>196</v>
      </c>
      <c r="T107">
        <v>49.445</v>
      </c>
      <c r="U107">
        <v>105</v>
      </c>
      <c r="V107" s="78"/>
      <c r="W107" t="s">
        <v>195</v>
      </c>
      <c r="X107">
        <v>50.866999999999997</v>
      </c>
      <c r="Y107">
        <v>105</v>
      </c>
      <c r="Z107" s="88"/>
      <c r="AA107" t="s">
        <v>209</v>
      </c>
      <c r="AB107">
        <v>50.426000000000002</v>
      </c>
      <c r="AC107">
        <v>105</v>
      </c>
      <c r="AD107" s="78"/>
      <c r="AE107" t="s">
        <v>112</v>
      </c>
      <c r="AF107">
        <v>65.27</v>
      </c>
      <c r="AG107">
        <v>105</v>
      </c>
      <c r="AH107" s="86"/>
      <c r="AI107" t="s">
        <v>217</v>
      </c>
      <c r="AJ107">
        <v>59.137</v>
      </c>
      <c r="AK107">
        <v>105</v>
      </c>
      <c r="AL107" s="78"/>
      <c r="AM107" t="s">
        <v>191</v>
      </c>
      <c r="AN107">
        <v>74.596999999999994</v>
      </c>
    </row>
    <row r="108" spans="1:40" x14ac:dyDescent="0.2">
      <c r="A108">
        <v>106</v>
      </c>
      <c r="B108" s="86"/>
      <c r="C108" t="s">
        <v>205</v>
      </c>
      <c r="D108">
        <v>56.502000000000002</v>
      </c>
      <c r="E108">
        <v>106</v>
      </c>
      <c r="F108" s="78"/>
      <c r="G108" t="s">
        <v>65</v>
      </c>
      <c r="H108">
        <v>70.962000000000003</v>
      </c>
      <c r="I108">
        <v>106</v>
      </c>
      <c r="J108" s="88"/>
      <c r="K108" t="s">
        <v>222</v>
      </c>
      <c r="L108">
        <v>47.886000000000003</v>
      </c>
      <c r="M108">
        <v>106</v>
      </c>
      <c r="N108" s="78"/>
      <c r="O108" t="s">
        <v>154</v>
      </c>
      <c r="P108">
        <v>65.924000000000007</v>
      </c>
      <c r="Q108">
        <v>106</v>
      </c>
      <c r="R108" s="88"/>
      <c r="S108" t="s">
        <v>220</v>
      </c>
      <c r="T108">
        <v>48.634999999999998</v>
      </c>
      <c r="U108">
        <v>106</v>
      </c>
      <c r="V108" s="78"/>
      <c r="W108" t="s">
        <v>171</v>
      </c>
      <c r="X108">
        <v>50.829000000000001</v>
      </c>
      <c r="Y108">
        <v>106</v>
      </c>
      <c r="Z108" s="88"/>
      <c r="AA108" t="s">
        <v>200</v>
      </c>
      <c r="AB108">
        <v>49.790999999999997</v>
      </c>
      <c r="AC108">
        <v>106</v>
      </c>
      <c r="AD108" s="78"/>
      <c r="AE108" t="s">
        <v>190</v>
      </c>
      <c r="AF108">
        <v>65.231999999999999</v>
      </c>
      <c r="AG108">
        <v>106</v>
      </c>
      <c r="AH108" s="86"/>
      <c r="AI108" t="s">
        <v>206</v>
      </c>
      <c r="AJ108">
        <v>59.08</v>
      </c>
      <c r="AK108">
        <v>106</v>
      </c>
      <c r="AL108" s="78"/>
      <c r="AM108" t="s">
        <v>95</v>
      </c>
      <c r="AN108">
        <v>74.596999999999994</v>
      </c>
    </row>
    <row r="109" spans="1:40" x14ac:dyDescent="0.2">
      <c r="A109">
        <v>107</v>
      </c>
      <c r="B109" s="86"/>
      <c r="C109" t="s">
        <v>216</v>
      </c>
      <c r="D109">
        <v>56.231999999999999</v>
      </c>
      <c r="E109">
        <v>107</v>
      </c>
      <c r="F109" s="78"/>
      <c r="G109" t="s">
        <v>224</v>
      </c>
      <c r="H109">
        <v>70.905000000000001</v>
      </c>
      <c r="I109">
        <v>107</v>
      </c>
      <c r="J109" s="88"/>
      <c r="K109" t="s">
        <v>134</v>
      </c>
      <c r="L109">
        <v>47.866999999999997</v>
      </c>
      <c r="M109">
        <v>107</v>
      </c>
      <c r="N109" s="78"/>
      <c r="O109" t="s">
        <v>184</v>
      </c>
      <c r="P109">
        <v>65.885999999999996</v>
      </c>
      <c r="Q109">
        <v>107</v>
      </c>
      <c r="R109" s="88"/>
      <c r="S109" t="s">
        <v>209</v>
      </c>
      <c r="T109">
        <v>48.426000000000002</v>
      </c>
      <c r="U109">
        <v>107</v>
      </c>
      <c r="V109" s="78"/>
      <c r="W109" t="s">
        <v>196</v>
      </c>
      <c r="X109">
        <v>50.445</v>
      </c>
      <c r="Y109">
        <v>107</v>
      </c>
      <c r="Z109" s="88"/>
      <c r="AA109" t="s">
        <v>205</v>
      </c>
      <c r="AB109">
        <v>49.502000000000002</v>
      </c>
      <c r="AC109">
        <v>107</v>
      </c>
      <c r="AD109" s="78"/>
      <c r="AE109" t="s">
        <v>65</v>
      </c>
      <c r="AF109">
        <v>64.962000000000003</v>
      </c>
      <c r="AG109">
        <v>107</v>
      </c>
      <c r="AH109" s="86"/>
      <c r="AI109" t="s">
        <v>201</v>
      </c>
      <c r="AJ109">
        <v>58.866999999999997</v>
      </c>
      <c r="AK109">
        <v>107</v>
      </c>
      <c r="AL109" s="78"/>
      <c r="AM109" t="s">
        <v>143</v>
      </c>
      <c r="AN109">
        <v>74.578000000000003</v>
      </c>
    </row>
    <row r="110" spans="1:40" x14ac:dyDescent="0.2">
      <c r="A110">
        <v>108</v>
      </c>
      <c r="B110" s="86"/>
      <c r="C110" t="s">
        <v>222</v>
      </c>
      <c r="D110" s="34">
        <v>55.886000000000003</v>
      </c>
      <c r="E110">
        <v>108</v>
      </c>
      <c r="F110" s="78"/>
      <c r="G110" t="s">
        <v>225</v>
      </c>
      <c r="H110">
        <v>70.653999999999996</v>
      </c>
      <c r="I110">
        <v>108</v>
      </c>
      <c r="J110" s="88"/>
      <c r="K110" t="s">
        <v>200</v>
      </c>
      <c r="L110">
        <v>47.790999999999997</v>
      </c>
      <c r="M110">
        <v>108</v>
      </c>
      <c r="N110" s="78"/>
      <c r="O110" t="s">
        <v>211</v>
      </c>
      <c r="P110">
        <v>65.578000000000003</v>
      </c>
      <c r="Q110">
        <v>108</v>
      </c>
      <c r="R110" s="88"/>
      <c r="S110" t="s">
        <v>216</v>
      </c>
      <c r="T110">
        <v>48.231999999999999</v>
      </c>
      <c r="U110">
        <v>108</v>
      </c>
      <c r="V110" s="78"/>
      <c r="W110" t="s">
        <v>210</v>
      </c>
      <c r="X110">
        <v>50.213000000000001</v>
      </c>
      <c r="Y110">
        <v>108</v>
      </c>
      <c r="Z110" s="88"/>
      <c r="AA110" t="s">
        <v>210</v>
      </c>
      <c r="AB110">
        <v>48.213000000000001</v>
      </c>
      <c r="AC110">
        <v>108</v>
      </c>
      <c r="AD110" s="78"/>
      <c r="AE110" t="s">
        <v>208</v>
      </c>
      <c r="AF110">
        <v>64.885999999999996</v>
      </c>
      <c r="AG110">
        <v>108</v>
      </c>
      <c r="AH110" s="86"/>
      <c r="AI110" t="s">
        <v>171</v>
      </c>
      <c r="AJ110">
        <v>58.829000000000001</v>
      </c>
      <c r="AK110">
        <v>108</v>
      </c>
      <c r="AL110" s="78"/>
      <c r="AM110" t="s">
        <v>192</v>
      </c>
      <c r="AN110">
        <v>74.326999999999998</v>
      </c>
    </row>
    <row r="111" spans="1:40" ht="15.75" customHeight="1" x14ac:dyDescent="0.2">
      <c r="A111">
        <v>109</v>
      </c>
      <c r="B111" s="88" t="s">
        <v>189</v>
      </c>
      <c r="C111" t="s">
        <v>201</v>
      </c>
      <c r="D111">
        <v>55.866999999999997</v>
      </c>
      <c r="E111">
        <v>109</v>
      </c>
      <c r="F111" s="78"/>
      <c r="G111" t="s">
        <v>136</v>
      </c>
      <c r="H111">
        <v>70.596999999999994</v>
      </c>
      <c r="I111">
        <v>109</v>
      </c>
      <c r="J111" s="88"/>
      <c r="K111" t="s">
        <v>226</v>
      </c>
      <c r="L111">
        <v>47.790999999999997</v>
      </c>
      <c r="M111">
        <v>109</v>
      </c>
      <c r="N111" s="78"/>
      <c r="O111" t="s">
        <v>109</v>
      </c>
      <c r="P111">
        <v>65.578000000000003</v>
      </c>
      <c r="Q111">
        <v>109</v>
      </c>
      <c r="R111" s="88"/>
      <c r="S111" t="s">
        <v>210</v>
      </c>
      <c r="T111">
        <v>48.213000000000001</v>
      </c>
      <c r="U111">
        <v>109</v>
      </c>
      <c r="V111" s="78"/>
      <c r="W111" t="s">
        <v>195</v>
      </c>
      <c r="X111">
        <v>49.866999999999997</v>
      </c>
      <c r="Y111">
        <v>109</v>
      </c>
      <c r="Z111" s="88"/>
      <c r="AA111" t="s">
        <v>227</v>
      </c>
      <c r="AB111">
        <v>48.098999999999997</v>
      </c>
      <c r="AC111">
        <v>109</v>
      </c>
      <c r="AD111" s="78"/>
      <c r="AE111" t="s">
        <v>191</v>
      </c>
      <c r="AF111">
        <v>64.596999999999994</v>
      </c>
      <c r="AG111">
        <v>109</v>
      </c>
      <c r="AH111" s="86"/>
      <c r="AI111" t="s">
        <v>173</v>
      </c>
      <c r="AJ111">
        <v>58.521000000000001</v>
      </c>
      <c r="AK111">
        <v>109</v>
      </c>
      <c r="AL111" s="78"/>
      <c r="AM111" t="s">
        <v>126</v>
      </c>
      <c r="AN111">
        <v>74.194000000000003</v>
      </c>
    </row>
    <row r="112" spans="1:40" x14ac:dyDescent="0.2">
      <c r="A112">
        <v>110</v>
      </c>
      <c r="B112" s="88"/>
      <c r="C112" t="s">
        <v>199</v>
      </c>
      <c r="D112">
        <v>55.790999999999997</v>
      </c>
      <c r="E112">
        <v>110</v>
      </c>
      <c r="F112" s="78"/>
      <c r="G112" t="s">
        <v>166</v>
      </c>
      <c r="H112">
        <v>70.596999999999994</v>
      </c>
      <c r="I112">
        <v>110</v>
      </c>
      <c r="J112" s="88"/>
      <c r="K112" t="s">
        <v>228</v>
      </c>
      <c r="L112">
        <v>47.753</v>
      </c>
      <c r="M112">
        <v>110</v>
      </c>
      <c r="N112" s="78"/>
      <c r="O112" t="s">
        <v>110</v>
      </c>
      <c r="P112">
        <v>65.540000000000006</v>
      </c>
      <c r="Q112">
        <v>110</v>
      </c>
      <c r="R112" s="88"/>
      <c r="S112" t="s">
        <v>206</v>
      </c>
      <c r="T112">
        <v>48.08</v>
      </c>
      <c r="U112">
        <v>110</v>
      </c>
      <c r="V112" s="78"/>
      <c r="W112" t="s">
        <v>220</v>
      </c>
      <c r="X112">
        <v>49.634999999999998</v>
      </c>
      <c r="Y112">
        <v>110</v>
      </c>
      <c r="Z112" s="88"/>
      <c r="AA112" t="s">
        <v>219</v>
      </c>
      <c r="AB112">
        <v>48.061</v>
      </c>
      <c r="AC112">
        <v>110</v>
      </c>
      <c r="AD112" s="78"/>
      <c r="AE112" t="s">
        <v>100</v>
      </c>
      <c r="AF112">
        <v>64.596999999999994</v>
      </c>
      <c r="AG112">
        <v>110</v>
      </c>
      <c r="AH112" s="86"/>
      <c r="AI112" t="s">
        <v>203</v>
      </c>
      <c r="AJ112">
        <v>58.27</v>
      </c>
      <c r="AK112">
        <v>110</v>
      </c>
      <c r="AL112" s="78"/>
      <c r="AM112" t="s">
        <v>79</v>
      </c>
      <c r="AN112">
        <v>74</v>
      </c>
    </row>
    <row r="113" spans="1:40" x14ac:dyDescent="0.2">
      <c r="A113">
        <v>111</v>
      </c>
      <c r="B113" s="88"/>
      <c r="C113" t="s">
        <v>200</v>
      </c>
      <c r="D113">
        <v>55.790999999999997</v>
      </c>
      <c r="E113">
        <v>111</v>
      </c>
      <c r="F113" s="78"/>
      <c r="G113" t="s">
        <v>178</v>
      </c>
      <c r="H113">
        <v>70.596999999999994</v>
      </c>
      <c r="I113">
        <v>111</v>
      </c>
      <c r="J113" s="88"/>
      <c r="K113" t="s">
        <v>229</v>
      </c>
      <c r="L113">
        <v>47.502000000000002</v>
      </c>
      <c r="M113">
        <v>111</v>
      </c>
      <c r="N113" s="78"/>
      <c r="O113" t="s">
        <v>112</v>
      </c>
      <c r="P113">
        <v>65.27</v>
      </c>
      <c r="Q113">
        <v>111</v>
      </c>
      <c r="R113" s="88"/>
      <c r="S113" t="s">
        <v>200</v>
      </c>
      <c r="T113">
        <v>47.790999999999997</v>
      </c>
      <c r="U113">
        <v>111</v>
      </c>
      <c r="V113" s="78"/>
      <c r="W113" t="s">
        <v>196</v>
      </c>
      <c r="X113">
        <v>49.445</v>
      </c>
      <c r="Y113">
        <v>111</v>
      </c>
      <c r="Z113" s="88"/>
      <c r="AA113" t="s">
        <v>179</v>
      </c>
      <c r="AB113">
        <v>48.042000000000002</v>
      </c>
      <c r="AC113">
        <v>111</v>
      </c>
      <c r="AD113" s="78"/>
      <c r="AE113" t="s">
        <v>101</v>
      </c>
      <c r="AF113">
        <v>64.558999999999997</v>
      </c>
      <c r="AG113">
        <v>111</v>
      </c>
      <c r="AH113" s="86"/>
      <c r="AI113" t="s">
        <v>202</v>
      </c>
      <c r="AJ113">
        <v>57.634999999999998</v>
      </c>
      <c r="AK113">
        <v>111</v>
      </c>
      <c r="AL113" s="78"/>
      <c r="AM113" t="s">
        <v>69</v>
      </c>
      <c r="AN113">
        <v>73.924000000000007</v>
      </c>
    </row>
    <row r="114" spans="1:40" x14ac:dyDescent="0.2">
      <c r="A114">
        <v>112</v>
      </c>
      <c r="B114" s="88"/>
      <c r="C114" t="s">
        <v>209</v>
      </c>
      <c r="D114">
        <v>55.426000000000002</v>
      </c>
      <c r="E114">
        <v>112</v>
      </c>
      <c r="F114" s="78"/>
      <c r="G114" t="s">
        <v>211</v>
      </c>
      <c r="H114">
        <v>70.578000000000003</v>
      </c>
      <c r="I114">
        <v>112</v>
      </c>
      <c r="J114" s="88"/>
      <c r="K114" t="s">
        <v>217</v>
      </c>
      <c r="L114">
        <v>47.137</v>
      </c>
      <c r="M114">
        <v>112</v>
      </c>
      <c r="N114" s="78"/>
      <c r="O114" t="s">
        <v>122</v>
      </c>
      <c r="P114">
        <v>65.212999999999994</v>
      </c>
      <c r="Q114">
        <v>112</v>
      </c>
      <c r="R114" s="88"/>
      <c r="S114" t="s">
        <v>212</v>
      </c>
      <c r="T114">
        <v>47.578000000000003</v>
      </c>
      <c r="U114">
        <v>112</v>
      </c>
      <c r="V114" s="78"/>
      <c r="W114" t="s">
        <v>209</v>
      </c>
      <c r="X114">
        <v>49.426000000000002</v>
      </c>
      <c r="Y114">
        <v>112</v>
      </c>
      <c r="Z114" s="88"/>
      <c r="AA114" t="s">
        <v>230</v>
      </c>
      <c r="AB114">
        <v>47.616</v>
      </c>
      <c r="AC114">
        <v>112</v>
      </c>
      <c r="AD114" s="78"/>
      <c r="AE114" t="s">
        <v>194</v>
      </c>
      <c r="AF114">
        <v>64.308000000000007</v>
      </c>
      <c r="AG114">
        <v>112</v>
      </c>
      <c r="AH114" s="86"/>
      <c r="AI114" t="s">
        <v>227</v>
      </c>
      <c r="AJ114">
        <v>57.098999999999997</v>
      </c>
      <c r="AK114">
        <v>112</v>
      </c>
      <c r="AL114" s="78"/>
      <c r="AM114" t="s">
        <v>65</v>
      </c>
      <c r="AN114">
        <v>73.905000000000001</v>
      </c>
    </row>
    <row r="115" spans="1:40" x14ac:dyDescent="0.2">
      <c r="A115">
        <v>113</v>
      </c>
      <c r="B115" s="88"/>
      <c r="C115" t="s">
        <v>213</v>
      </c>
      <c r="D115">
        <v>55.387999999999998</v>
      </c>
      <c r="E115">
        <v>113</v>
      </c>
      <c r="F115" s="78"/>
      <c r="G115" t="s">
        <v>181</v>
      </c>
      <c r="H115">
        <v>70.558999999999997</v>
      </c>
      <c r="I115">
        <v>113</v>
      </c>
      <c r="J115" s="88"/>
      <c r="K115" t="s">
        <v>227</v>
      </c>
      <c r="L115">
        <v>47.098999999999997</v>
      </c>
      <c r="M115">
        <v>113</v>
      </c>
      <c r="N115" s="78"/>
      <c r="O115" t="s">
        <v>126</v>
      </c>
      <c r="P115">
        <v>65.194000000000003</v>
      </c>
      <c r="Q115">
        <v>113</v>
      </c>
      <c r="R115" s="88"/>
      <c r="S115" t="s">
        <v>215</v>
      </c>
      <c r="T115">
        <v>47.502000000000002</v>
      </c>
      <c r="U115">
        <v>113</v>
      </c>
      <c r="V115" s="78"/>
      <c r="W115" t="s">
        <v>213</v>
      </c>
      <c r="X115">
        <v>49.387999999999998</v>
      </c>
      <c r="Y115">
        <v>113</v>
      </c>
      <c r="Z115" s="88"/>
      <c r="AA115" t="s">
        <v>212</v>
      </c>
      <c r="AB115">
        <v>47.578000000000003</v>
      </c>
      <c r="AC115">
        <v>113</v>
      </c>
      <c r="AD115" s="78"/>
      <c r="AE115" t="s">
        <v>200</v>
      </c>
      <c r="AF115">
        <v>64.251000000000005</v>
      </c>
      <c r="AG115">
        <v>113</v>
      </c>
      <c r="AH115" s="86"/>
      <c r="AI115" t="s">
        <v>134</v>
      </c>
      <c r="AJ115">
        <v>56.866999999999997</v>
      </c>
      <c r="AK115">
        <v>113</v>
      </c>
      <c r="AL115" s="78"/>
      <c r="AM115" t="s">
        <v>124</v>
      </c>
      <c r="AN115">
        <v>73.540000000000006</v>
      </c>
    </row>
    <row r="116" spans="1:40" x14ac:dyDescent="0.2">
      <c r="A116">
        <v>114</v>
      </c>
      <c r="B116" s="88"/>
      <c r="C116" t="s">
        <v>217</v>
      </c>
      <c r="D116">
        <v>55.137</v>
      </c>
      <c r="E116">
        <v>114</v>
      </c>
      <c r="F116" s="78"/>
      <c r="G116" t="s">
        <v>231</v>
      </c>
      <c r="H116">
        <v>70.251000000000005</v>
      </c>
      <c r="I116">
        <v>114</v>
      </c>
      <c r="J116" s="88"/>
      <c r="K116" t="s">
        <v>232</v>
      </c>
      <c r="L116">
        <v>46.866999999999997</v>
      </c>
      <c r="M116">
        <v>114</v>
      </c>
      <c r="N116" s="78"/>
      <c r="O116" t="s">
        <v>127</v>
      </c>
      <c r="P116">
        <v>65</v>
      </c>
      <c r="Q116">
        <v>114</v>
      </c>
      <c r="R116" s="88"/>
      <c r="S116" t="s">
        <v>217</v>
      </c>
      <c r="T116">
        <v>47.137</v>
      </c>
      <c r="U116">
        <v>114</v>
      </c>
      <c r="V116" s="78"/>
      <c r="W116" t="s">
        <v>216</v>
      </c>
      <c r="X116">
        <v>49.231999999999999</v>
      </c>
      <c r="Y116">
        <v>114</v>
      </c>
      <c r="Z116" s="88"/>
      <c r="AA116" t="s">
        <v>229</v>
      </c>
      <c r="AB116">
        <v>47.502000000000002</v>
      </c>
      <c r="AC116">
        <v>114</v>
      </c>
      <c r="AD116" s="78"/>
      <c r="AE116" t="s">
        <v>127</v>
      </c>
      <c r="AF116">
        <v>64</v>
      </c>
      <c r="AG116">
        <v>114</v>
      </c>
      <c r="AH116" s="86"/>
      <c r="AI116" t="s">
        <v>198</v>
      </c>
      <c r="AJ116">
        <v>56.81</v>
      </c>
      <c r="AK116">
        <v>114</v>
      </c>
      <c r="AL116" s="78"/>
      <c r="AM116" t="s">
        <v>134</v>
      </c>
      <c r="AN116">
        <v>73.326999999999998</v>
      </c>
    </row>
    <row r="117" spans="1:40" x14ac:dyDescent="0.2">
      <c r="A117">
        <v>115</v>
      </c>
      <c r="B117" s="88"/>
      <c r="C117" t="s">
        <v>206</v>
      </c>
      <c r="D117">
        <v>54.08</v>
      </c>
      <c r="E117">
        <v>115</v>
      </c>
      <c r="F117" s="78"/>
      <c r="G117" t="s">
        <v>221</v>
      </c>
      <c r="H117">
        <v>70.231999999999999</v>
      </c>
      <c r="I117">
        <v>115</v>
      </c>
      <c r="J117" s="88"/>
      <c r="K117" t="s">
        <v>233</v>
      </c>
      <c r="L117">
        <v>46.521000000000001</v>
      </c>
      <c r="M117">
        <v>115</v>
      </c>
      <c r="N117" s="78"/>
      <c r="O117" t="s">
        <v>166</v>
      </c>
      <c r="P117">
        <v>64.962000000000003</v>
      </c>
      <c r="Q117">
        <v>115</v>
      </c>
      <c r="R117" s="88"/>
      <c r="S117" t="s">
        <v>219</v>
      </c>
      <c r="T117">
        <v>47.061</v>
      </c>
      <c r="U117">
        <v>115</v>
      </c>
      <c r="V117" s="78"/>
      <c r="W117" t="s">
        <v>210</v>
      </c>
      <c r="X117">
        <v>49.213000000000001</v>
      </c>
      <c r="Y117">
        <v>115</v>
      </c>
      <c r="Z117" s="88"/>
      <c r="AA117" t="s">
        <v>216</v>
      </c>
      <c r="AB117">
        <v>47.231999999999999</v>
      </c>
      <c r="AC117">
        <v>115</v>
      </c>
      <c r="AD117" s="78"/>
      <c r="AE117" t="s">
        <v>118</v>
      </c>
      <c r="AF117">
        <v>63.867000000000004</v>
      </c>
      <c r="AG117">
        <v>115</v>
      </c>
      <c r="AH117" s="86"/>
      <c r="AI117" t="s">
        <v>199</v>
      </c>
      <c r="AJ117">
        <v>56.790999999999997</v>
      </c>
      <c r="AK117">
        <v>115</v>
      </c>
      <c r="AL117" s="78"/>
      <c r="AM117" t="s">
        <v>186</v>
      </c>
      <c r="AN117">
        <v>73.289000000000001</v>
      </c>
    </row>
    <row r="118" spans="1:40" x14ac:dyDescent="0.2">
      <c r="A118">
        <v>116</v>
      </c>
      <c r="B118" s="88"/>
      <c r="C118" t="s">
        <v>179</v>
      </c>
      <c r="D118">
        <v>54.042000000000002</v>
      </c>
      <c r="E118">
        <v>116</v>
      </c>
      <c r="F118" s="78"/>
      <c r="G118" t="s">
        <v>190</v>
      </c>
      <c r="H118">
        <v>70.231999999999999</v>
      </c>
      <c r="I118">
        <v>116</v>
      </c>
      <c r="J118" s="88"/>
      <c r="K118" t="s">
        <v>179</v>
      </c>
      <c r="L118">
        <v>46.042000000000002</v>
      </c>
      <c r="M118">
        <v>116</v>
      </c>
      <c r="N118" s="78"/>
      <c r="O118" t="s">
        <v>151</v>
      </c>
      <c r="P118">
        <v>64.942999999999998</v>
      </c>
      <c r="Q118">
        <v>116</v>
      </c>
      <c r="R118" s="88"/>
      <c r="S118" t="s">
        <v>134</v>
      </c>
      <c r="T118">
        <v>46.866999999999997</v>
      </c>
      <c r="U118">
        <v>116</v>
      </c>
      <c r="V118" s="78"/>
      <c r="W118" t="s">
        <v>206</v>
      </c>
      <c r="X118">
        <v>49.08</v>
      </c>
      <c r="Y118">
        <v>116</v>
      </c>
      <c r="Z118" s="88"/>
      <c r="AA118" t="s">
        <v>134</v>
      </c>
      <c r="AB118">
        <v>46.866999999999997</v>
      </c>
      <c r="AC118">
        <v>116</v>
      </c>
      <c r="AD118" s="78"/>
      <c r="AE118" t="s">
        <v>83</v>
      </c>
      <c r="AF118">
        <v>63.635000000000005</v>
      </c>
      <c r="AG118">
        <v>116</v>
      </c>
      <c r="AH118" s="86"/>
      <c r="AI118" t="s">
        <v>234</v>
      </c>
      <c r="AJ118">
        <v>56.118000000000002</v>
      </c>
      <c r="AK118">
        <v>116</v>
      </c>
      <c r="AL118" s="78"/>
      <c r="AM118" t="s">
        <v>104</v>
      </c>
      <c r="AN118">
        <v>72.980999999999995</v>
      </c>
    </row>
    <row r="119" spans="1:40" x14ac:dyDescent="0.2">
      <c r="A119">
        <v>117</v>
      </c>
      <c r="B119" s="88"/>
      <c r="C119" t="s">
        <v>228</v>
      </c>
      <c r="D119">
        <v>53.753</v>
      </c>
      <c r="E119">
        <v>117</v>
      </c>
      <c r="F119" s="78"/>
      <c r="G119" t="s">
        <v>126</v>
      </c>
      <c r="H119">
        <v>70.194000000000003</v>
      </c>
      <c r="I119">
        <v>117</v>
      </c>
      <c r="J119" s="88"/>
      <c r="K119" t="s">
        <v>235</v>
      </c>
      <c r="L119">
        <v>46</v>
      </c>
      <c r="M119">
        <v>117</v>
      </c>
      <c r="N119" s="78"/>
      <c r="O119" t="s">
        <v>224</v>
      </c>
      <c r="P119">
        <v>64.905000000000001</v>
      </c>
      <c r="Q119">
        <v>117</v>
      </c>
      <c r="R119" s="88"/>
      <c r="S119" t="s">
        <v>198</v>
      </c>
      <c r="T119">
        <v>46.81</v>
      </c>
      <c r="U119">
        <v>117</v>
      </c>
      <c r="V119" s="78"/>
      <c r="W119" t="s">
        <v>115</v>
      </c>
      <c r="X119">
        <v>48.81</v>
      </c>
      <c r="Y119">
        <v>117</v>
      </c>
      <c r="Z119" s="88"/>
      <c r="AA119" t="s">
        <v>202</v>
      </c>
      <c r="AB119">
        <v>46.634999999999998</v>
      </c>
      <c r="AC119">
        <v>117</v>
      </c>
      <c r="AD119" s="78"/>
      <c r="AE119" t="s">
        <v>133</v>
      </c>
      <c r="AF119">
        <v>63.326999999999998</v>
      </c>
      <c r="AG119">
        <v>117</v>
      </c>
      <c r="AH119" s="86"/>
      <c r="AI119" t="s">
        <v>236</v>
      </c>
      <c r="AJ119">
        <v>55.942999999999998</v>
      </c>
      <c r="AK119">
        <v>117</v>
      </c>
      <c r="AL119" s="78"/>
      <c r="AM119" t="s">
        <v>131</v>
      </c>
      <c r="AN119">
        <v>72.924000000000007</v>
      </c>
    </row>
    <row r="120" spans="1:40" x14ac:dyDescent="0.2">
      <c r="A120">
        <v>118</v>
      </c>
      <c r="B120" s="88"/>
      <c r="C120" t="s">
        <v>220</v>
      </c>
      <c r="D120">
        <v>53.634999999999998</v>
      </c>
      <c r="E120">
        <v>118</v>
      </c>
      <c r="F120" s="78"/>
      <c r="G120" t="s">
        <v>88</v>
      </c>
      <c r="H120">
        <v>69.942999999999998</v>
      </c>
      <c r="I120">
        <v>118</v>
      </c>
      <c r="J120" s="88"/>
      <c r="K120" t="s">
        <v>99</v>
      </c>
      <c r="L120">
        <v>45.369</v>
      </c>
      <c r="M120">
        <v>118</v>
      </c>
      <c r="N120" s="78"/>
      <c r="O120" t="s">
        <v>208</v>
      </c>
      <c r="P120">
        <v>64.885999999999996</v>
      </c>
      <c r="Q120">
        <v>118</v>
      </c>
      <c r="R120" s="88"/>
      <c r="S120" t="s">
        <v>228</v>
      </c>
      <c r="T120">
        <v>46.753</v>
      </c>
      <c r="U120">
        <v>118</v>
      </c>
      <c r="V120" s="78"/>
      <c r="W120" t="s">
        <v>200</v>
      </c>
      <c r="X120">
        <v>48.790999999999997</v>
      </c>
      <c r="Y120">
        <v>118</v>
      </c>
      <c r="Z120" s="88"/>
      <c r="AA120" t="s">
        <v>213</v>
      </c>
      <c r="AB120">
        <v>46.387999999999998</v>
      </c>
      <c r="AC120">
        <v>118</v>
      </c>
      <c r="AD120" s="78"/>
      <c r="AE120" t="s">
        <v>218</v>
      </c>
      <c r="AF120">
        <v>63.212999999999994</v>
      </c>
      <c r="AG120">
        <v>118</v>
      </c>
      <c r="AH120" s="86"/>
      <c r="AI120" t="s">
        <v>200</v>
      </c>
      <c r="AJ120">
        <v>55.790999999999997</v>
      </c>
      <c r="AK120">
        <v>118</v>
      </c>
      <c r="AL120" s="78"/>
      <c r="AM120" t="s">
        <v>100</v>
      </c>
      <c r="AN120">
        <v>72.596999999999994</v>
      </c>
    </row>
    <row r="121" spans="1:40" x14ac:dyDescent="0.2">
      <c r="A121">
        <v>119</v>
      </c>
      <c r="B121" s="88"/>
      <c r="C121" t="s">
        <v>202</v>
      </c>
      <c r="D121">
        <v>53.634999999999998</v>
      </c>
      <c r="E121">
        <v>119</v>
      </c>
      <c r="F121" s="78"/>
      <c r="G121" t="s">
        <v>83</v>
      </c>
      <c r="H121">
        <v>69.635000000000005</v>
      </c>
      <c r="I121">
        <v>119</v>
      </c>
      <c r="J121" s="88"/>
      <c r="K121" t="s">
        <v>75</v>
      </c>
      <c r="L121">
        <v>45</v>
      </c>
      <c r="M121">
        <v>119</v>
      </c>
      <c r="N121" s="78"/>
      <c r="O121" t="s">
        <v>178</v>
      </c>
      <c r="P121">
        <v>64.596999999999994</v>
      </c>
      <c r="Q121">
        <v>119</v>
      </c>
      <c r="R121" s="88"/>
      <c r="S121" t="s">
        <v>229</v>
      </c>
      <c r="T121">
        <v>46.502000000000002</v>
      </c>
      <c r="U121">
        <v>119</v>
      </c>
      <c r="V121" s="78"/>
      <c r="W121" t="s">
        <v>212</v>
      </c>
      <c r="X121">
        <v>48.578000000000003</v>
      </c>
      <c r="Y121">
        <v>119</v>
      </c>
      <c r="Z121" s="88"/>
      <c r="AA121" t="s">
        <v>222</v>
      </c>
      <c r="AB121">
        <v>45.886000000000003</v>
      </c>
      <c r="AC121">
        <v>119</v>
      </c>
      <c r="AD121" s="78"/>
      <c r="AE121" t="s">
        <v>126</v>
      </c>
      <c r="AF121">
        <v>63.194000000000003</v>
      </c>
      <c r="AG121">
        <v>119</v>
      </c>
      <c r="AH121" s="86"/>
      <c r="AI121" t="s">
        <v>230</v>
      </c>
      <c r="AJ121">
        <v>55.616</v>
      </c>
      <c r="AK121">
        <v>119</v>
      </c>
      <c r="AL121" s="78"/>
      <c r="AM121" t="s">
        <v>125</v>
      </c>
      <c r="AN121">
        <v>72.578000000000003</v>
      </c>
    </row>
    <row r="122" spans="1:40" x14ac:dyDescent="0.2">
      <c r="A122">
        <v>120</v>
      </c>
      <c r="B122" s="88"/>
      <c r="C122" t="s">
        <v>229</v>
      </c>
      <c r="D122">
        <v>53.502000000000002</v>
      </c>
      <c r="E122">
        <v>120</v>
      </c>
      <c r="F122" s="78"/>
      <c r="G122" t="s">
        <v>101</v>
      </c>
      <c r="H122">
        <v>69.558999999999997</v>
      </c>
      <c r="I122">
        <v>120</v>
      </c>
      <c r="J122" s="88"/>
      <c r="K122" t="s">
        <v>55</v>
      </c>
      <c r="L122">
        <v>44.905000000000001</v>
      </c>
      <c r="M122">
        <v>120</v>
      </c>
      <c r="N122" s="78"/>
      <c r="O122" t="s">
        <v>100</v>
      </c>
      <c r="P122">
        <v>64.596999999999994</v>
      </c>
      <c r="Q122">
        <v>120</v>
      </c>
      <c r="R122" s="88"/>
      <c r="S122" t="s">
        <v>237</v>
      </c>
      <c r="T122">
        <v>46.482999999999997</v>
      </c>
      <c r="U122">
        <v>120</v>
      </c>
      <c r="V122" s="78"/>
      <c r="W122" t="s">
        <v>215</v>
      </c>
      <c r="X122">
        <v>48.502000000000002</v>
      </c>
      <c r="Y122">
        <v>120</v>
      </c>
      <c r="Z122" s="88"/>
      <c r="AA122" t="s">
        <v>228</v>
      </c>
      <c r="AB122">
        <v>45.753</v>
      </c>
      <c r="AC122">
        <v>120</v>
      </c>
      <c r="AD122" s="78"/>
      <c r="AE122" t="s">
        <v>115</v>
      </c>
      <c r="AF122">
        <v>63.174999999999997</v>
      </c>
      <c r="AG122">
        <v>120</v>
      </c>
      <c r="AH122" s="86"/>
      <c r="AI122" t="s">
        <v>229</v>
      </c>
      <c r="AJ122">
        <v>55.502000000000002</v>
      </c>
      <c r="AK122">
        <v>120</v>
      </c>
      <c r="AL122" s="78"/>
      <c r="AM122" t="s">
        <v>181</v>
      </c>
      <c r="AN122">
        <v>72.558999999999997</v>
      </c>
    </row>
    <row r="123" spans="1:40" x14ac:dyDescent="0.2">
      <c r="A123">
        <v>121</v>
      </c>
      <c r="B123" s="88"/>
      <c r="C123" t="s">
        <v>219</v>
      </c>
      <c r="D123">
        <v>53.061</v>
      </c>
      <c r="E123">
        <v>121</v>
      </c>
      <c r="F123" s="78"/>
      <c r="G123" t="s">
        <v>112</v>
      </c>
      <c r="H123">
        <v>69.27</v>
      </c>
      <c r="I123">
        <v>121</v>
      </c>
      <c r="J123" s="88"/>
      <c r="K123" t="s">
        <v>237</v>
      </c>
      <c r="L123">
        <v>44.482999999999997</v>
      </c>
      <c r="M123">
        <v>121</v>
      </c>
      <c r="N123" s="78"/>
      <c r="O123" t="s">
        <v>101</v>
      </c>
      <c r="P123">
        <v>64.558999999999997</v>
      </c>
      <c r="Q123">
        <v>121</v>
      </c>
      <c r="R123" s="88"/>
      <c r="S123" t="s">
        <v>235</v>
      </c>
      <c r="T123">
        <v>46</v>
      </c>
      <c r="U123">
        <v>121</v>
      </c>
      <c r="V123" s="78"/>
      <c r="W123" t="s">
        <v>203</v>
      </c>
      <c r="X123">
        <v>48.27</v>
      </c>
      <c r="Y123">
        <v>121</v>
      </c>
      <c r="Z123" s="88"/>
      <c r="AA123" t="s">
        <v>215</v>
      </c>
      <c r="AB123">
        <v>45.502000000000002</v>
      </c>
      <c r="AC123">
        <v>121</v>
      </c>
      <c r="AD123" s="78"/>
      <c r="AE123" t="s">
        <v>97</v>
      </c>
      <c r="AF123">
        <v>62.962000000000003</v>
      </c>
      <c r="AG123">
        <v>121</v>
      </c>
      <c r="AH123" s="86"/>
      <c r="AI123" t="s">
        <v>179</v>
      </c>
      <c r="AJ123">
        <v>55.042000000000002</v>
      </c>
      <c r="AK123">
        <v>121</v>
      </c>
      <c r="AL123" s="78"/>
      <c r="AM123" t="s">
        <v>112</v>
      </c>
      <c r="AN123">
        <v>72.27</v>
      </c>
    </row>
    <row r="124" spans="1:40" x14ac:dyDescent="0.2">
      <c r="A124">
        <v>122</v>
      </c>
      <c r="B124" s="88"/>
      <c r="C124" t="s">
        <v>236</v>
      </c>
      <c r="D124">
        <v>52.942999999999998</v>
      </c>
      <c r="E124">
        <v>122</v>
      </c>
      <c r="F124" s="78"/>
      <c r="G124" t="s">
        <v>123</v>
      </c>
      <c r="H124">
        <v>69.212999999999994</v>
      </c>
      <c r="I124">
        <v>122</v>
      </c>
      <c r="J124" s="88"/>
      <c r="K124" t="s">
        <v>66</v>
      </c>
      <c r="L124">
        <v>44</v>
      </c>
      <c r="M124">
        <v>122</v>
      </c>
      <c r="N124" s="78"/>
      <c r="O124" t="s">
        <v>231</v>
      </c>
      <c r="P124">
        <v>64.251000000000005</v>
      </c>
      <c r="Q124">
        <v>122</v>
      </c>
      <c r="R124" s="88"/>
      <c r="S124" t="s">
        <v>222</v>
      </c>
      <c r="T124">
        <v>45.886000000000003</v>
      </c>
      <c r="U124">
        <v>122</v>
      </c>
      <c r="V124" s="78"/>
      <c r="W124" t="s">
        <v>217</v>
      </c>
      <c r="X124">
        <v>48.137</v>
      </c>
      <c r="Y124">
        <v>122</v>
      </c>
      <c r="Z124" s="88"/>
      <c r="AA124" t="s">
        <v>217</v>
      </c>
      <c r="AB124">
        <v>45.137</v>
      </c>
      <c r="AC124">
        <v>122</v>
      </c>
      <c r="AD124" s="78"/>
      <c r="AE124" t="s">
        <v>131</v>
      </c>
      <c r="AF124">
        <v>62.924000000000007</v>
      </c>
      <c r="AG124">
        <v>122</v>
      </c>
      <c r="AH124" s="88" t="s">
        <v>189</v>
      </c>
      <c r="AI124" t="s">
        <v>223</v>
      </c>
      <c r="AJ124">
        <v>54.962000000000003</v>
      </c>
      <c r="AK124">
        <v>122</v>
      </c>
      <c r="AL124" s="78"/>
      <c r="AM124" t="s">
        <v>115</v>
      </c>
      <c r="AN124">
        <v>72.174999999999997</v>
      </c>
    </row>
    <row r="125" spans="1:40" x14ac:dyDescent="0.2">
      <c r="A125">
        <v>123</v>
      </c>
      <c r="B125" s="88"/>
      <c r="C125" t="s">
        <v>134</v>
      </c>
      <c r="D125">
        <v>52.866999999999997</v>
      </c>
      <c r="E125">
        <v>123</v>
      </c>
      <c r="F125" s="78"/>
      <c r="G125" t="s">
        <v>127</v>
      </c>
      <c r="H125">
        <v>69</v>
      </c>
      <c r="I125">
        <v>123</v>
      </c>
      <c r="J125" s="88"/>
      <c r="K125" t="s">
        <v>42</v>
      </c>
      <c r="L125">
        <v>44</v>
      </c>
      <c r="M125">
        <v>123</v>
      </c>
      <c r="N125" s="78"/>
      <c r="O125" t="s">
        <v>218</v>
      </c>
      <c r="P125">
        <v>64.212999999999994</v>
      </c>
      <c r="Q125">
        <v>123</v>
      </c>
      <c r="R125" s="88"/>
      <c r="S125" t="s">
        <v>199</v>
      </c>
      <c r="T125">
        <v>45.790999999999997</v>
      </c>
      <c r="U125">
        <v>123</v>
      </c>
      <c r="V125" s="78"/>
      <c r="W125" t="s">
        <v>219</v>
      </c>
      <c r="X125">
        <v>48.061</v>
      </c>
      <c r="Y125">
        <v>123</v>
      </c>
      <c r="Z125" s="88"/>
      <c r="AA125" t="s">
        <v>223</v>
      </c>
      <c r="AB125">
        <v>44.962000000000003</v>
      </c>
      <c r="AC125">
        <v>123</v>
      </c>
      <c r="AD125" s="78"/>
      <c r="AE125" t="s">
        <v>69</v>
      </c>
      <c r="AF125">
        <v>62.924000000000007</v>
      </c>
      <c r="AG125">
        <v>123</v>
      </c>
      <c r="AH125" s="88"/>
      <c r="AI125" t="s">
        <v>219</v>
      </c>
      <c r="AJ125">
        <v>54.061</v>
      </c>
      <c r="AK125">
        <v>123</v>
      </c>
      <c r="AL125" s="78"/>
      <c r="AM125" t="s">
        <v>117</v>
      </c>
      <c r="AN125">
        <v>71.962000000000003</v>
      </c>
    </row>
    <row r="126" spans="1:40" x14ac:dyDescent="0.2">
      <c r="A126">
        <v>124</v>
      </c>
      <c r="B126" s="88"/>
      <c r="C126" t="s">
        <v>215</v>
      </c>
      <c r="D126">
        <v>52.502000000000002</v>
      </c>
      <c r="E126">
        <v>124</v>
      </c>
      <c r="F126" s="78"/>
      <c r="G126" t="s">
        <v>97</v>
      </c>
      <c r="H126">
        <v>68.962000000000003</v>
      </c>
      <c r="I126">
        <v>124</v>
      </c>
      <c r="J126" s="88"/>
      <c r="K126" t="s">
        <v>235</v>
      </c>
      <c r="L126">
        <v>44</v>
      </c>
      <c r="M126">
        <v>124</v>
      </c>
      <c r="N126" s="78"/>
      <c r="O126" t="s">
        <v>115</v>
      </c>
      <c r="P126">
        <v>64.174999999999997</v>
      </c>
      <c r="Q126">
        <v>124</v>
      </c>
      <c r="R126" s="88"/>
      <c r="S126" t="s">
        <v>223</v>
      </c>
      <c r="T126">
        <v>44.962000000000003</v>
      </c>
      <c r="U126">
        <v>124</v>
      </c>
      <c r="V126" s="78"/>
      <c r="W126" t="s">
        <v>134</v>
      </c>
      <c r="X126">
        <v>47.866999999999997</v>
      </c>
      <c r="Y126">
        <v>124</v>
      </c>
      <c r="Z126" s="88"/>
      <c r="AA126" t="s">
        <v>226</v>
      </c>
      <c r="AB126">
        <v>44.790999999999997</v>
      </c>
      <c r="AC126">
        <v>124</v>
      </c>
      <c r="AD126" s="78"/>
      <c r="AE126" t="s">
        <v>224</v>
      </c>
      <c r="AF126">
        <v>62.905000000000001</v>
      </c>
      <c r="AG126">
        <v>124</v>
      </c>
      <c r="AH126" s="88"/>
      <c r="AI126" t="s">
        <v>228</v>
      </c>
      <c r="AJ126">
        <v>53.753</v>
      </c>
      <c r="AK126">
        <v>124</v>
      </c>
      <c r="AL126" s="78"/>
      <c r="AM126" t="s">
        <v>225</v>
      </c>
      <c r="AN126">
        <v>71.653999999999996</v>
      </c>
    </row>
    <row r="127" spans="1:40" x14ac:dyDescent="0.2">
      <c r="A127">
        <v>125</v>
      </c>
      <c r="B127" s="88"/>
      <c r="C127" t="s">
        <v>99</v>
      </c>
      <c r="D127">
        <v>52.369</v>
      </c>
      <c r="E127">
        <v>125</v>
      </c>
      <c r="F127" s="78"/>
      <c r="G127" t="s">
        <v>107</v>
      </c>
      <c r="H127">
        <v>68.942999999999998</v>
      </c>
      <c r="I127">
        <v>125</v>
      </c>
      <c r="J127" s="89" t="s">
        <v>238</v>
      </c>
      <c r="K127" t="s">
        <v>236</v>
      </c>
      <c r="L127">
        <v>43.942999999999998</v>
      </c>
      <c r="M127">
        <v>125</v>
      </c>
      <c r="N127" s="78"/>
      <c r="O127" t="s">
        <v>131</v>
      </c>
      <c r="P127">
        <v>63.924000000000007</v>
      </c>
      <c r="Q127">
        <v>125</v>
      </c>
      <c r="R127" s="88"/>
      <c r="S127" t="s">
        <v>202</v>
      </c>
      <c r="T127">
        <v>44.634999999999998</v>
      </c>
      <c r="U127">
        <v>125</v>
      </c>
      <c r="V127" s="78"/>
      <c r="W127" t="s">
        <v>171</v>
      </c>
      <c r="X127">
        <v>47.829000000000001</v>
      </c>
      <c r="Y127">
        <v>125</v>
      </c>
      <c r="Z127" s="88"/>
      <c r="AA127" t="s">
        <v>220</v>
      </c>
      <c r="AB127">
        <v>44.634999999999998</v>
      </c>
      <c r="AC127">
        <v>125</v>
      </c>
      <c r="AD127" s="78"/>
      <c r="AE127" t="s">
        <v>90</v>
      </c>
      <c r="AF127">
        <v>62.635000000000005</v>
      </c>
      <c r="AG127">
        <v>125</v>
      </c>
      <c r="AH127" s="88"/>
      <c r="AI127" t="s">
        <v>118</v>
      </c>
      <c r="AJ127">
        <v>53.616</v>
      </c>
      <c r="AK127">
        <v>125</v>
      </c>
      <c r="AL127" s="78"/>
      <c r="AM127" t="s">
        <v>83</v>
      </c>
      <c r="AN127">
        <v>71.635000000000005</v>
      </c>
    </row>
    <row r="128" spans="1:40" x14ac:dyDescent="0.2">
      <c r="A128">
        <v>126</v>
      </c>
      <c r="B128" s="88"/>
      <c r="C128" t="s">
        <v>227</v>
      </c>
      <c r="D128">
        <v>52.098999999999997</v>
      </c>
      <c r="E128">
        <v>126</v>
      </c>
      <c r="F128" s="78"/>
      <c r="G128" t="s">
        <v>113</v>
      </c>
      <c r="H128">
        <v>68.905000000000001</v>
      </c>
      <c r="I128">
        <v>126</v>
      </c>
      <c r="J128" s="89"/>
      <c r="K128" t="s">
        <v>118</v>
      </c>
      <c r="L128">
        <v>43.616</v>
      </c>
      <c r="M128">
        <v>126</v>
      </c>
      <c r="N128" s="78"/>
      <c r="O128" t="s">
        <v>155</v>
      </c>
      <c r="P128">
        <v>63.847999999999999</v>
      </c>
      <c r="Q128">
        <v>126</v>
      </c>
      <c r="R128" s="88"/>
      <c r="S128" t="s">
        <v>233</v>
      </c>
      <c r="T128">
        <v>44.521000000000001</v>
      </c>
      <c r="U128">
        <v>126</v>
      </c>
      <c r="V128" s="78"/>
      <c r="W128" t="s">
        <v>198</v>
      </c>
      <c r="X128">
        <v>47.81</v>
      </c>
      <c r="Y128">
        <v>126</v>
      </c>
      <c r="Z128" s="88"/>
      <c r="AA128" t="s">
        <v>99</v>
      </c>
      <c r="AB128">
        <v>44.369</v>
      </c>
      <c r="AC128">
        <v>126</v>
      </c>
      <c r="AD128" s="78"/>
      <c r="AE128" t="s">
        <v>95</v>
      </c>
      <c r="AF128">
        <v>62.596999999999994</v>
      </c>
      <c r="AG128">
        <v>126</v>
      </c>
      <c r="AH128" s="88"/>
      <c r="AI128" t="s">
        <v>237</v>
      </c>
      <c r="AJ128">
        <v>53.482999999999997</v>
      </c>
      <c r="AK128">
        <v>126</v>
      </c>
      <c r="AL128" s="78"/>
      <c r="AM128" t="s">
        <v>101</v>
      </c>
      <c r="AN128">
        <v>71.558999999999997</v>
      </c>
    </row>
    <row r="129" spans="1:40" x14ac:dyDescent="0.2">
      <c r="A129">
        <v>127</v>
      </c>
      <c r="B129" s="88"/>
      <c r="C129" t="s">
        <v>223</v>
      </c>
      <c r="D129">
        <v>51.962000000000003</v>
      </c>
      <c r="E129">
        <v>127</v>
      </c>
      <c r="F129" s="78"/>
      <c r="G129" t="s">
        <v>90</v>
      </c>
      <c r="H129">
        <v>68.635000000000005</v>
      </c>
      <c r="I129">
        <v>127</v>
      </c>
      <c r="J129" s="89"/>
      <c r="K129" t="s">
        <v>239</v>
      </c>
      <c r="L129">
        <v>43.369</v>
      </c>
      <c r="M129">
        <v>127</v>
      </c>
      <c r="N129" s="78"/>
      <c r="O129" t="s">
        <v>90</v>
      </c>
      <c r="P129">
        <v>63.635000000000005</v>
      </c>
      <c r="Q129">
        <v>127</v>
      </c>
      <c r="R129" s="89" t="s">
        <v>238</v>
      </c>
      <c r="S129" t="s">
        <v>236</v>
      </c>
      <c r="T129">
        <v>43.942999999999998</v>
      </c>
      <c r="U129">
        <v>127</v>
      </c>
      <c r="V129" s="78"/>
      <c r="W129" t="s">
        <v>228</v>
      </c>
      <c r="X129">
        <v>47.753</v>
      </c>
      <c r="Y129">
        <v>127</v>
      </c>
      <c r="Z129" s="88"/>
      <c r="AA129" t="s">
        <v>240</v>
      </c>
      <c r="AB129">
        <v>44.194000000000003</v>
      </c>
      <c r="AC129">
        <v>127</v>
      </c>
      <c r="AD129" s="78"/>
      <c r="AE129" t="s">
        <v>181</v>
      </c>
      <c r="AF129">
        <v>62.558999999999997</v>
      </c>
      <c r="AG129">
        <v>127</v>
      </c>
      <c r="AH129" s="88"/>
      <c r="AI129" t="s">
        <v>216</v>
      </c>
      <c r="AJ129">
        <v>53.231999999999999</v>
      </c>
      <c r="AK129">
        <v>127</v>
      </c>
      <c r="AL129" s="78"/>
      <c r="AM129" t="s">
        <v>214</v>
      </c>
      <c r="AN129">
        <v>71.289000000000001</v>
      </c>
    </row>
    <row r="130" spans="1:40" x14ac:dyDescent="0.2">
      <c r="A130">
        <v>128</v>
      </c>
      <c r="B130" s="88"/>
      <c r="C130" t="s">
        <v>237</v>
      </c>
      <c r="D130">
        <v>51.482999999999997</v>
      </c>
      <c r="E130">
        <v>128</v>
      </c>
      <c r="F130" s="78"/>
      <c r="G130" t="s">
        <v>109</v>
      </c>
      <c r="H130">
        <v>68.578000000000003</v>
      </c>
      <c r="I130">
        <v>128</v>
      </c>
      <c r="J130" s="89"/>
      <c r="K130" t="s">
        <v>241</v>
      </c>
      <c r="L130">
        <v>42.695999999999998</v>
      </c>
      <c r="M130">
        <v>128</v>
      </c>
      <c r="N130" s="78"/>
      <c r="O130" t="s">
        <v>121</v>
      </c>
      <c r="P130">
        <v>63.578000000000003</v>
      </c>
      <c r="Q130">
        <v>128</v>
      </c>
      <c r="R130" s="89"/>
      <c r="S130" t="s">
        <v>232</v>
      </c>
      <c r="T130">
        <v>43.866999999999997</v>
      </c>
      <c r="U130">
        <v>128</v>
      </c>
      <c r="V130" s="78"/>
      <c r="W130" t="s">
        <v>229</v>
      </c>
      <c r="X130">
        <v>47.502000000000002</v>
      </c>
      <c r="Y130">
        <v>128</v>
      </c>
      <c r="Z130" s="89" t="s">
        <v>238</v>
      </c>
      <c r="AA130" t="s">
        <v>242</v>
      </c>
      <c r="AB130">
        <v>43.521000000000001</v>
      </c>
      <c r="AC130">
        <v>128</v>
      </c>
      <c r="AD130" s="78"/>
      <c r="AE130" t="s">
        <v>214</v>
      </c>
      <c r="AF130">
        <v>62.289000000000001</v>
      </c>
      <c r="AG130">
        <v>128</v>
      </c>
      <c r="AH130" s="88"/>
      <c r="AI130" t="s">
        <v>55</v>
      </c>
      <c r="AJ130">
        <v>52.905000000000001</v>
      </c>
      <c r="AK130">
        <v>128</v>
      </c>
      <c r="AL130" s="78"/>
      <c r="AM130" t="s">
        <v>97</v>
      </c>
      <c r="AN130">
        <v>70.962000000000003</v>
      </c>
    </row>
    <row r="131" spans="1:40" x14ac:dyDescent="0.2">
      <c r="A131">
        <v>129</v>
      </c>
      <c r="B131" s="88"/>
      <c r="C131" t="s">
        <v>232</v>
      </c>
      <c r="D131">
        <v>50.866999999999997</v>
      </c>
      <c r="E131">
        <v>129</v>
      </c>
      <c r="F131" s="78"/>
      <c r="G131" t="s">
        <v>121</v>
      </c>
      <c r="H131">
        <v>68.578000000000003</v>
      </c>
      <c r="I131">
        <v>129</v>
      </c>
      <c r="J131" s="89"/>
      <c r="K131" t="s">
        <v>230</v>
      </c>
      <c r="L131">
        <v>42.616</v>
      </c>
      <c r="M131">
        <v>129</v>
      </c>
      <c r="N131" s="78"/>
      <c r="O131" t="s">
        <v>214</v>
      </c>
      <c r="P131">
        <v>63.289000000000001</v>
      </c>
      <c r="Q131">
        <v>129</v>
      </c>
      <c r="R131" s="89"/>
      <c r="S131" t="s">
        <v>118</v>
      </c>
      <c r="T131">
        <v>43.616</v>
      </c>
      <c r="U131">
        <v>129</v>
      </c>
      <c r="V131" s="78"/>
      <c r="W131" t="s">
        <v>215</v>
      </c>
      <c r="X131">
        <v>47.502000000000002</v>
      </c>
      <c r="Y131">
        <v>129</v>
      </c>
      <c r="Z131" s="89"/>
      <c r="AA131" t="s">
        <v>237</v>
      </c>
      <c r="AB131">
        <v>43.482999999999997</v>
      </c>
      <c r="AC131">
        <v>129</v>
      </c>
      <c r="AD131" s="78"/>
      <c r="AE131" t="s">
        <v>88</v>
      </c>
      <c r="AF131">
        <v>61.942999999999998</v>
      </c>
      <c r="AG131">
        <v>129</v>
      </c>
      <c r="AH131" s="88"/>
      <c r="AI131" t="s">
        <v>220</v>
      </c>
      <c r="AJ131">
        <v>52.634999999999998</v>
      </c>
      <c r="AK131">
        <v>129</v>
      </c>
      <c r="AL131" s="78"/>
      <c r="AM131" t="s">
        <v>151</v>
      </c>
      <c r="AN131">
        <v>70.942999999999998</v>
      </c>
    </row>
    <row r="132" spans="1:40" x14ac:dyDescent="0.2">
      <c r="A132">
        <v>130</v>
      </c>
      <c r="B132" s="88"/>
      <c r="C132" t="s">
        <v>226</v>
      </c>
      <c r="D132">
        <v>50.790999999999997</v>
      </c>
      <c r="E132">
        <v>130</v>
      </c>
      <c r="F132" s="78"/>
      <c r="G132" t="s">
        <v>133</v>
      </c>
      <c r="H132">
        <v>68.326999999999998</v>
      </c>
      <c r="I132">
        <v>130</v>
      </c>
      <c r="J132" s="89"/>
      <c r="K132" t="s">
        <v>243</v>
      </c>
      <c r="L132">
        <v>42.387999999999998</v>
      </c>
      <c r="M132">
        <v>130</v>
      </c>
      <c r="N132" s="78"/>
      <c r="O132" t="s">
        <v>188</v>
      </c>
      <c r="P132">
        <v>63.231999999999999</v>
      </c>
      <c r="Q132">
        <v>130</v>
      </c>
      <c r="R132" s="89"/>
      <c r="S132" t="s">
        <v>240</v>
      </c>
      <c r="T132">
        <v>43.194000000000003</v>
      </c>
      <c r="U132">
        <v>130</v>
      </c>
      <c r="V132" s="78"/>
      <c r="W132" t="s">
        <v>237</v>
      </c>
      <c r="X132">
        <v>47.482999999999997</v>
      </c>
      <c r="Y132">
        <v>130</v>
      </c>
      <c r="Z132" s="89"/>
      <c r="AA132" t="s">
        <v>206</v>
      </c>
      <c r="AB132">
        <v>43.08</v>
      </c>
      <c r="AC132">
        <v>130</v>
      </c>
      <c r="AD132" s="78"/>
      <c r="AE132" t="s">
        <v>107</v>
      </c>
      <c r="AF132">
        <v>61.942999999999998</v>
      </c>
      <c r="AG132">
        <v>130</v>
      </c>
      <c r="AH132" s="88"/>
      <c r="AI132" t="s">
        <v>242</v>
      </c>
      <c r="AJ132">
        <v>52.521000000000001</v>
      </c>
      <c r="AK132">
        <v>130</v>
      </c>
      <c r="AL132" s="78"/>
      <c r="AM132" t="s">
        <v>150</v>
      </c>
      <c r="AN132">
        <v>70.847999999999999</v>
      </c>
    </row>
    <row r="133" spans="1:40" x14ac:dyDescent="0.2">
      <c r="A133">
        <v>131</v>
      </c>
      <c r="B133" s="88"/>
      <c r="C133" t="s">
        <v>230</v>
      </c>
      <c r="D133">
        <v>50.616</v>
      </c>
      <c r="E133">
        <v>131</v>
      </c>
      <c r="F133" s="78"/>
      <c r="G133" t="s">
        <v>104</v>
      </c>
      <c r="H133">
        <v>67.980999999999995</v>
      </c>
      <c r="I133">
        <v>131</v>
      </c>
      <c r="J133" s="89"/>
      <c r="K133" t="s">
        <v>234</v>
      </c>
      <c r="L133">
        <v>42.118000000000002</v>
      </c>
      <c r="M133">
        <v>131</v>
      </c>
      <c r="N133" s="78"/>
      <c r="O133" t="s">
        <v>117</v>
      </c>
      <c r="P133">
        <v>62.962000000000003</v>
      </c>
      <c r="Q133">
        <v>131</v>
      </c>
      <c r="R133" s="89"/>
      <c r="S133" t="s">
        <v>179</v>
      </c>
      <c r="T133">
        <v>43.042000000000002</v>
      </c>
      <c r="U133">
        <v>131</v>
      </c>
      <c r="V133" s="78"/>
      <c r="W133" t="s">
        <v>178</v>
      </c>
      <c r="X133">
        <v>47.308</v>
      </c>
      <c r="Y133">
        <v>131</v>
      </c>
      <c r="Z133" s="89"/>
      <c r="AA133" t="s">
        <v>235</v>
      </c>
      <c r="AB133">
        <v>43</v>
      </c>
      <c r="AC133">
        <v>131</v>
      </c>
      <c r="AD133" s="78"/>
      <c r="AE133" t="s">
        <v>65</v>
      </c>
      <c r="AF133">
        <v>61.905000000000001</v>
      </c>
      <c r="AG133">
        <v>131</v>
      </c>
      <c r="AH133" s="88"/>
      <c r="AI133" t="s">
        <v>213</v>
      </c>
      <c r="AJ133">
        <v>52.387999999999998</v>
      </c>
      <c r="AK133">
        <v>131</v>
      </c>
      <c r="AL133" s="78"/>
      <c r="AM133" t="s">
        <v>148</v>
      </c>
      <c r="AN133">
        <v>70.828999999999994</v>
      </c>
    </row>
    <row r="134" spans="1:40" x14ac:dyDescent="0.2">
      <c r="A134">
        <v>132</v>
      </c>
      <c r="B134" s="88"/>
      <c r="C134" t="s">
        <v>234</v>
      </c>
      <c r="D134">
        <v>50.118000000000002</v>
      </c>
      <c r="E134">
        <v>132</v>
      </c>
      <c r="F134" s="78"/>
      <c r="G134" t="s">
        <v>86</v>
      </c>
      <c r="H134">
        <v>67.980999999999995</v>
      </c>
      <c r="I134">
        <v>132</v>
      </c>
      <c r="J134" s="89"/>
      <c r="K134" t="s">
        <v>244</v>
      </c>
      <c r="L134">
        <v>41.962000000000003</v>
      </c>
      <c r="M134">
        <v>132</v>
      </c>
      <c r="N134" s="78"/>
      <c r="O134" t="s">
        <v>225</v>
      </c>
      <c r="P134">
        <v>62.653999999999996</v>
      </c>
      <c r="Q134">
        <v>132</v>
      </c>
      <c r="R134" s="89"/>
      <c r="S134" t="s">
        <v>235</v>
      </c>
      <c r="T134">
        <v>43</v>
      </c>
      <c r="U134">
        <v>132</v>
      </c>
      <c r="V134" s="78"/>
      <c r="W134" t="s">
        <v>235</v>
      </c>
      <c r="X134">
        <v>47</v>
      </c>
      <c r="Y134">
        <v>132</v>
      </c>
      <c r="Z134" s="89"/>
      <c r="AA134" t="s">
        <v>236</v>
      </c>
      <c r="AB134">
        <v>42.942999999999998</v>
      </c>
      <c r="AC134">
        <v>132</v>
      </c>
      <c r="AD134" s="78"/>
      <c r="AE134" t="s">
        <v>108</v>
      </c>
      <c r="AF134">
        <v>61.828999999999994</v>
      </c>
      <c r="AG134">
        <v>132</v>
      </c>
      <c r="AH134" s="88"/>
      <c r="AI134" t="s">
        <v>99</v>
      </c>
      <c r="AJ134">
        <v>52.369</v>
      </c>
      <c r="AK134">
        <v>132</v>
      </c>
      <c r="AL134" s="78"/>
      <c r="AM134" t="s">
        <v>109</v>
      </c>
      <c r="AN134">
        <v>70.578000000000003</v>
      </c>
    </row>
    <row r="135" spans="1:40" x14ac:dyDescent="0.2">
      <c r="A135">
        <v>133</v>
      </c>
      <c r="B135" s="88"/>
      <c r="C135" t="s">
        <v>55</v>
      </c>
      <c r="D135">
        <v>49.905000000000001</v>
      </c>
      <c r="E135">
        <v>133</v>
      </c>
      <c r="F135" s="78"/>
      <c r="G135" t="s">
        <v>117</v>
      </c>
      <c r="H135">
        <v>67.962000000000003</v>
      </c>
      <c r="I135">
        <v>133</v>
      </c>
      <c r="J135" s="89"/>
      <c r="K135" t="s">
        <v>245</v>
      </c>
      <c r="L135">
        <v>41.616</v>
      </c>
      <c r="M135">
        <v>133</v>
      </c>
      <c r="N135" s="78"/>
      <c r="O135" t="s">
        <v>83</v>
      </c>
      <c r="P135">
        <v>62.635000000000005</v>
      </c>
      <c r="Q135">
        <v>133</v>
      </c>
      <c r="R135" s="89"/>
      <c r="S135" t="s">
        <v>55</v>
      </c>
      <c r="T135">
        <v>42.905000000000001</v>
      </c>
      <c r="U135">
        <v>133</v>
      </c>
      <c r="V135" s="78"/>
      <c r="W135" t="s">
        <v>222</v>
      </c>
      <c r="X135">
        <v>46.886000000000003</v>
      </c>
      <c r="Y135">
        <v>133</v>
      </c>
      <c r="Z135" s="89"/>
      <c r="AA135" t="s">
        <v>199</v>
      </c>
      <c r="AB135">
        <v>42.790999999999997</v>
      </c>
      <c r="AC135">
        <v>133</v>
      </c>
      <c r="AD135" s="78"/>
      <c r="AE135" t="s">
        <v>225</v>
      </c>
      <c r="AF135">
        <v>61.653999999999996</v>
      </c>
      <c r="AG135">
        <v>133</v>
      </c>
      <c r="AH135" s="88"/>
      <c r="AI135" t="s">
        <v>226</v>
      </c>
      <c r="AJ135">
        <v>51.790999999999997</v>
      </c>
      <c r="AK135">
        <v>133</v>
      </c>
      <c r="AL135" s="78"/>
      <c r="AM135" t="s">
        <v>167</v>
      </c>
      <c r="AN135">
        <v>70.483000000000004</v>
      </c>
    </row>
    <row r="136" spans="1:40" x14ac:dyDescent="0.2">
      <c r="A136">
        <v>134</v>
      </c>
      <c r="B136" s="88"/>
      <c r="C136" t="s">
        <v>235</v>
      </c>
      <c r="D136">
        <v>49</v>
      </c>
      <c r="E136">
        <v>134</v>
      </c>
      <c r="F136" s="78"/>
      <c r="G136" t="s">
        <v>131</v>
      </c>
      <c r="H136">
        <v>67.924000000000007</v>
      </c>
      <c r="I136">
        <v>134</v>
      </c>
      <c r="J136" s="89"/>
      <c r="K136" t="s">
        <v>242</v>
      </c>
      <c r="L136">
        <v>41.521000000000001</v>
      </c>
      <c r="M136">
        <v>134</v>
      </c>
      <c r="N136" s="78"/>
      <c r="O136" t="s">
        <v>166</v>
      </c>
      <c r="P136">
        <v>62.596999999999994</v>
      </c>
      <c r="Q136">
        <v>134</v>
      </c>
      <c r="R136" s="89"/>
      <c r="S136" t="s">
        <v>99</v>
      </c>
      <c r="T136">
        <v>42.369</v>
      </c>
      <c r="U136">
        <v>134</v>
      </c>
      <c r="V136" s="78"/>
      <c r="W136" t="s">
        <v>222</v>
      </c>
      <c r="X136">
        <v>46.886000000000003</v>
      </c>
      <c r="Y136">
        <v>134</v>
      </c>
      <c r="Z136" s="89"/>
      <c r="AA136" t="s">
        <v>235</v>
      </c>
      <c r="AB136">
        <v>42</v>
      </c>
      <c r="AC136">
        <v>134</v>
      </c>
      <c r="AD136" s="78"/>
      <c r="AE136" t="s">
        <v>109</v>
      </c>
      <c r="AF136">
        <v>61.578000000000003</v>
      </c>
      <c r="AG136">
        <v>134</v>
      </c>
      <c r="AH136" s="88"/>
      <c r="AI136" t="s">
        <v>246</v>
      </c>
      <c r="AJ136">
        <v>51.54</v>
      </c>
      <c r="AK136">
        <v>134</v>
      </c>
      <c r="AL136" s="78"/>
      <c r="AM136" t="s">
        <v>133</v>
      </c>
      <c r="AN136">
        <v>70.326999999999998</v>
      </c>
    </row>
    <row r="137" spans="1:40" x14ac:dyDescent="0.2">
      <c r="A137">
        <v>135</v>
      </c>
      <c r="B137" s="88"/>
      <c r="C137" t="s">
        <v>235</v>
      </c>
      <c r="D137">
        <v>49</v>
      </c>
      <c r="E137">
        <v>135</v>
      </c>
      <c r="F137" s="78"/>
      <c r="G137" t="s">
        <v>65</v>
      </c>
      <c r="H137">
        <v>67.905000000000001</v>
      </c>
      <c r="I137">
        <v>135</v>
      </c>
      <c r="J137" s="89"/>
      <c r="K137" t="s">
        <v>247</v>
      </c>
      <c r="L137">
        <v>41.023000000000003</v>
      </c>
      <c r="M137">
        <v>135</v>
      </c>
      <c r="N137" s="78"/>
      <c r="O137" t="s">
        <v>95</v>
      </c>
      <c r="P137">
        <v>62.596999999999994</v>
      </c>
      <c r="Q137">
        <v>135</v>
      </c>
      <c r="R137" s="89"/>
      <c r="S137" t="s">
        <v>227</v>
      </c>
      <c r="T137">
        <v>42.098999999999997</v>
      </c>
      <c r="U137">
        <v>135</v>
      </c>
      <c r="V137" s="78"/>
      <c r="W137" t="s">
        <v>199</v>
      </c>
      <c r="X137">
        <v>46.790999999999997</v>
      </c>
      <c r="Y137">
        <v>135</v>
      </c>
      <c r="Z137" s="89"/>
      <c r="AA137" t="s">
        <v>55</v>
      </c>
      <c r="AB137">
        <v>41.905000000000001</v>
      </c>
      <c r="AC137">
        <v>135</v>
      </c>
      <c r="AD137" s="78"/>
      <c r="AE137" t="s">
        <v>110</v>
      </c>
      <c r="AF137">
        <v>61.540000000000006</v>
      </c>
      <c r="AG137">
        <v>135</v>
      </c>
      <c r="AH137" s="88"/>
      <c r="AI137" t="s">
        <v>215</v>
      </c>
      <c r="AJ137">
        <v>51.502000000000002</v>
      </c>
      <c r="AK137">
        <v>135</v>
      </c>
      <c r="AL137" s="78"/>
      <c r="AM137" t="s">
        <v>180</v>
      </c>
      <c r="AN137">
        <v>70.251000000000005</v>
      </c>
    </row>
    <row r="138" spans="1:40" x14ac:dyDescent="0.2">
      <c r="A138">
        <v>136</v>
      </c>
      <c r="B138" s="88"/>
      <c r="C138" t="s">
        <v>248</v>
      </c>
      <c r="D138">
        <v>48.847999999999999</v>
      </c>
      <c r="E138">
        <v>136</v>
      </c>
      <c r="F138" s="78"/>
      <c r="G138" t="s">
        <v>119</v>
      </c>
      <c r="H138">
        <v>67.867000000000004</v>
      </c>
      <c r="I138">
        <v>136</v>
      </c>
      <c r="J138" s="89"/>
      <c r="K138" t="s">
        <v>249</v>
      </c>
      <c r="L138">
        <v>41</v>
      </c>
      <c r="M138">
        <v>136</v>
      </c>
      <c r="N138" s="78"/>
      <c r="O138" t="s">
        <v>123</v>
      </c>
      <c r="P138">
        <v>62.212999999999994</v>
      </c>
      <c r="Q138">
        <v>136</v>
      </c>
      <c r="R138" s="89"/>
      <c r="S138" t="s">
        <v>230</v>
      </c>
      <c r="T138">
        <v>41.616</v>
      </c>
      <c r="U138">
        <v>136</v>
      </c>
      <c r="V138" s="78"/>
      <c r="W138" t="s">
        <v>223</v>
      </c>
      <c r="X138">
        <v>45.962000000000003</v>
      </c>
      <c r="Y138">
        <v>136</v>
      </c>
      <c r="Z138" s="89"/>
      <c r="AA138" t="s">
        <v>232</v>
      </c>
      <c r="AB138">
        <v>41.866999999999997</v>
      </c>
      <c r="AC138">
        <v>136</v>
      </c>
      <c r="AD138" s="78"/>
      <c r="AE138" t="s">
        <v>231</v>
      </c>
      <c r="AF138">
        <v>61.251000000000005</v>
      </c>
      <c r="AG138">
        <v>136</v>
      </c>
      <c r="AH138" s="88"/>
      <c r="AI138" t="s">
        <v>240</v>
      </c>
      <c r="AJ138">
        <v>51.194000000000003</v>
      </c>
      <c r="AK138">
        <v>136</v>
      </c>
      <c r="AL138" s="78"/>
      <c r="AM138" t="s">
        <v>141</v>
      </c>
      <c r="AN138">
        <v>70.194000000000003</v>
      </c>
    </row>
    <row r="139" spans="1:40" x14ac:dyDescent="0.2">
      <c r="A139">
        <v>137</v>
      </c>
      <c r="B139" s="88"/>
      <c r="C139" t="s">
        <v>242</v>
      </c>
      <c r="D139">
        <v>48.521000000000001</v>
      </c>
      <c r="E139">
        <v>137</v>
      </c>
      <c r="F139" s="78"/>
      <c r="G139" t="s">
        <v>118</v>
      </c>
      <c r="H139">
        <v>67.867000000000004</v>
      </c>
      <c r="I139">
        <v>137</v>
      </c>
      <c r="J139" s="89"/>
      <c r="K139" t="s">
        <v>240</v>
      </c>
      <c r="L139">
        <v>40.194000000000003</v>
      </c>
      <c r="M139">
        <v>137</v>
      </c>
      <c r="N139" s="78"/>
      <c r="O139" t="s">
        <v>114</v>
      </c>
      <c r="P139">
        <v>62.174999999999997</v>
      </c>
      <c r="Q139">
        <v>137</v>
      </c>
      <c r="R139" s="89"/>
      <c r="S139" t="s">
        <v>250</v>
      </c>
      <c r="T139">
        <v>41.155999999999999</v>
      </c>
      <c r="U139">
        <v>137</v>
      </c>
      <c r="V139" s="78"/>
      <c r="W139" t="s">
        <v>202</v>
      </c>
      <c r="X139">
        <v>45.634999999999998</v>
      </c>
      <c r="Y139">
        <v>137</v>
      </c>
      <c r="Z139" s="89"/>
      <c r="AA139" t="s">
        <v>241</v>
      </c>
      <c r="AB139">
        <v>41.695999999999998</v>
      </c>
      <c r="AC139">
        <v>137</v>
      </c>
      <c r="AD139" s="78"/>
      <c r="AE139" t="s">
        <v>117</v>
      </c>
      <c r="AF139">
        <v>60.962000000000003</v>
      </c>
      <c r="AG139">
        <v>137</v>
      </c>
      <c r="AH139" s="88"/>
      <c r="AI139" t="s">
        <v>235</v>
      </c>
      <c r="AJ139">
        <v>51</v>
      </c>
      <c r="AK139">
        <v>137</v>
      </c>
      <c r="AL139" s="78"/>
      <c r="AM139" t="s">
        <v>107</v>
      </c>
      <c r="AN139">
        <v>69.942999999999998</v>
      </c>
    </row>
    <row r="140" spans="1:40" x14ac:dyDescent="0.2">
      <c r="A140">
        <v>138</v>
      </c>
      <c r="B140" s="88"/>
      <c r="C140" t="s">
        <v>240</v>
      </c>
      <c r="D140">
        <v>48.194000000000003</v>
      </c>
      <c r="E140">
        <v>138</v>
      </c>
      <c r="F140" s="78"/>
      <c r="G140" t="s">
        <v>100</v>
      </c>
      <c r="H140">
        <v>67.596999999999994</v>
      </c>
      <c r="I140">
        <v>138</v>
      </c>
      <c r="J140" s="89"/>
      <c r="K140" t="s">
        <v>248</v>
      </c>
      <c r="L140">
        <v>39.847999999999999</v>
      </c>
      <c r="M140">
        <v>138</v>
      </c>
      <c r="N140" s="78"/>
      <c r="O140" t="s">
        <v>182</v>
      </c>
      <c r="P140">
        <v>61.962000000000003</v>
      </c>
      <c r="Q140">
        <v>138</v>
      </c>
      <c r="R140" s="89"/>
      <c r="S140" t="s">
        <v>241</v>
      </c>
      <c r="T140">
        <v>40.695999999999998</v>
      </c>
      <c r="U140">
        <v>138</v>
      </c>
      <c r="V140" s="78"/>
      <c r="W140" t="s">
        <v>174</v>
      </c>
      <c r="X140">
        <v>45.616</v>
      </c>
      <c r="Y140">
        <v>138</v>
      </c>
      <c r="Z140" s="89"/>
      <c r="AA140" t="s">
        <v>118</v>
      </c>
      <c r="AB140">
        <v>40.616</v>
      </c>
      <c r="AC140">
        <v>138</v>
      </c>
      <c r="AD140" s="78"/>
      <c r="AE140" t="s">
        <v>148</v>
      </c>
      <c r="AF140">
        <v>60.828999999999994</v>
      </c>
      <c r="AG140">
        <v>138</v>
      </c>
      <c r="AH140" s="88"/>
      <c r="AI140" t="s">
        <v>233</v>
      </c>
      <c r="AJ140">
        <v>50.521000000000001</v>
      </c>
      <c r="AK140">
        <v>138</v>
      </c>
      <c r="AL140" s="78"/>
      <c r="AM140" t="s">
        <v>155</v>
      </c>
      <c r="AN140">
        <v>69.847999999999999</v>
      </c>
    </row>
    <row r="141" spans="1:40" x14ac:dyDescent="0.2">
      <c r="A141">
        <v>139</v>
      </c>
      <c r="B141" s="88"/>
      <c r="C141" t="s">
        <v>241</v>
      </c>
      <c r="D141">
        <v>47.695999999999998</v>
      </c>
      <c r="E141">
        <v>139</v>
      </c>
      <c r="F141" s="78"/>
      <c r="G141" t="s">
        <v>95</v>
      </c>
      <c r="H141">
        <v>67.596999999999994</v>
      </c>
      <c r="I141">
        <v>139</v>
      </c>
      <c r="J141" s="89"/>
      <c r="K141" t="s">
        <v>246</v>
      </c>
      <c r="L141">
        <v>39.54</v>
      </c>
      <c r="M141">
        <v>139</v>
      </c>
      <c r="N141" s="78"/>
      <c r="O141" t="s">
        <v>145</v>
      </c>
      <c r="P141">
        <v>61.905000000000001</v>
      </c>
      <c r="Q141">
        <v>139</v>
      </c>
      <c r="R141" s="89"/>
      <c r="S141" t="s">
        <v>251</v>
      </c>
      <c r="T141">
        <v>40.426000000000002</v>
      </c>
      <c r="U141">
        <v>139</v>
      </c>
      <c r="V141" s="78"/>
      <c r="W141" t="s">
        <v>212</v>
      </c>
      <c r="X141">
        <v>45.578000000000003</v>
      </c>
      <c r="Y141">
        <v>139</v>
      </c>
      <c r="Z141" s="89"/>
      <c r="AA141" t="s">
        <v>239</v>
      </c>
      <c r="AB141">
        <v>40.369</v>
      </c>
      <c r="AC141">
        <v>139</v>
      </c>
      <c r="AD141" s="78"/>
      <c r="AE141" t="s">
        <v>121</v>
      </c>
      <c r="AF141">
        <v>60.578000000000003</v>
      </c>
      <c r="AG141">
        <v>139</v>
      </c>
      <c r="AH141" s="88"/>
      <c r="AI141" t="s">
        <v>235</v>
      </c>
      <c r="AJ141">
        <v>50</v>
      </c>
      <c r="AK141">
        <v>139</v>
      </c>
      <c r="AL141" s="78"/>
      <c r="AM141" t="s">
        <v>90</v>
      </c>
      <c r="AN141">
        <v>69.635000000000005</v>
      </c>
    </row>
    <row r="142" spans="1:40" x14ac:dyDescent="0.2">
      <c r="A142">
        <v>140</v>
      </c>
      <c r="B142" s="88"/>
      <c r="C142" t="s">
        <v>118</v>
      </c>
      <c r="D142">
        <v>47.616</v>
      </c>
      <c r="E142">
        <v>140</v>
      </c>
      <c r="F142" s="78"/>
      <c r="G142" t="s">
        <v>110</v>
      </c>
      <c r="H142">
        <v>67.540000000000006</v>
      </c>
      <c r="I142">
        <v>140</v>
      </c>
      <c r="J142" s="89"/>
      <c r="K142" t="s">
        <v>250</v>
      </c>
      <c r="L142">
        <v>39.155999999999999</v>
      </c>
      <c r="M142">
        <v>140</v>
      </c>
      <c r="N142" s="78"/>
      <c r="O142" t="s">
        <v>147</v>
      </c>
      <c r="P142">
        <v>61.885999999999996</v>
      </c>
      <c r="Q142">
        <v>140</v>
      </c>
      <c r="R142" s="89"/>
      <c r="S142" t="s">
        <v>239</v>
      </c>
      <c r="T142">
        <v>40.369</v>
      </c>
      <c r="U142">
        <v>140</v>
      </c>
      <c r="V142" s="78"/>
      <c r="W142" t="s">
        <v>233</v>
      </c>
      <c r="X142">
        <v>45.521000000000001</v>
      </c>
      <c r="Y142">
        <v>140</v>
      </c>
      <c r="Z142" s="89"/>
      <c r="AA142" t="s">
        <v>252</v>
      </c>
      <c r="AB142">
        <v>40.274000000000001</v>
      </c>
      <c r="AC142">
        <v>140</v>
      </c>
      <c r="AD142" s="78"/>
      <c r="AE142" t="s">
        <v>134</v>
      </c>
      <c r="AF142">
        <v>60.326999999999998</v>
      </c>
      <c r="AG142">
        <v>140</v>
      </c>
      <c r="AH142" s="88"/>
      <c r="AI142" t="s">
        <v>232</v>
      </c>
      <c r="AJ142">
        <v>49.866999999999997</v>
      </c>
      <c r="AK142">
        <v>140</v>
      </c>
      <c r="AL142" s="78"/>
      <c r="AM142" t="s">
        <v>121</v>
      </c>
      <c r="AN142">
        <v>69.578000000000003</v>
      </c>
    </row>
    <row r="143" spans="1:40" x14ac:dyDescent="0.2">
      <c r="A143">
        <v>141</v>
      </c>
      <c r="B143" s="88"/>
      <c r="C143" t="s">
        <v>233</v>
      </c>
      <c r="D143">
        <v>47.521000000000001</v>
      </c>
      <c r="E143">
        <v>141</v>
      </c>
      <c r="F143" s="78"/>
      <c r="G143" t="s">
        <v>129</v>
      </c>
      <c r="H143">
        <v>67.308000000000007</v>
      </c>
      <c r="I143">
        <v>141</v>
      </c>
      <c r="J143" s="89"/>
      <c r="K143" t="s">
        <v>251</v>
      </c>
      <c r="L143">
        <v>38.426000000000002</v>
      </c>
      <c r="M143">
        <v>141</v>
      </c>
      <c r="N143" s="78"/>
      <c r="O143" t="s">
        <v>132</v>
      </c>
      <c r="P143">
        <v>61.558999999999997</v>
      </c>
      <c r="Q143">
        <v>141</v>
      </c>
      <c r="R143" s="89"/>
      <c r="S143" t="s">
        <v>234</v>
      </c>
      <c r="T143">
        <v>40.118000000000002</v>
      </c>
      <c r="U143">
        <v>141</v>
      </c>
      <c r="V143" s="78"/>
      <c r="W143" t="s">
        <v>205</v>
      </c>
      <c r="X143">
        <v>45.502000000000002</v>
      </c>
      <c r="Y143">
        <v>141</v>
      </c>
      <c r="Z143" s="89"/>
      <c r="AA143" t="s">
        <v>234</v>
      </c>
      <c r="AB143">
        <v>39.118000000000002</v>
      </c>
      <c r="AC143">
        <v>141</v>
      </c>
      <c r="AD143" s="78"/>
      <c r="AE143" t="s">
        <v>180</v>
      </c>
      <c r="AF143">
        <v>60.250999999999998</v>
      </c>
      <c r="AG143">
        <v>141</v>
      </c>
      <c r="AH143" s="88"/>
      <c r="AI143" t="s">
        <v>241</v>
      </c>
      <c r="AJ143">
        <v>49.695999999999998</v>
      </c>
      <c r="AK143">
        <v>141</v>
      </c>
      <c r="AL143" s="78"/>
      <c r="AM143" t="s">
        <v>110</v>
      </c>
      <c r="AN143">
        <v>69.540000000000006</v>
      </c>
    </row>
    <row r="144" spans="1:40" x14ac:dyDescent="0.2">
      <c r="A144">
        <v>142</v>
      </c>
      <c r="B144" s="88"/>
      <c r="C144" t="s">
        <v>253</v>
      </c>
      <c r="D144">
        <v>46.962000000000003</v>
      </c>
      <c r="E144">
        <v>142</v>
      </c>
      <c r="F144" s="78"/>
      <c r="G144" t="s">
        <v>147</v>
      </c>
      <c r="H144">
        <v>66.885999999999996</v>
      </c>
      <c r="I144">
        <v>142</v>
      </c>
      <c r="J144" s="89"/>
      <c r="K144" t="s">
        <v>254</v>
      </c>
      <c r="L144">
        <v>38.174999999999997</v>
      </c>
      <c r="M144">
        <v>142</v>
      </c>
      <c r="N144" s="78"/>
      <c r="O144" t="s">
        <v>190</v>
      </c>
      <c r="P144">
        <v>61.231999999999999</v>
      </c>
      <c r="Q144">
        <v>142</v>
      </c>
      <c r="R144" s="89"/>
      <c r="S144" t="s">
        <v>253</v>
      </c>
      <c r="T144">
        <v>39.962000000000003</v>
      </c>
      <c r="U144">
        <v>142</v>
      </c>
      <c r="V144" s="78"/>
      <c r="W144" t="s">
        <v>159</v>
      </c>
      <c r="X144">
        <v>45.463999999999999</v>
      </c>
      <c r="Y144">
        <v>142</v>
      </c>
      <c r="Z144" s="89"/>
      <c r="AA144" t="s">
        <v>244</v>
      </c>
      <c r="AB144">
        <v>38.962000000000003</v>
      </c>
      <c r="AC144">
        <v>142</v>
      </c>
      <c r="AD144" s="78"/>
      <c r="AE144" t="s">
        <v>221</v>
      </c>
      <c r="AF144">
        <v>60.231999999999999</v>
      </c>
      <c r="AG144">
        <v>142</v>
      </c>
      <c r="AH144" s="88"/>
      <c r="AI144" t="s">
        <v>253</v>
      </c>
      <c r="AJ144">
        <v>48.962000000000003</v>
      </c>
      <c r="AK144">
        <v>142</v>
      </c>
      <c r="AL144" s="78"/>
      <c r="AM144" t="s">
        <v>221</v>
      </c>
      <c r="AN144">
        <v>69.231999999999999</v>
      </c>
    </row>
    <row r="145" spans="1:40" x14ac:dyDescent="0.2">
      <c r="A145">
        <v>143</v>
      </c>
      <c r="B145" s="88"/>
      <c r="C145" t="s">
        <v>251</v>
      </c>
      <c r="D145">
        <v>45.426000000000002</v>
      </c>
      <c r="E145">
        <v>143</v>
      </c>
      <c r="F145" s="78"/>
      <c r="G145" t="s">
        <v>155</v>
      </c>
      <c r="H145">
        <v>66.847999999999999</v>
      </c>
      <c r="I145">
        <v>143</v>
      </c>
      <c r="J145" s="89"/>
      <c r="K145" t="s">
        <v>253</v>
      </c>
      <c r="L145">
        <v>37.962000000000003</v>
      </c>
      <c r="M145">
        <v>143</v>
      </c>
      <c r="N145" s="78"/>
      <c r="O145" t="s">
        <v>168</v>
      </c>
      <c r="P145">
        <v>61.174999999999997</v>
      </c>
      <c r="Q145">
        <v>143</v>
      </c>
      <c r="R145" s="89"/>
      <c r="S145" t="s">
        <v>226</v>
      </c>
      <c r="T145">
        <v>39.790999999999997</v>
      </c>
      <c r="U145">
        <v>143</v>
      </c>
      <c r="V145" s="78"/>
      <c r="W145" t="s">
        <v>227</v>
      </c>
      <c r="X145">
        <v>45.098999999999997</v>
      </c>
      <c r="Y145">
        <v>143</v>
      </c>
      <c r="Z145" s="89"/>
      <c r="AA145" t="s">
        <v>248</v>
      </c>
      <c r="AB145">
        <v>38.847999999999999</v>
      </c>
      <c r="AC145">
        <v>143</v>
      </c>
      <c r="AD145" s="78"/>
      <c r="AE145" t="s">
        <v>123</v>
      </c>
      <c r="AF145">
        <v>60.212999999999994</v>
      </c>
      <c r="AG145">
        <v>143</v>
      </c>
      <c r="AH145" s="88"/>
      <c r="AI145" t="s">
        <v>244</v>
      </c>
      <c r="AJ145">
        <v>48.962000000000003</v>
      </c>
      <c r="AK145">
        <v>143</v>
      </c>
      <c r="AL145" s="78"/>
      <c r="AM145" t="s">
        <v>218</v>
      </c>
      <c r="AN145">
        <v>69.212999999999994</v>
      </c>
    </row>
    <row r="146" spans="1:40" x14ac:dyDescent="0.2">
      <c r="A146">
        <v>144</v>
      </c>
      <c r="B146" s="88"/>
      <c r="C146" t="s">
        <v>244</v>
      </c>
      <c r="D146">
        <v>44.962000000000003</v>
      </c>
      <c r="E146">
        <v>144</v>
      </c>
      <c r="F146" s="78"/>
      <c r="G146" t="s">
        <v>108</v>
      </c>
      <c r="H146">
        <v>66.828999999999994</v>
      </c>
      <c r="I146">
        <v>144</v>
      </c>
      <c r="J146" s="89"/>
      <c r="K146" t="s">
        <v>255</v>
      </c>
      <c r="L146">
        <v>37.406999999999996</v>
      </c>
      <c r="M146">
        <v>144</v>
      </c>
      <c r="N146" s="78"/>
      <c r="O146" t="s">
        <v>104</v>
      </c>
      <c r="P146">
        <v>60.980999999999995</v>
      </c>
      <c r="Q146">
        <v>144</v>
      </c>
      <c r="R146" s="89"/>
      <c r="S146" t="s">
        <v>242</v>
      </c>
      <c r="T146">
        <v>39.521000000000001</v>
      </c>
      <c r="U146">
        <v>144</v>
      </c>
      <c r="V146" s="78"/>
      <c r="W146" t="s">
        <v>236</v>
      </c>
      <c r="X146">
        <v>44.942999999999998</v>
      </c>
      <c r="Y146">
        <v>144</v>
      </c>
      <c r="Z146" s="89"/>
      <c r="AA146" t="s">
        <v>233</v>
      </c>
      <c r="AB146">
        <v>38.521000000000001</v>
      </c>
      <c r="AC146">
        <v>144</v>
      </c>
      <c r="AD146" s="78"/>
      <c r="AE146" t="s">
        <v>151</v>
      </c>
      <c r="AF146">
        <v>59.942999999999998</v>
      </c>
      <c r="AG146">
        <v>144</v>
      </c>
      <c r="AH146" s="88"/>
      <c r="AI146" t="s">
        <v>248</v>
      </c>
      <c r="AJ146">
        <v>48.847999999999999</v>
      </c>
      <c r="AK146">
        <v>144</v>
      </c>
      <c r="AL146" s="78"/>
      <c r="AM146" t="s">
        <v>65</v>
      </c>
      <c r="AN146">
        <v>68.962000000000003</v>
      </c>
    </row>
    <row r="147" spans="1:40" x14ac:dyDescent="0.2">
      <c r="A147">
        <v>145</v>
      </c>
      <c r="B147" s="88"/>
      <c r="C147" t="s">
        <v>246</v>
      </c>
      <c r="D147">
        <v>44.54</v>
      </c>
      <c r="E147">
        <v>145</v>
      </c>
      <c r="F147" s="78"/>
      <c r="G147" t="s">
        <v>148</v>
      </c>
      <c r="H147">
        <v>66.828999999999994</v>
      </c>
      <c r="I147">
        <v>145</v>
      </c>
      <c r="J147" s="89"/>
      <c r="K147" t="s">
        <v>197</v>
      </c>
      <c r="L147">
        <v>36.369</v>
      </c>
      <c r="M147">
        <v>145</v>
      </c>
      <c r="N147" s="78"/>
      <c r="O147" t="s">
        <v>107</v>
      </c>
      <c r="P147">
        <v>60.942999999999998</v>
      </c>
      <c r="Q147">
        <v>145</v>
      </c>
      <c r="R147" s="89"/>
      <c r="S147" t="s">
        <v>249</v>
      </c>
      <c r="T147">
        <v>38</v>
      </c>
      <c r="U147">
        <v>145</v>
      </c>
      <c r="V147" s="78"/>
      <c r="W147" t="s">
        <v>232</v>
      </c>
      <c r="X147">
        <v>44.866999999999997</v>
      </c>
      <c r="Y147">
        <v>145</v>
      </c>
      <c r="Z147" s="89"/>
      <c r="AA147" t="s">
        <v>246</v>
      </c>
      <c r="AB147">
        <v>37.54</v>
      </c>
      <c r="AC147">
        <v>145</v>
      </c>
      <c r="AD147" s="78"/>
      <c r="AE147" t="s">
        <v>124</v>
      </c>
      <c r="AF147">
        <v>59.540000000000006</v>
      </c>
      <c r="AG147">
        <v>145</v>
      </c>
      <c r="AH147" s="88"/>
      <c r="AI147" t="s">
        <v>250</v>
      </c>
      <c r="AJ147">
        <v>48.155999999999999</v>
      </c>
      <c r="AK147">
        <v>145</v>
      </c>
      <c r="AL147" s="78"/>
      <c r="AM147" t="s">
        <v>163</v>
      </c>
      <c r="AN147">
        <v>68.962000000000003</v>
      </c>
    </row>
    <row r="148" spans="1:40" x14ac:dyDescent="0.2">
      <c r="A148">
        <v>146</v>
      </c>
      <c r="B148" s="88"/>
      <c r="C148" t="s">
        <v>243</v>
      </c>
      <c r="D148">
        <v>44.387999999999998</v>
      </c>
      <c r="E148">
        <v>146</v>
      </c>
      <c r="F148" s="78"/>
      <c r="G148" t="s">
        <v>124</v>
      </c>
      <c r="H148">
        <v>66.540000000000006</v>
      </c>
      <c r="I148">
        <v>146</v>
      </c>
      <c r="J148" s="89"/>
      <c r="K148" t="s">
        <v>50</v>
      </c>
      <c r="L148">
        <v>35.981000000000002</v>
      </c>
      <c r="M148">
        <v>146</v>
      </c>
      <c r="N148" s="78"/>
      <c r="O148" t="s">
        <v>113</v>
      </c>
      <c r="P148">
        <v>60.905000000000001</v>
      </c>
      <c r="Q148">
        <v>146</v>
      </c>
      <c r="R148" s="89"/>
      <c r="S148" t="s">
        <v>256</v>
      </c>
      <c r="T148">
        <v>37.923999999999999</v>
      </c>
      <c r="U148">
        <v>146</v>
      </c>
      <c r="V148" s="78"/>
      <c r="W148" t="s">
        <v>199</v>
      </c>
      <c r="X148">
        <v>44.790999999999997</v>
      </c>
      <c r="Y148">
        <v>146</v>
      </c>
      <c r="Z148" s="89"/>
      <c r="AA148" t="s">
        <v>197</v>
      </c>
      <c r="AB148">
        <v>37.369</v>
      </c>
      <c r="AC148">
        <v>146</v>
      </c>
      <c r="AD148" s="78"/>
      <c r="AE148" t="s">
        <v>183</v>
      </c>
      <c r="AF148">
        <v>59.54</v>
      </c>
      <c r="AG148">
        <v>146</v>
      </c>
      <c r="AH148" s="88"/>
      <c r="AI148" t="s">
        <v>247</v>
      </c>
      <c r="AJ148">
        <v>48.023000000000003</v>
      </c>
      <c r="AK148">
        <v>146</v>
      </c>
      <c r="AL148" s="78"/>
      <c r="AM148" t="s">
        <v>224</v>
      </c>
      <c r="AN148">
        <v>68.905000000000001</v>
      </c>
    </row>
    <row r="149" spans="1:40" x14ac:dyDescent="0.2">
      <c r="A149">
        <v>147</v>
      </c>
      <c r="B149" s="88"/>
      <c r="C149" t="s">
        <v>239</v>
      </c>
      <c r="D149">
        <v>44.369</v>
      </c>
      <c r="E149">
        <v>147</v>
      </c>
      <c r="F149" s="78"/>
      <c r="G149" t="s">
        <v>115</v>
      </c>
      <c r="H149">
        <v>66.174999999999997</v>
      </c>
      <c r="I149">
        <v>147</v>
      </c>
      <c r="J149" s="89"/>
      <c r="K149" t="s">
        <v>256</v>
      </c>
      <c r="L149">
        <v>34.923999999999999</v>
      </c>
      <c r="M149">
        <v>147</v>
      </c>
      <c r="N149" s="78"/>
      <c r="O149" t="s">
        <v>118</v>
      </c>
      <c r="P149">
        <v>60.867000000000004</v>
      </c>
      <c r="Q149">
        <v>147</v>
      </c>
      <c r="R149" s="89"/>
      <c r="S149" t="s">
        <v>248</v>
      </c>
      <c r="T149">
        <v>37.847999999999999</v>
      </c>
      <c r="U149">
        <v>147</v>
      </c>
      <c r="V149" s="78"/>
      <c r="W149" t="s">
        <v>118</v>
      </c>
      <c r="X149">
        <v>44.616</v>
      </c>
      <c r="Y149">
        <v>147</v>
      </c>
      <c r="Z149" s="89"/>
      <c r="AA149" t="s">
        <v>250</v>
      </c>
      <c r="AB149">
        <v>37.155999999999999</v>
      </c>
      <c r="AC149">
        <v>147</v>
      </c>
      <c r="AD149" s="78"/>
      <c r="AE149" t="s">
        <v>129</v>
      </c>
      <c r="AF149">
        <v>59.308000000000007</v>
      </c>
      <c r="AG149">
        <v>147</v>
      </c>
      <c r="AH149" s="88"/>
      <c r="AI149" t="s">
        <v>249</v>
      </c>
      <c r="AJ149">
        <v>47</v>
      </c>
      <c r="AK149">
        <v>147</v>
      </c>
      <c r="AL149" s="78"/>
      <c r="AM149" t="s">
        <v>129</v>
      </c>
      <c r="AN149">
        <v>68.308000000000007</v>
      </c>
    </row>
    <row r="150" spans="1:40" x14ac:dyDescent="0.2">
      <c r="A150">
        <v>148</v>
      </c>
      <c r="B150" s="88"/>
      <c r="C150" t="s">
        <v>250</v>
      </c>
      <c r="D150">
        <v>44.155999999999999</v>
      </c>
      <c r="E150">
        <v>148</v>
      </c>
      <c r="F150" s="78"/>
      <c r="G150" t="s">
        <v>151</v>
      </c>
      <c r="H150">
        <v>65.942999999999998</v>
      </c>
      <c r="I150">
        <v>148</v>
      </c>
      <c r="J150" s="89"/>
      <c r="K150" t="s">
        <v>252</v>
      </c>
      <c r="L150">
        <v>34.274000000000001</v>
      </c>
      <c r="M150">
        <v>148</v>
      </c>
      <c r="N150" s="78"/>
      <c r="O150" t="s">
        <v>170</v>
      </c>
      <c r="P150">
        <v>60.867000000000004</v>
      </c>
      <c r="Q150">
        <v>148</v>
      </c>
      <c r="R150" s="89"/>
      <c r="S150" t="s">
        <v>247</v>
      </c>
      <c r="T150">
        <v>37.023000000000003</v>
      </c>
      <c r="U150">
        <v>148</v>
      </c>
      <c r="V150" s="78"/>
      <c r="W150" t="s">
        <v>216</v>
      </c>
      <c r="X150">
        <v>44.231999999999999</v>
      </c>
      <c r="Y150">
        <v>148</v>
      </c>
      <c r="Z150" s="89"/>
      <c r="AA150" t="s">
        <v>253</v>
      </c>
      <c r="AB150">
        <v>36.962000000000003</v>
      </c>
      <c r="AC150">
        <v>148</v>
      </c>
      <c r="AD150" s="78"/>
      <c r="AE150" t="s">
        <v>141</v>
      </c>
      <c r="AF150">
        <v>59.194000000000003</v>
      </c>
      <c r="AG150">
        <v>148</v>
      </c>
      <c r="AH150" s="88"/>
      <c r="AI150" t="s">
        <v>251</v>
      </c>
      <c r="AJ150">
        <v>46.426000000000002</v>
      </c>
      <c r="AK150">
        <v>148</v>
      </c>
      <c r="AL150" s="78"/>
      <c r="AM150" t="s">
        <v>200</v>
      </c>
      <c r="AN150">
        <v>68.251000000000005</v>
      </c>
    </row>
    <row r="151" spans="1:40" x14ac:dyDescent="0.2">
      <c r="A151">
        <v>149</v>
      </c>
      <c r="B151" s="88"/>
      <c r="C151" t="s">
        <v>249</v>
      </c>
      <c r="D151" s="34">
        <v>44</v>
      </c>
      <c r="E151">
        <v>149</v>
      </c>
      <c r="F151" s="78"/>
      <c r="G151" t="s">
        <v>145</v>
      </c>
      <c r="H151">
        <v>65.905000000000001</v>
      </c>
      <c r="I151">
        <v>149</v>
      </c>
      <c r="J151" s="89"/>
      <c r="K151" t="s">
        <v>257</v>
      </c>
      <c r="L151">
        <v>34.137</v>
      </c>
      <c r="M151">
        <v>149</v>
      </c>
      <c r="N151" s="78"/>
      <c r="O151" t="s">
        <v>139</v>
      </c>
      <c r="P151">
        <v>60.866999999999997</v>
      </c>
      <c r="Q151">
        <v>149</v>
      </c>
      <c r="R151" s="89"/>
      <c r="S151" t="s">
        <v>50</v>
      </c>
      <c r="T151">
        <v>36.981000000000002</v>
      </c>
      <c r="U151">
        <v>149</v>
      </c>
      <c r="V151" s="78"/>
      <c r="W151" t="s">
        <v>240</v>
      </c>
      <c r="X151">
        <v>44.194000000000003</v>
      </c>
      <c r="Y151">
        <v>149</v>
      </c>
      <c r="Z151" s="89"/>
      <c r="AA151" t="s">
        <v>243</v>
      </c>
      <c r="AB151">
        <v>36.387999999999998</v>
      </c>
      <c r="AC151">
        <v>149</v>
      </c>
      <c r="AD151" s="78"/>
      <c r="AE151" t="s">
        <v>163</v>
      </c>
      <c r="AF151">
        <v>58.962000000000003</v>
      </c>
      <c r="AG151">
        <v>149</v>
      </c>
      <c r="AH151" s="88"/>
      <c r="AI151" t="s">
        <v>239</v>
      </c>
      <c r="AJ151">
        <v>46.369</v>
      </c>
      <c r="AK151">
        <v>149</v>
      </c>
      <c r="AL151" s="78"/>
      <c r="AM151" t="s">
        <v>231</v>
      </c>
      <c r="AN151">
        <v>68.251000000000005</v>
      </c>
    </row>
    <row r="152" spans="1:40" x14ac:dyDescent="0.2">
      <c r="A152">
        <v>150</v>
      </c>
      <c r="B152" s="89" t="s">
        <v>238</v>
      </c>
      <c r="C152" t="s">
        <v>255</v>
      </c>
      <c r="D152">
        <v>43.406999999999996</v>
      </c>
      <c r="E152">
        <v>150</v>
      </c>
      <c r="F152" s="78"/>
      <c r="G152" t="s">
        <v>150</v>
      </c>
      <c r="H152">
        <v>65.847999999999999</v>
      </c>
      <c r="I152">
        <v>150</v>
      </c>
      <c r="J152" s="89"/>
      <c r="K152" t="s">
        <v>258</v>
      </c>
      <c r="L152">
        <v>33.695999999999998</v>
      </c>
      <c r="M152">
        <v>150</v>
      </c>
      <c r="N152" s="78"/>
      <c r="O152" t="s">
        <v>108</v>
      </c>
      <c r="P152">
        <v>60.828999999999994</v>
      </c>
      <c r="Q152">
        <v>150</v>
      </c>
      <c r="R152" s="89"/>
      <c r="S152" t="s">
        <v>244</v>
      </c>
      <c r="T152">
        <v>36.962000000000003</v>
      </c>
      <c r="U152">
        <v>150</v>
      </c>
      <c r="V152" s="78"/>
      <c r="W152" t="s">
        <v>179</v>
      </c>
      <c r="X152">
        <v>44.042000000000002</v>
      </c>
      <c r="Y152">
        <v>150</v>
      </c>
      <c r="Z152" s="89"/>
      <c r="AA152" t="s">
        <v>254</v>
      </c>
      <c r="AB152">
        <v>36.174999999999997</v>
      </c>
      <c r="AC152">
        <v>150</v>
      </c>
      <c r="AD152" s="78"/>
      <c r="AE152" t="s">
        <v>145</v>
      </c>
      <c r="AF152">
        <v>58.905000000000001</v>
      </c>
      <c r="AG152">
        <v>150</v>
      </c>
      <c r="AH152" s="88"/>
      <c r="AI152" t="s">
        <v>245</v>
      </c>
      <c r="AJ152">
        <v>45.616</v>
      </c>
      <c r="AK152">
        <v>150</v>
      </c>
      <c r="AL152" s="78"/>
      <c r="AM152" t="s">
        <v>142</v>
      </c>
      <c r="AN152">
        <v>68.231999999999999</v>
      </c>
    </row>
    <row r="153" spans="1:40" ht="15.75" customHeight="1" x14ac:dyDescent="0.2">
      <c r="A153">
        <v>151</v>
      </c>
      <c r="B153" s="89"/>
      <c r="C153" t="s">
        <v>197</v>
      </c>
      <c r="D153">
        <v>43.369</v>
      </c>
      <c r="E153">
        <v>151</v>
      </c>
      <c r="F153" s="78"/>
      <c r="G153" t="s">
        <v>134</v>
      </c>
      <c r="H153">
        <v>65.326999999999998</v>
      </c>
      <c r="I153">
        <v>151</v>
      </c>
      <c r="J153" s="89"/>
      <c r="K153" t="s">
        <v>259</v>
      </c>
      <c r="L153">
        <v>33.061</v>
      </c>
      <c r="M153">
        <v>151</v>
      </c>
      <c r="N153" s="78"/>
      <c r="O153" t="s">
        <v>86</v>
      </c>
      <c r="P153">
        <v>59.980999999999995</v>
      </c>
      <c r="Q153">
        <v>151</v>
      </c>
      <c r="R153" s="89"/>
      <c r="S153" t="s">
        <v>245</v>
      </c>
      <c r="T153">
        <v>35.616</v>
      </c>
      <c r="U153">
        <v>151</v>
      </c>
      <c r="V153" s="78"/>
      <c r="W153" t="s">
        <v>235</v>
      </c>
      <c r="X153">
        <v>44</v>
      </c>
      <c r="Y153">
        <v>151</v>
      </c>
      <c r="Z153" s="89"/>
      <c r="AA153" t="s">
        <v>249</v>
      </c>
      <c r="AB153">
        <v>36</v>
      </c>
      <c r="AC153">
        <v>151</v>
      </c>
      <c r="AD153" s="78"/>
      <c r="AE153" t="s">
        <v>119</v>
      </c>
      <c r="AF153">
        <v>58.867000000000004</v>
      </c>
      <c r="AG153">
        <v>151</v>
      </c>
      <c r="AH153" s="88"/>
      <c r="AI153" t="s">
        <v>260</v>
      </c>
      <c r="AJ153">
        <v>44.962000000000003</v>
      </c>
      <c r="AK153">
        <v>151</v>
      </c>
      <c r="AL153" s="78"/>
      <c r="AM153" t="s">
        <v>123</v>
      </c>
      <c r="AN153">
        <v>68.212999999999994</v>
      </c>
    </row>
    <row r="154" spans="1:40" x14ac:dyDescent="0.2">
      <c r="A154">
        <v>152</v>
      </c>
      <c r="B154" s="89"/>
      <c r="C154" t="s">
        <v>252</v>
      </c>
      <c r="D154">
        <v>43.274000000000001</v>
      </c>
      <c r="E154">
        <v>152</v>
      </c>
      <c r="F154" s="78"/>
      <c r="G154" t="s">
        <v>69</v>
      </c>
      <c r="H154">
        <v>64.924000000000007</v>
      </c>
      <c r="I154">
        <v>152</v>
      </c>
      <c r="J154" s="89"/>
      <c r="K154" t="s">
        <v>56</v>
      </c>
      <c r="L154">
        <v>32</v>
      </c>
      <c r="M154">
        <v>152</v>
      </c>
      <c r="N154" s="78"/>
      <c r="O154" t="s">
        <v>150</v>
      </c>
      <c r="P154">
        <v>59.847999999999999</v>
      </c>
      <c r="Q154">
        <v>152</v>
      </c>
      <c r="R154" s="89"/>
      <c r="S154" t="s">
        <v>246</v>
      </c>
      <c r="T154">
        <v>35.54</v>
      </c>
      <c r="U154">
        <v>152</v>
      </c>
      <c r="V154" s="90" t="s">
        <v>2</v>
      </c>
      <c r="W154" t="s">
        <v>55</v>
      </c>
      <c r="X154">
        <v>43.905000000000001</v>
      </c>
      <c r="Y154">
        <v>152</v>
      </c>
      <c r="Z154" s="89"/>
      <c r="AA154" t="s">
        <v>251</v>
      </c>
      <c r="AB154">
        <v>35.426000000000002</v>
      </c>
      <c r="AC154">
        <v>152</v>
      </c>
      <c r="AD154" s="78"/>
      <c r="AE154" t="s">
        <v>166</v>
      </c>
      <c r="AF154">
        <v>58.596999999999994</v>
      </c>
      <c r="AG154">
        <v>152</v>
      </c>
      <c r="AH154" s="88"/>
      <c r="AI154" t="s">
        <v>254</v>
      </c>
      <c r="AJ154">
        <v>44.174999999999997</v>
      </c>
      <c r="AK154">
        <v>152</v>
      </c>
      <c r="AL154" s="78"/>
      <c r="AM154" t="s">
        <v>179</v>
      </c>
      <c r="AN154">
        <v>68</v>
      </c>
    </row>
    <row r="155" spans="1:40" x14ac:dyDescent="0.2">
      <c r="A155">
        <v>153</v>
      </c>
      <c r="B155" s="89"/>
      <c r="C155" t="s">
        <v>247</v>
      </c>
      <c r="D155">
        <v>43.023000000000003</v>
      </c>
      <c r="E155">
        <v>153</v>
      </c>
      <c r="F155" s="78"/>
      <c r="G155" t="s">
        <v>170</v>
      </c>
      <c r="H155">
        <v>64.867000000000004</v>
      </c>
      <c r="I155">
        <v>153</v>
      </c>
      <c r="J155" s="89"/>
      <c r="K155" t="s">
        <v>260</v>
      </c>
      <c r="L155">
        <v>31.962000000000003</v>
      </c>
      <c r="M155">
        <v>153</v>
      </c>
      <c r="N155" s="78"/>
      <c r="O155" t="s">
        <v>148</v>
      </c>
      <c r="P155">
        <v>59.828999999999994</v>
      </c>
      <c r="Q155">
        <v>153</v>
      </c>
      <c r="R155" s="89"/>
      <c r="S155" t="s">
        <v>255</v>
      </c>
      <c r="T155">
        <v>35.406999999999996</v>
      </c>
      <c r="U155">
        <v>153</v>
      </c>
      <c r="V155" s="90"/>
      <c r="W155" t="s">
        <v>200</v>
      </c>
      <c r="X155">
        <v>43.790999999999997</v>
      </c>
      <c r="Y155">
        <v>153</v>
      </c>
      <c r="Z155" s="89"/>
      <c r="AA155" t="s">
        <v>50</v>
      </c>
      <c r="AB155">
        <v>34.981000000000002</v>
      </c>
      <c r="AC155">
        <v>153</v>
      </c>
      <c r="AD155" s="78"/>
      <c r="AE155" t="s">
        <v>167</v>
      </c>
      <c r="AF155">
        <v>58.482999999999997</v>
      </c>
      <c r="AG155">
        <v>153</v>
      </c>
      <c r="AH155" s="88"/>
      <c r="AI155" t="s">
        <v>257</v>
      </c>
      <c r="AJ155">
        <v>44.137</v>
      </c>
      <c r="AK155">
        <v>153</v>
      </c>
      <c r="AL155" s="78"/>
      <c r="AM155" t="s">
        <v>88</v>
      </c>
      <c r="AN155">
        <v>67.942999999999998</v>
      </c>
    </row>
    <row r="156" spans="1:40" x14ac:dyDescent="0.2">
      <c r="A156">
        <v>154</v>
      </c>
      <c r="B156" s="89"/>
      <c r="C156" t="s">
        <v>245</v>
      </c>
      <c r="D156">
        <v>42.616</v>
      </c>
      <c r="E156">
        <v>154</v>
      </c>
      <c r="F156" s="78"/>
      <c r="G156" t="s">
        <v>149</v>
      </c>
      <c r="H156">
        <v>64.212999999999994</v>
      </c>
      <c r="I156">
        <v>154</v>
      </c>
      <c r="J156" s="89"/>
      <c r="K156" t="s">
        <v>261</v>
      </c>
      <c r="L156">
        <v>31.790999999999997</v>
      </c>
      <c r="M156">
        <v>154</v>
      </c>
      <c r="N156" s="78"/>
      <c r="O156" t="s">
        <v>144</v>
      </c>
      <c r="P156">
        <v>59.81</v>
      </c>
      <c r="Q156">
        <v>154</v>
      </c>
      <c r="R156" s="89"/>
      <c r="S156" t="s">
        <v>197</v>
      </c>
      <c r="T156">
        <v>34.369</v>
      </c>
      <c r="U156">
        <v>154</v>
      </c>
      <c r="V156" s="90"/>
      <c r="W156" t="s">
        <v>220</v>
      </c>
      <c r="X156">
        <v>43.634999999999998</v>
      </c>
      <c r="Y156">
        <v>154</v>
      </c>
      <c r="Z156" s="89"/>
      <c r="AA156" t="s">
        <v>260</v>
      </c>
      <c r="AB156">
        <v>34.962000000000003</v>
      </c>
      <c r="AC156">
        <v>154</v>
      </c>
      <c r="AD156" s="78"/>
      <c r="AE156" t="s">
        <v>142</v>
      </c>
      <c r="AF156">
        <v>58.231999999999999</v>
      </c>
      <c r="AG156">
        <v>154</v>
      </c>
      <c r="AH156" s="89" t="s">
        <v>238</v>
      </c>
      <c r="AI156" t="s">
        <v>255</v>
      </c>
      <c r="AJ156">
        <v>43.406999999999996</v>
      </c>
      <c r="AK156">
        <v>154</v>
      </c>
      <c r="AL156" s="78"/>
      <c r="AM156" t="s">
        <v>195</v>
      </c>
      <c r="AN156">
        <v>67.86699999999999</v>
      </c>
    </row>
    <row r="157" spans="1:40" x14ac:dyDescent="0.2">
      <c r="A157">
        <v>155</v>
      </c>
      <c r="B157" s="89"/>
      <c r="C157" t="s">
        <v>254</v>
      </c>
      <c r="D157">
        <v>42.174999999999997</v>
      </c>
      <c r="E157">
        <v>155</v>
      </c>
      <c r="F157" s="78"/>
      <c r="G157" t="s">
        <v>141</v>
      </c>
      <c r="H157">
        <v>64.194000000000003</v>
      </c>
      <c r="I157">
        <v>155</v>
      </c>
      <c r="J157" s="89"/>
      <c r="K157" t="s">
        <v>77</v>
      </c>
      <c r="L157">
        <v>30.558999999999997</v>
      </c>
      <c r="M157">
        <v>155</v>
      </c>
      <c r="N157" s="78"/>
      <c r="O157" t="s">
        <v>183</v>
      </c>
      <c r="P157">
        <v>59.54</v>
      </c>
      <c r="Q157">
        <v>155</v>
      </c>
      <c r="R157" s="89"/>
      <c r="S157" t="s">
        <v>260</v>
      </c>
      <c r="T157">
        <v>33.962000000000003</v>
      </c>
      <c r="U157">
        <v>155</v>
      </c>
      <c r="V157" s="90"/>
      <c r="W157" t="s">
        <v>99</v>
      </c>
      <c r="X157">
        <v>43.369</v>
      </c>
      <c r="Y157">
        <v>155</v>
      </c>
      <c r="Z157" s="89"/>
      <c r="AA157" t="s">
        <v>245</v>
      </c>
      <c r="AB157">
        <v>34.616</v>
      </c>
      <c r="AC157">
        <v>155</v>
      </c>
      <c r="AD157" s="78"/>
      <c r="AE157" t="s">
        <v>86</v>
      </c>
      <c r="AF157">
        <v>57.980999999999995</v>
      </c>
      <c r="AG157">
        <v>155</v>
      </c>
      <c r="AH157" s="89"/>
      <c r="AI157" t="s">
        <v>243</v>
      </c>
      <c r="AJ157">
        <v>43.387999999999998</v>
      </c>
      <c r="AK157">
        <v>155</v>
      </c>
      <c r="AL157" s="78"/>
      <c r="AM157" t="s">
        <v>157</v>
      </c>
      <c r="AN157">
        <v>67.847999999999999</v>
      </c>
    </row>
    <row r="158" spans="1:40" x14ac:dyDescent="0.2">
      <c r="A158">
        <v>156</v>
      </c>
      <c r="B158" s="89"/>
      <c r="C158" t="s">
        <v>50</v>
      </c>
      <c r="D158">
        <v>41.981000000000002</v>
      </c>
      <c r="E158">
        <v>156</v>
      </c>
      <c r="F158" s="78"/>
      <c r="G158" t="s">
        <v>139</v>
      </c>
      <c r="H158">
        <v>63.866999999999997</v>
      </c>
      <c r="I158">
        <v>156</v>
      </c>
      <c r="J158" s="89"/>
      <c r="K158" t="s">
        <v>90</v>
      </c>
      <c r="L158">
        <v>30</v>
      </c>
      <c r="M158">
        <v>156</v>
      </c>
      <c r="N158" s="78"/>
      <c r="O158" t="s">
        <v>133</v>
      </c>
      <c r="P158">
        <v>59.326999999999998</v>
      </c>
      <c r="Q158">
        <v>156</v>
      </c>
      <c r="R158" s="89"/>
      <c r="S158" t="s">
        <v>243</v>
      </c>
      <c r="T158">
        <v>33.387999999999998</v>
      </c>
      <c r="U158">
        <v>156</v>
      </c>
      <c r="V158" s="90"/>
      <c r="W158" t="s">
        <v>240</v>
      </c>
      <c r="X158">
        <v>43.194000000000003</v>
      </c>
      <c r="Y158">
        <v>156</v>
      </c>
      <c r="Z158" s="89"/>
      <c r="AA158" t="s">
        <v>255</v>
      </c>
      <c r="AB158">
        <v>34.406999999999996</v>
      </c>
      <c r="AC158">
        <v>156</v>
      </c>
      <c r="AD158" s="78"/>
      <c r="AE158" t="s">
        <v>147</v>
      </c>
      <c r="AF158">
        <v>57.885999999999996</v>
      </c>
      <c r="AG158">
        <v>156</v>
      </c>
      <c r="AH158" s="89"/>
      <c r="AI158" t="s">
        <v>252</v>
      </c>
      <c r="AJ158">
        <v>43.274000000000001</v>
      </c>
      <c r="AK158">
        <v>156</v>
      </c>
      <c r="AL158" s="78"/>
      <c r="AM158" t="s">
        <v>86</v>
      </c>
      <c r="AN158">
        <v>66.980999999999995</v>
      </c>
    </row>
    <row r="159" spans="1:40" x14ac:dyDescent="0.2">
      <c r="A159">
        <v>157</v>
      </c>
      <c r="B159" s="89"/>
      <c r="C159" t="s">
        <v>256</v>
      </c>
      <c r="D159">
        <v>41.923999999999999</v>
      </c>
      <c r="E159">
        <v>157</v>
      </c>
      <c r="F159" s="78"/>
      <c r="G159" t="s">
        <v>132</v>
      </c>
      <c r="H159">
        <v>63.558999999999997</v>
      </c>
      <c r="I159">
        <v>157</v>
      </c>
      <c r="J159" s="89"/>
      <c r="K159" t="s">
        <v>262</v>
      </c>
      <c r="L159">
        <v>29.847999999999999</v>
      </c>
      <c r="M159">
        <v>157</v>
      </c>
      <c r="N159" s="78"/>
      <c r="O159" t="s">
        <v>149</v>
      </c>
      <c r="P159">
        <v>59.212999999999994</v>
      </c>
      <c r="Q159">
        <v>157</v>
      </c>
      <c r="R159" s="89"/>
      <c r="S159" t="s">
        <v>252</v>
      </c>
      <c r="T159">
        <v>33.274000000000001</v>
      </c>
      <c r="U159">
        <v>157</v>
      </c>
      <c r="V159" s="90"/>
      <c r="W159" t="s">
        <v>227</v>
      </c>
      <c r="X159">
        <v>43.098999999999997</v>
      </c>
      <c r="Y159">
        <v>157</v>
      </c>
      <c r="Z159" s="89"/>
      <c r="AA159" t="s">
        <v>257</v>
      </c>
      <c r="AB159">
        <v>34.137</v>
      </c>
      <c r="AC159">
        <v>157</v>
      </c>
      <c r="AD159" s="78"/>
      <c r="AE159" t="s">
        <v>139</v>
      </c>
      <c r="AF159">
        <v>57.866999999999997</v>
      </c>
      <c r="AG159">
        <v>157</v>
      </c>
      <c r="AH159" s="89"/>
      <c r="AI159" t="s">
        <v>256</v>
      </c>
      <c r="AJ159">
        <v>42.923999999999999</v>
      </c>
      <c r="AK159">
        <v>157</v>
      </c>
      <c r="AL159" s="78"/>
      <c r="AM159" t="s">
        <v>174</v>
      </c>
      <c r="AN159">
        <v>66.616</v>
      </c>
    </row>
    <row r="160" spans="1:40" x14ac:dyDescent="0.2">
      <c r="A160">
        <v>158</v>
      </c>
      <c r="B160" s="89"/>
      <c r="C160" t="s">
        <v>260</v>
      </c>
      <c r="D160">
        <v>39.962000000000003</v>
      </c>
      <c r="E160">
        <v>158</v>
      </c>
      <c r="F160" s="78"/>
      <c r="G160" t="s">
        <v>183</v>
      </c>
      <c r="H160">
        <v>63.54</v>
      </c>
      <c r="I160">
        <v>158</v>
      </c>
      <c r="J160" s="89"/>
      <c r="K160" t="s">
        <v>263</v>
      </c>
      <c r="L160">
        <v>29.254999999999999</v>
      </c>
      <c r="M160">
        <v>158</v>
      </c>
      <c r="N160" s="78"/>
      <c r="O160" t="s">
        <v>80</v>
      </c>
      <c r="P160">
        <v>58.886000000000003</v>
      </c>
      <c r="Q160">
        <v>158</v>
      </c>
      <c r="R160" s="89"/>
      <c r="S160" t="s">
        <v>259</v>
      </c>
      <c r="T160">
        <v>33.061</v>
      </c>
      <c r="U160">
        <v>158</v>
      </c>
      <c r="V160" s="90"/>
      <c r="W160" t="s">
        <v>219</v>
      </c>
      <c r="X160">
        <v>43.061</v>
      </c>
      <c r="Y160">
        <v>158</v>
      </c>
      <c r="Z160" s="89"/>
      <c r="AA160" t="s">
        <v>247</v>
      </c>
      <c r="AB160">
        <v>32.023000000000003</v>
      </c>
      <c r="AC160">
        <v>158</v>
      </c>
      <c r="AD160" s="78"/>
      <c r="AE160" t="s">
        <v>155</v>
      </c>
      <c r="AF160">
        <v>57.847999999999999</v>
      </c>
      <c r="AG160">
        <v>158</v>
      </c>
      <c r="AH160" s="89"/>
      <c r="AI160" t="s">
        <v>197</v>
      </c>
      <c r="AJ160">
        <v>42.369</v>
      </c>
      <c r="AK160">
        <v>158</v>
      </c>
      <c r="AL160" s="78"/>
      <c r="AM160" t="s">
        <v>149</v>
      </c>
      <c r="AN160">
        <v>66.212999999999994</v>
      </c>
    </row>
    <row r="161" spans="1:40" x14ac:dyDescent="0.2">
      <c r="A161">
        <v>159</v>
      </c>
      <c r="B161" s="89"/>
      <c r="C161" t="s">
        <v>257</v>
      </c>
      <c r="D161">
        <v>38.137</v>
      </c>
      <c r="E161">
        <v>159</v>
      </c>
      <c r="F161" s="78"/>
      <c r="G161" t="s">
        <v>180</v>
      </c>
      <c r="H161">
        <v>63.250999999999998</v>
      </c>
      <c r="I161">
        <v>159</v>
      </c>
      <c r="J161" s="89"/>
      <c r="K161" t="s">
        <v>137</v>
      </c>
      <c r="L161">
        <v>28.543999999999997</v>
      </c>
      <c r="M161">
        <v>159</v>
      </c>
      <c r="N161" s="78"/>
      <c r="O161" t="s">
        <v>119</v>
      </c>
      <c r="P161">
        <v>58.867000000000004</v>
      </c>
      <c r="Q161">
        <v>159</v>
      </c>
      <c r="R161" s="89"/>
      <c r="S161" t="s">
        <v>258</v>
      </c>
      <c r="T161">
        <v>32.695999999999998</v>
      </c>
      <c r="U161">
        <v>159</v>
      </c>
      <c r="V161" s="90"/>
      <c r="W161" t="s">
        <v>223</v>
      </c>
      <c r="X161">
        <v>42.962000000000003</v>
      </c>
      <c r="Y161">
        <v>159</v>
      </c>
      <c r="Z161" s="89"/>
      <c r="AA161" t="s">
        <v>256</v>
      </c>
      <c r="AB161">
        <v>31.923999999999999</v>
      </c>
      <c r="AC161">
        <v>159</v>
      </c>
      <c r="AD161" s="78"/>
      <c r="AE161" t="s">
        <v>150</v>
      </c>
      <c r="AF161">
        <v>57.847999999999999</v>
      </c>
      <c r="AG161">
        <v>159</v>
      </c>
      <c r="AH161" s="89"/>
      <c r="AI161" t="s">
        <v>50</v>
      </c>
      <c r="AJ161">
        <v>40.981000000000002</v>
      </c>
      <c r="AK161">
        <v>159</v>
      </c>
      <c r="AL161" s="78"/>
      <c r="AM161" t="s">
        <v>145</v>
      </c>
      <c r="AN161">
        <v>65.905000000000001</v>
      </c>
    </row>
    <row r="162" spans="1:40" x14ac:dyDescent="0.2">
      <c r="A162">
        <v>160</v>
      </c>
      <c r="B162" s="89"/>
      <c r="C162" t="s">
        <v>261</v>
      </c>
      <c r="D162">
        <v>36.790999999999997</v>
      </c>
      <c r="E162">
        <v>160</v>
      </c>
      <c r="F162" s="78"/>
      <c r="G162" t="s">
        <v>142</v>
      </c>
      <c r="H162">
        <v>63.231999999999999</v>
      </c>
      <c r="I162">
        <v>160</v>
      </c>
      <c r="J162" s="89"/>
      <c r="K162" t="s">
        <v>264</v>
      </c>
      <c r="L162">
        <v>27.847999999999999</v>
      </c>
      <c r="M162">
        <v>160</v>
      </c>
      <c r="N162" s="78"/>
      <c r="O162" t="s">
        <v>167</v>
      </c>
      <c r="P162">
        <v>58.482999999999997</v>
      </c>
      <c r="Q162">
        <v>160</v>
      </c>
      <c r="R162" s="89"/>
      <c r="S162" t="s">
        <v>137</v>
      </c>
      <c r="T162">
        <v>32.543999999999997</v>
      </c>
      <c r="U162">
        <v>160</v>
      </c>
      <c r="V162" s="90"/>
      <c r="W162" t="s">
        <v>55</v>
      </c>
      <c r="X162">
        <v>42.905000000000001</v>
      </c>
      <c r="Y162">
        <v>160</v>
      </c>
      <c r="Z162" s="89"/>
      <c r="AA162" t="s">
        <v>261</v>
      </c>
      <c r="AB162">
        <v>30.790999999999997</v>
      </c>
      <c r="AC162">
        <v>160</v>
      </c>
      <c r="AD162" s="78"/>
      <c r="AE162" t="s">
        <v>157</v>
      </c>
      <c r="AF162">
        <v>57.847999999999999</v>
      </c>
      <c r="AG162">
        <v>160</v>
      </c>
      <c r="AH162" s="89"/>
      <c r="AI162" t="s">
        <v>261</v>
      </c>
      <c r="AJ162">
        <v>39.790999999999997</v>
      </c>
      <c r="AK162">
        <v>160</v>
      </c>
      <c r="AL162" s="78"/>
      <c r="AM162" t="s">
        <v>139</v>
      </c>
      <c r="AN162">
        <v>65.86699999999999</v>
      </c>
    </row>
    <row r="163" spans="1:40" x14ac:dyDescent="0.2">
      <c r="A163">
        <v>161</v>
      </c>
      <c r="B163" s="89"/>
      <c r="C163" t="s">
        <v>137</v>
      </c>
      <c r="D163">
        <v>36.543999999999997</v>
      </c>
      <c r="E163">
        <v>161</v>
      </c>
      <c r="F163" s="78"/>
      <c r="G163" t="s">
        <v>168</v>
      </c>
      <c r="H163">
        <v>63.174999999999997</v>
      </c>
      <c r="I163">
        <v>161</v>
      </c>
      <c r="J163" s="89"/>
      <c r="K163" t="s">
        <v>265</v>
      </c>
      <c r="L163">
        <v>25.27</v>
      </c>
      <c r="M163">
        <v>161</v>
      </c>
      <c r="N163" s="78"/>
      <c r="O163" t="s">
        <v>134</v>
      </c>
      <c r="P163">
        <v>58.326999999999998</v>
      </c>
      <c r="Q163">
        <v>161</v>
      </c>
      <c r="R163" s="89"/>
      <c r="S163" t="s">
        <v>254</v>
      </c>
      <c r="T163">
        <v>32.174999999999997</v>
      </c>
      <c r="U163">
        <v>161</v>
      </c>
      <c r="V163" s="90"/>
      <c r="W163" t="s">
        <v>201</v>
      </c>
      <c r="X163">
        <v>42.866999999999997</v>
      </c>
      <c r="Y163">
        <v>161</v>
      </c>
      <c r="Z163" s="89"/>
      <c r="AA163" t="s">
        <v>77</v>
      </c>
      <c r="AB163">
        <v>29.558999999999997</v>
      </c>
      <c r="AC163">
        <v>161</v>
      </c>
      <c r="AD163" s="78"/>
      <c r="AE163" t="s">
        <v>149</v>
      </c>
      <c r="AF163">
        <v>57.212999999999994</v>
      </c>
      <c r="AG163">
        <v>161</v>
      </c>
      <c r="AH163" s="89"/>
      <c r="AI163" t="s">
        <v>77</v>
      </c>
      <c r="AJ163">
        <v>38.558999999999997</v>
      </c>
      <c r="AK163">
        <v>161</v>
      </c>
      <c r="AL163" s="78"/>
      <c r="AM163" t="s">
        <v>166</v>
      </c>
      <c r="AN163">
        <v>65.596999999999994</v>
      </c>
    </row>
    <row r="164" spans="1:40" x14ac:dyDescent="0.2">
      <c r="A164">
        <v>162</v>
      </c>
      <c r="B164" s="89"/>
      <c r="C164" t="s">
        <v>259</v>
      </c>
      <c r="D164">
        <v>36.061</v>
      </c>
      <c r="E164">
        <v>162</v>
      </c>
      <c r="F164" s="78"/>
      <c r="G164" t="s">
        <v>114</v>
      </c>
      <c r="H164">
        <v>63.174999999999997</v>
      </c>
      <c r="I164">
        <v>162</v>
      </c>
      <c r="J164" s="89"/>
      <c r="K164" t="s">
        <v>266</v>
      </c>
      <c r="L164">
        <v>25.061</v>
      </c>
      <c r="M164">
        <v>162</v>
      </c>
      <c r="N164" s="78"/>
      <c r="O164" t="s">
        <v>179</v>
      </c>
      <c r="P164">
        <v>58</v>
      </c>
      <c r="Q164">
        <v>162</v>
      </c>
      <c r="R164" s="89"/>
      <c r="S164" t="s">
        <v>257</v>
      </c>
      <c r="T164">
        <v>30.137</v>
      </c>
      <c r="U164">
        <v>162</v>
      </c>
      <c r="V164" s="90"/>
      <c r="W164" t="s">
        <v>230</v>
      </c>
      <c r="X164">
        <v>42.616</v>
      </c>
      <c r="Y164">
        <v>162</v>
      </c>
      <c r="Z164" s="89"/>
      <c r="AA164" t="s">
        <v>137</v>
      </c>
      <c r="AB164">
        <v>29.543999999999997</v>
      </c>
      <c r="AC164">
        <v>162</v>
      </c>
      <c r="AD164" s="78"/>
      <c r="AE164" t="s">
        <v>168</v>
      </c>
      <c r="AF164">
        <v>57.174999999999997</v>
      </c>
      <c r="AG164">
        <v>162</v>
      </c>
      <c r="AH164" s="89"/>
      <c r="AI164" t="s">
        <v>137</v>
      </c>
      <c r="AJ164">
        <v>38.543999999999997</v>
      </c>
      <c r="AK164">
        <v>162</v>
      </c>
      <c r="AL164" s="78"/>
      <c r="AM164" t="s">
        <v>183</v>
      </c>
      <c r="AN164">
        <v>65.539999999999992</v>
      </c>
    </row>
    <row r="165" spans="1:40" x14ac:dyDescent="0.2">
      <c r="A165">
        <v>163</v>
      </c>
      <c r="B165" s="89"/>
      <c r="C165" t="s">
        <v>258</v>
      </c>
      <c r="D165">
        <v>35.695999999999998</v>
      </c>
      <c r="E165">
        <v>163</v>
      </c>
      <c r="F165" s="78"/>
      <c r="G165" t="s">
        <v>182</v>
      </c>
      <c r="H165">
        <v>62.962000000000003</v>
      </c>
      <c r="I165">
        <v>163</v>
      </c>
      <c r="J165" s="89"/>
      <c r="K165" t="s">
        <v>267</v>
      </c>
      <c r="L165">
        <v>24.829000000000001</v>
      </c>
      <c r="M165">
        <v>163</v>
      </c>
      <c r="N165" s="78"/>
      <c r="O165" t="s">
        <v>163</v>
      </c>
      <c r="P165">
        <v>57.962000000000003</v>
      </c>
      <c r="Q165">
        <v>163</v>
      </c>
      <c r="R165" s="89"/>
      <c r="S165" t="s">
        <v>264</v>
      </c>
      <c r="T165">
        <v>27.847999999999999</v>
      </c>
      <c r="U165">
        <v>163</v>
      </c>
      <c r="V165" s="90"/>
      <c r="W165" t="s">
        <v>230</v>
      </c>
      <c r="X165">
        <v>42.616</v>
      </c>
      <c r="Y165">
        <v>163</v>
      </c>
      <c r="Z165" s="89"/>
      <c r="AA165" t="s">
        <v>259</v>
      </c>
      <c r="AB165">
        <v>27.061</v>
      </c>
      <c r="AC165">
        <v>163</v>
      </c>
      <c r="AD165" s="78"/>
      <c r="AE165" t="s">
        <v>197</v>
      </c>
      <c r="AF165">
        <v>55.847999999999999</v>
      </c>
      <c r="AG165">
        <v>163</v>
      </c>
      <c r="AH165" s="89"/>
      <c r="AI165" t="s">
        <v>262</v>
      </c>
      <c r="AJ165">
        <v>37.847999999999999</v>
      </c>
      <c r="AK165">
        <v>163</v>
      </c>
      <c r="AL165" s="78"/>
      <c r="AM165" t="s">
        <v>187</v>
      </c>
      <c r="AN165">
        <v>65.212999999999994</v>
      </c>
    </row>
    <row r="166" spans="1:40" x14ac:dyDescent="0.2">
      <c r="A166">
        <v>164</v>
      </c>
      <c r="B166" s="89"/>
      <c r="C166" t="s">
        <v>77</v>
      </c>
      <c r="D166">
        <v>34.558999999999997</v>
      </c>
      <c r="E166">
        <v>164</v>
      </c>
      <c r="F166" s="78"/>
      <c r="G166" t="s">
        <v>163</v>
      </c>
      <c r="H166">
        <v>62.962000000000003</v>
      </c>
      <c r="I166">
        <v>164</v>
      </c>
      <c r="J166" s="89"/>
      <c r="K166" t="s">
        <v>268</v>
      </c>
      <c r="L166">
        <v>21.327000000000002</v>
      </c>
      <c r="M166">
        <v>164</v>
      </c>
      <c r="N166" s="78"/>
      <c r="O166" t="s">
        <v>197</v>
      </c>
      <c r="P166">
        <v>57.847999999999999</v>
      </c>
      <c r="Q166">
        <v>164</v>
      </c>
      <c r="R166" s="89"/>
      <c r="S166" t="s">
        <v>77</v>
      </c>
      <c r="T166">
        <v>27.558999999999997</v>
      </c>
      <c r="U166">
        <v>164</v>
      </c>
      <c r="V166" s="90"/>
      <c r="W166" t="s">
        <v>99</v>
      </c>
      <c r="X166">
        <v>42.369</v>
      </c>
      <c r="Y166">
        <v>164</v>
      </c>
      <c r="Z166" s="89"/>
      <c r="AA166" t="s">
        <v>266</v>
      </c>
      <c r="AB166">
        <v>27.061</v>
      </c>
      <c r="AC166">
        <v>164</v>
      </c>
      <c r="AD166" s="78"/>
      <c r="AE166" t="s">
        <v>174</v>
      </c>
      <c r="AF166">
        <v>55.616</v>
      </c>
      <c r="AG166">
        <v>164</v>
      </c>
      <c r="AH166" s="89"/>
      <c r="AI166" t="s">
        <v>259</v>
      </c>
      <c r="AJ166">
        <v>37.061</v>
      </c>
      <c r="AK166">
        <v>164</v>
      </c>
      <c r="AL166" s="78"/>
      <c r="AM166" t="s">
        <v>168</v>
      </c>
      <c r="AN166">
        <v>65.174999999999997</v>
      </c>
    </row>
    <row r="167" spans="1:40" x14ac:dyDescent="0.2">
      <c r="A167">
        <v>165</v>
      </c>
      <c r="B167" s="89"/>
      <c r="C167" t="s">
        <v>264</v>
      </c>
      <c r="D167">
        <v>33.847999999999999</v>
      </c>
      <c r="E167">
        <v>165</v>
      </c>
      <c r="F167" s="78"/>
      <c r="G167" t="s">
        <v>80</v>
      </c>
      <c r="H167">
        <v>62.886000000000003</v>
      </c>
      <c r="I167">
        <v>165</v>
      </c>
      <c r="J167" s="89"/>
      <c r="K167" t="s">
        <v>264</v>
      </c>
      <c r="L167">
        <v>33.847999999999999</v>
      </c>
      <c r="M167">
        <v>165</v>
      </c>
      <c r="N167" s="78"/>
      <c r="O167" t="s">
        <v>124</v>
      </c>
      <c r="P167">
        <v>57.540000000000006</v>
      </c>
      <c r="Q167">
        <v>165</v>
      </c>
      <c r="R167" s="89"/>
      <c r="S167" t="s">
        <v>261</v>
      </c>
      <c r="T167">
        <v>26.790999999999997</v>
      </c>
      <c r="U167">
        <v>165</v>
      </c>
      <c r="V167" s="90"/>
      <c r="W167" t="s">
        <v>250</v>
      </c>
      <c r="X167">
        <v>42.155999999999999</v>
      </c>
      <c r="Y167">
        <v>165</v>
      </c>
      <c r="Z167" s="89"/>
      <c r="AA167" t="s">
        <v>262</v>
      </c>
      <c r="AB167">
        <v>26.847999999999999</v>
      </c>
      <c r="AC167">
        <v>165</v>
      </c>
      <c r="AD167" s="78"/>
      <c r="AE167" t="s">
        <v>114</v>
      </c>
      <c r="AF167">
        <v>55.174999999999997</v>
      </c>
      <c r="AG167">
        <v>165</v>
      </c>
      <c r="AH167" s="89"/>
      <c r="AI167" t="s">
        <v>264</v>
      </c>
      <c r="AJ167">
        <v>36.847999999999999</v>
      </c>
      <c r="AK167">
        <v>165</v>
      </c>
      <c r="AL167" s="78"/>
      <c r="AM167" t="s">
        <v>114</v>
      </c>
      <c r="AN167">
        <v>65.174999999999997</v>
      </c>
    </row>
    <row r="168" spans="1:40" x14ac:dyDescent="0.2">
      <c r="A168">
        <v>166</v>
      </c>
      <c r="B168" s="89"/>
      <c r="C168" t="s">
        <v>266</v>
      </c>
      <c r="D168">
        <v>33.061</v>
      </c>
      <c r="E168">
        <v>166</v>
      </c>
      <c r="F168" s="78"/>
      <c r="G168" t="s">
        <v>157</v>
      </c>
      <c r="H168">
        <v>62.847999999999999</v>
      </c>
      <c r="I168">
        <v>166</v>
      </c>
      <c r="J168" s="89"/>
      <c r="K168" t="s">
        <v>266</v>
      </c>
      <c r="L168">
        <v>33.061</v>
      </c>
      <c r="M168">
        <v>166</v>
      </c>
      <c r="N168" s="78"/>
      <c r="O168" t="s">
        <v>184</v>
      </c>
      <c r="P168">
        <v>57.521000000000001</v>
      </c>
      <c r="Q168">
        <v>166</v>
      </c>
      <c r="R168" s="89"/>
      <c r="S168" t="s">
        <v>263</v>
      </c>
      <c r="T168">
        <v>26.254999999999999</v>
      </c>
      <c r="U168">
        <v>166</v>
      </c>
      <c r="V168" s="90"/>
      <c r="W168" t="s">
        <v>234</v>
      </c>
      <c r="X168">
        <v>42.118000000000002</v>
      </c>
      <c r="Y168">
        <v>166</v>
      </c>
      <c r="Z168" s="89"/>
      <c r="AA168" t="s">
        <v>258</v>
      </c>
      <c r="AB168">
        <v>25.695999999999998</v>
      </c>
      <c r="AC168">
        <v>166</v>
      </c>
      <c r="AD168" s="78"/>
      <c r="AE168" t="s">
        <v>170</v>
      </c>
      <c r="AF168">
        <v>54.867000000000004</v>
      </c>
      <c r="AG168">
        <v>166</v>
      </c>
      <c r="AH168" s="89"/>
      <c r="AI168" t="s">
        <v>258</v>
      </c>
      <c r="AJ168">
        <v>35.695999999999998</v>
      </c>
      <c r="AK168">
        <v>166</v>
      </c>
      <c r="AL168" s="78"/>
      <c r="AM168" t="s">
        <v>217</v>
      </c>
      <c r="AN168">
        <v>65.137</v>
      </c>
    </row>
    <row r="169" spans="1:40" x14ac:dyDescent="0.2">
      <c r="A169">
        <v>167</v>
      </c>
      <c r="B169" s="89"/>
      <c r="C169" t="s">
        <v>262</v>
      </c>
      <c r="D169">
        <v>31.847999999999999</v>
      </c>
      <c r="E169">
        <v>167</v>
      </c>
      <c r="F169" s="78"/>
      <c r="G169" t="s">
        <v>167</v>
      </c>
      <c r="H169">
        <v>62.482999999999997</v>
      </c>
      <c r="I169">
        <v>167</v>
      </c>
      <c r="J169" s="89"/>
      <c r="K169" t="s">
        <v>262</v>
      </c>
      <c r="L169">
        <v>31.847999999999999</v>
      </c>
      <c r="M169">
        <v>167</v>
      </c>
      <c r="N169" s="78"/>
      <c r="O169" t="s">
        <v>180</v>
      </c>
      <c r="P169">
        <v>57.250999999999998</v>
      </c>
      <c r="Q169">
        <v>167</v>
      </c>
      <c r="R169" s="89"/>
      <c r="S169" t="s">
        <v>262</v>
      </c>
      <c r="T169">
        <v>25.847999999999999</v>
      </c>
      <c r="U169">
        <v>167</v>
      </c>
      <c r="V169" s="90"/>
      <c r="W169" t="s">
        <v>207</v>
      </c>
      <c r="X169">
        <v>41.790999999999997</v>
      </c>
      <c r="Y169">
        <v>167</v>
      </c>
      <c r="Z169" s="89"/>
      <c r="AA169" t="s">
        <v>265</v>
      </c>
      <c r="AB169">
        <v>23.27</v>
      </c>
      <c r="AC169">
        <v>167</v>
      </c>
      <c r="AD169" s="78"/>
      <c r="AE169" t="s">
        <v>195</v>
      </c>
      <c r="AF169">
        <v>54.866999999999997</v>
      </c>
      <c r="AG169">
        <v>167</v>
      </c>
      <c r="AH169" s="89"/>
      <c r="AI169" t="s">
        <v>266</v>
      </c>
      <c r="AJ169">
        <v>35.061</v>
      </c>
      <c r="AK169">
        <v>167</v>
      </c>
      <c r="AL169" s="78"/>
      <c r="AM169" t="s">
        <v>119</v>
      </c>
      <c r="AN169">
        <v>64.867000000000004</v>
      </c>
    </row>
    <row r="170" spans="1:40" x14ac:dyDescent="0.2">
      <c r="A170">
        <v>168</v>
      </c>
      <c r="B170" s="89"/>
      <c r="C170" t="s">
        <v>90</v>
      </c>
      <c r="D170">
        <v>31</v>
      </c>
      <c r="E170">
        <v>168</v>
      </c>
      <c r="F170" s="78"/>
      <c r="G170" t="s">
        <v>187</v>
      </c>
      <c r="H170">
        <v>62.213000000000001</v>
      </c>
      <c r="I170">
        <v>168</v>
      </c>
      <c r="J170" s="89"/>
      <c r="K170" t="s">
        <v>90</v>
      </c>
      <c r="L170">
        <v>31</v>
      </c>
      <c r="M170">
        <v>168</v>
      </c>
      <c r="N170" s="78"/>
      <c r="O170" t="s">
        <v>187</v>
      </c>
      <c r="P170">
        <v>57.213000000000001</v>
      </c>
      <c r="Q170">
        <v>168</v>
      </c>
      <c r="R170" s="89"/>
      <c r="S170" t="s">
        <v>266</v>
      </c>
      <c r="T170">
        <v>25.061</v>
      </c>
      <c r="U170">
        <v>168</v>
      </c>
      <c r="V170" s="90"/>
      <c r="W170" t="s">
        <v>241</v>
      </c>
      <c r="X170">
        <v>41.695999999999998</v>
      </c>
      <c r="Y170">
        <v>168</v>
      </c>
      <c r="Z170" s="89"/>
      <c r="AA170" t="s">
        <v>90</v>
      </c>
      <c r="AB170">
        <v>22</v>
      </c>
      <c r="AC170">
        <v>168</v>
      </c>
      <c r="AD170" s="78"/>
      <c r="AE170" t="s">
        <v>171</v>
      </c>
      <c r="AF170">
        <v>54.829000000000001</v>
      </c>
      <c r="AG170">
        <v>168</v>
      </c>
      <c r="AH170" s="89"/>
      <c r="AI170" t="s">
        <v>268</v>
      </c>
      <c r="AJ170">
        <v>34.326999999999998</v>
      </c>
      <c r="AK170">
        <v>168</v>
      </c>
      <c r="AL170" s="78"/>
      <c r="AM170" t="s">
        <v>171</v>
      </c>
      <c r="AN170">
        <v>64.829000000000008</v>
      </c>
    </row>
    <row r="171" spans="1:40" x14ac:dyDescent="0.2">
      <c r="A171">
        <v>170</v>
      </c>
      <c r="B171" s="89"/>
      <c r="C171" t="s">
        <v>263</v>
      </c>
      <c r="D171">
        <v>30.254999999999999</v>
      </c>
      <c r="E171">
        <v>169</v>
      </c>
      <c r="F171" s="78"/>
      <c r="G171" t="s">
        <v>144</v>
      </c>
      <c r="H171">
        <v>61.81</v>
      </c>
      <c r="I171">
        <v>170</v>
      </c>
      <c r="J171" s="89"/>
      <c r="K171" t="s">
        <v>263</v>
      </c>
      <c r="L171">
        <v>30.254999999999999</v>
      </c>
      <c r="M171">
        <v>169</v>
      </c>
      <c r="N171" s="78"/>
      <c r="O171" t="s">
        <v>69</v>
      </c>
      <c r="P171">
        <v>56.924000000000007</v>
      </c>
      <c r="Q171">
        <v>170</v>
      </c>
      <c r="R171" s="89"/>
      <c r="S171" t="s">
        <v>265</v>
      </c>
      <c r="T171">
        <v>24.27</v>
      </c>
      <c r="U171">
        <v>169</v>
      </c>
      <c r="V171" s="90"/>
      <c r="W171" t="s">
        <v>242</v>
      </c>
      <c r="X171">
        <v>41.521000000000001</v>
      </c>
      <c r="Y171">
        <v>170</v>
      </c>
      <c r="Z171" s="89"/>
      <c r="AA171" t="s">
        <v>264</v>
      </c>
      <c r="AB171">
        <v>20.847999999999999</v>
      </c>
      <c r="AC171">
        <v>169</v>
      </c>
      <c r="AD171" s="78"/>
      <c r="AE171" t="s">
        <v>132</v>
      </c>
      <c r="AF171">
        <v>54.558999999999997</v>
      </c>
      <c r="AG171">
        <v>170</v>
      </c>
      <c r="AH171" s="89"/>
      <c r="AI171" t="s">
        <v>90</v>
      </c>
      <c r="AJ171">
        <v>34</v>
      </c>
      <c r="AK171">
        <v>169</v>
      </c>
      <c r="AL171" s="78"/>
      <c r="AM171" t="s">
        <v>159</v>
      </c>
      <c r="AN171">
        <v>64.463999999999999</v>
      </c>
    </row>
    <row r="172" spans="1:40" x14ac:dyDescent="0.2">
      <c r="A172">
        <v>171</v>
      </c>
      <c r="B172" s="89"/>
      <c r="C172" t="s">
        <v>267</v>
      </c>
      <c r="D172">
        <v>29.829000000000001</v>
      </c>
      <c r="E172">
        <v>170</v>
      </c>
      <c r="F172" s="78"/>
      <c r="G172" t="s">
        <v>115</v>
      </c>
      <c r="H172">
        <v>61.81</v>
      </c>
      <c r="I172">
        <v>171</v>
      </c>
      <c r="J172" s="89"/>
      <c r="K172" t="s">
        <v>267</v>
      </c>
      <c r="L172">
        <v>29.829000000000001</v>
      </c>
      <c r="M172">
        <v>170</v>
      </c>
      <c r="N172" s="78"/>
      <c r="O172" t="s">
        <v>157</v>
      </c>
      <c r="P172">
        <v>56.847999999999999</v>
      </c>
      <c r="Q172">
        <v>171</v>
      </c>
      <c r="R172" s="89"/>
      <c r="S172" t="s">
        <v>90</v>
      </c>
      <c r="T172">
        <v>24</v>
      </c>
      <c r="U172">
        <v>170</v>
      </c>
      <c r="V172" s="90"/>
      <c r="W172" t="s">
        <v>251</v>
      </c>
      <c r="X172">
        <v>41.426000000000002</v>
      </c>
      <c r="Y172">
        <v>171</v>
      </c>
      <c r="Z172" s="89"/>
      <c r="AA172" t="s">
        <v>263</v>
      </c>
      <c r="AB172">
        <v>20.254999999999999</v>
      </c>
      <c r="AC172">
        <v>170</v>
      </c>
      <c r="AD172" s="78"/>
      <c r="AE172" t="s">
        <v>203</v>
      </c>
      <c r="AF172">
        <v>54.27</v>
      </c>
      <c r="AG172">
        <v>171</v>
      </c>
      <c r="AH172" s="89"/>
      <c r="AI172" t="s">
        <v>265</v>
      </c>
      <c r="AJ172">
        <v>33.269999999999996</v>
      </c>
      <c r="AK172">
        <v>170</v>
      </c>
      <c r="AL172" s="78"/>
      <c r="AM172" t="s">
        <v>178</v>
      </c>
      <c r="AN172">
        <v>64.307999999999993</v>
      </c>
    </row>
    <row r="173" spans="1:40" x14ac:dyDescent="0.2">
      <c r="A173">
        <v>172</v>
      </c>
      <c r="B173" s="89"/>
      <c r="C173" t="s">
        <v>265</v>
      </c>
      <c r="D173">
        <v>29.27</v>
      </c>
      <c r="E173">
        <v>171</v>
      </c>
      <c r="F173" s="78"/>
      <c r="G173" t="s">
        <v>197</v>
      </c>
      <c r="H173">
        <v>60.847999999999999</v>
      </c>
      <c r="I173">
        <v>172</v>
      </c>
      <c r="J173" s="89"/>
      <c r="K173" t="s">
        <v>265</v>
      </c>
      <c r="L173">
        <v>29.27</v>
      </c>
      <c r="M173">
        <v>171</v>
      </c>
      <c r="N173" s="78"/>
      <c r="O173" t="s">
        <v>141</v>
      </c>
      <c r="P173">
        <v>56.194000000000003</v>
      </c>
      <c r="Q173">
        <v>172</v>
      </c>
      <c r="R173" s="89"/>
      <c r="S173" t="s">
        <v>267</v>
      </c>
      <c r="T173">
        <v>20.829000000000001</v>
      </c>
      <c r="U173">
        <v>171</v>
      </c>
      <c r="V173" s="90"/>
      <c r="W173" t="s">
        <v>239</v>
      </c>
      <c r="X173">
        <v>41.369</v>
      </c>
      <c r="Y173">
        <v>172</v>
      </c>
      <c r="Z173" s="89"/>
      <c r="AA173" t="s">
        <v>268</v>
      </c>
      <c r="AB173">
        <v>19.327000000000002</v>
      </c>
      <c r="AC173">
        <v>171</v>
      </c>
      <c r="AD173" s="78"/>
      <c r="AE173" t="s">
        <v>187</v>
      </c>
      <c r="AF173">
        <v>54.213000000000001</v>
      </c>
      <c r="AG173">
        <v>172</v>
      </c>
      <c r="AH173" s="89"/>
      <c r="AI173" t="s">
        <v>263</v>
      </c>
      <c r="AJ173">
        <v>32.254999999999995</v>
      </c>
      <c r="AK173">
        <v>171</v>
      </c>
      <c r="AL173" s="90" t="s">
        <v>2</v>
      </c>
      <c r="AM173" t="s">
        <v>147</v>
      </c>
      <c r="AN173">
        <v>63.885999999999996</v>
      </c>
    </row>
    <row r="174" spans="1:40" x14ac:dyDescent="0.2">
      <c r="A174">
        <v>173</v>
      </c>
      <c r="B174" s="89"/>
      <c r="C174" t="s">
        <v>268</v>
      </c>
      <c r="D174">
        <v>27.327000000000002</v>
      </c>
      <c r="E174">
        <v>172</v>
      </c>
      <c r="F174" s="78"/>
      <c r="G174" t="s">
        <v>159</v>
      </c>
      <c r="H174">
        <v>60.463999999999999</v>
      </c>
      <c r="I174">
        <v>173</v>
      </c>
      <c r="J174" s="89"/>
      <c r="K174" t="s">
        <v>268</v>
      </c>
      <c r="L174">
        <v>27.327000000000002</v>
      </c>
      <c r="M174">
        <v>172</v>
      </c>
      <c r="N174" s="78"/>
      <c r="O174" t="s">
        <v>173</v>
      </c>
      <c r="P174">
        <v>55.521000000000001</v>
      </c>
      <c r="Q174">
        <v>173</v>
      </c>
      <c r="R174" s="89"/>
      <c r="S174" t="s">
        <v>268</v>
      </c>
      <c r="T174">
        <v>16.327000000000002</v>
      </c>
      <c r="U174">
        <v>172</v>
      </c>
      <c r="V174" s="90"/>
      <c r="W174" t="s">
        <v>234</v>
      </c>
      <c r="X174">
        <v>41.118000000000002</v>
      </c>
      <c r="Y174">
        <v>173</v>
      </c>
      <c r="Z174" s="89"/>
      <c r="AA174" t="s">
        <v>267</v>
      </c>
      <c r="AB174">
        <v>18.829000000000001</v>
      </c>
      <c r="AC174">
        <v>172</v>
      </c>
      <c r="AD174" s="78"/>
      <c r="AE174" t="s">
        <v>179</v>
      </c>
      <c r="AF174">
        <v>54</v>
      </c>
      <c r="AG174">
        <v>173</v>
      </c>
      <c r="AH174" s="89"/>
      <c r="AI174" t="s">
        <v>267</v>
      </c>
      <c r="AJ174">
        <v>30.829000000000001</v>
      </c>
      <c r="AK174">
        <v>172</v>
      </c>
      <c r="AL174" s="90"/>
      <c r="AM174" t="s">
        <v>170</v>
      </c>
      <c r="AN174">
        <v>63.867000000000004</v>
      </c>
    </row>
    <row r="175" spans="1:40" x14ac:dyDescent="0.2">
      <c r="E175">
        <v>173</v>
      </c>
      <c r="F175" s="78"/>
      <c r="G175" t="s">
        <v>178</v>
      </c>
      <c r="H175">
        <v>60.308</v>
      </c>
      <c r="M175">
        <v>173</v>
      </c>
      <c r="N175" s="78"/>
      <c r="O175" t="s">
        <v>203</v>
      </c>
      <c r="P175">
        <v>55.27</v>
      </c>
      <c r="U175">
        <v>173</v>
      </c>
      <c r="V175" s="90"/>
      <c r="W175" t="s">
        <v>253</v>
      </c>
      <c r="X175">
        <v>40.962000000000003</v>
      </c>
      <c r="AC175">
        <v>173</v>
      </c>
      <c r="AD175" s="78"/>
      <c r="AE175" t="s">
        <v>182</v>
      </c>
      <c r="AF175">
        <v>53.962000000000003</v>
      </c>
      <c r="AK175">
        <v>173</v>
      </c>
      <c r="AL175" s="90"/>
      <c r="AM175" t="s">
        <v>132</v>
      </c>
      <c r="AN175">
        <v>63.558999999999997</v>
      </c>
    </row>
    <row r="176" spans="1:40" x14ac:dyDescent="0.2">
      <c r="E176">
        <v>174</v>
      </c>
      <c r="F176" s="78"/>
      <c r="G176" t="s">
        <v>179</v>
      </c>
      <c r="H176">
        <v>60</v>
      </c>
      <c r="M176">
        <v>174</v>
      </c>
      <c r="N176" s="78"/>
      <c r="O176" t="s">
        <v>142</v>
      </c>
      <c r="P176">
        <v>55.231999999999999</v>
      </c>
      <c r="U176">
        <v>174</v>
      </c>
      <c r="V176" s="90"/>
      <c r="W176" t="s">
        <v>134</v>
      </c>
      <c r="X176">
        <v>40.866999999999997</v>
      </c>
      <c r="AC176">
        <v>174</v>
      </c>
      <c r="AD176" s="78"/>
      <c r="AE176" t="s">
        <v>222</v>
      </c>
      <c r="AF176">
        <v>53.886000000000003</v>
      </c>
      <c r="AK176">
        <v>174</v>
      </c>
      <c r="AL176" s="90"/>
      <c r="AM176" t="s">
        <v>210</v>
      </c>
      <c r="AN176">
        <v>63.213000000000001</v>
      </c>
    </row>
    <row r="177" spans="5:40" x14ac:dyDescent="0.2">
      <c r="E177">
        <v>175</v>
      </c>
      <c r="F177" s="78"/>
      <c r="G177" t="s">
        <v>171</v>
      </c>
      <c r="H177">
        <v>59.829000000000001</v>
      </c>
      <c r="M177">
        <v>175</v>
      </c>
      <c r="N177" s="78"/>
      <c r="O177" t="s">
        <v>222</v>
      </c>
      <c r="P177">
        <v>54.886000000000003</v>
      </c>
      <c r="U177">
        <v>175</v>
      </c>
      <c r="V177" s="90"/>
      <c r="W177" t="s">
        <v>226</v>
      </c>
      <c r="X177">
        <v>40.790999999999997</v>
      </c>
      <c r="AC177">
        <v>175</v>
      </c>
      <c r="AD177" s="78"/>
      <c r="AE177" t="s">
        <v>159</v>
      </c>
      <c r="AF177">
        <v>53.463999999999999</v>
      </c>
      <c r="AK177">
        <v>175</v>
      </c>
      <c r="AL177" s="90"/>
      <c r="AM177" t="s">
        <v>222</v>
      </c>
      <c r="AN177">
        <v>62.886000000000003</v>
      </c>
    </row>
    <row r="178" spans="5:40" x14ac:dyDescent="0.2">
      <c r="E178">
        <v>176</v>
      </c>
      <c r="F178" s="78"/>
      <c r="G178" t="s">
        <v>195</v>
      </c>
      <c r="H178">
        <v>58.866999999999997</v>
      </c>
      <c r="M178">
        <v>176</v>
      </c>
      <c r="N178" s="78"/>
      <c r="O178" t="s">
        <v>195</v>
      </c>
      <c r="P178">
        <v>54.866999999999997</v>
      </c>
      <c r="U178">
        <v>176</v>
      </c>
      <c r="V178" s="90"/>
      <c r="W178" t="s">
        <v>202</v>
      </c>
      <c r="X178">
        <v>40.634999999999998</v>
      </c>
      <c r="AC178">
        <v>176</v>
      </c>
      <c r="AD178" s="78"/>
      <c r="AE178" t="s">
        <v>210</v>
      </c>
      <c r="AF178">
        <v>53.213000000000001</v>
      </c>
      <c r="AK178">
        <v>176</v>
      </c>
      <c r="AL178" s="90"/>
      <c r="AM178" t="s">
        <v>197</v>
      </c>
      <c r="AN178">
        <v>62.847999999999999</v>
      </c>
    </row>
    <row r="179" spans="5:40" x14ac:dyDescent="0.2">
      <c r="E179">
        <v>177</v>
      </c>
      <c r="F179" s="78"/>
      <c r="G179" t="s">
        <v>174</v>
      </c>
      <c r="H179">
        <v>58.616</v>
      </c>
      <c r="M179">
        <v>177</v>
      </c>
      <c r="N179" s="78"/>
      <c r="O179" t="s">
        <v>115</v>
      </c>
      <c r="P179">
        <v>54.81</v>
      </c>
      <c r="U179">
        <v>177</v>
      </c>
      <c r="V179" s="90"/>
      <c r="W179" t="s">
        <v>242</v>
      </c>
      <c r="X179">
        <v>40.521000000000001</v>
      </c>
      <c r="AC179">
        <v>177</v>
      </c>
      <c r="AD179" s="78"/>
      <c r="AE179" t="s">
        <v>144</v>
      </c>
      <c r="AF179">
        <v>52.81</v>
      </c>
      <c r="AK179">
        <v>177</v>
      </c>
      <c r="AL179" s="90"/>
      <c r="AM179" t="s">
        <v>115</v>
      </c>
      <c r="AN179">
        <v>62.81</v>
      </c>
    </row>
    <row r="180" spans="5:40" x14ac:dyDescent="0.2">
      <c r="E180">
        <v>178</v>
      </c>
      <c r="F180" s="78"/>
      <c r="G180" t="s">
        <v>212</v>
      </c>
      <c r="H180">
        <v>58.578000000000003</v>
      </c>
      <c r="M180">
        <v>178</v>
      </c>
      <c r="N180" s="78"/>
      <c r="O180" t="s">
        <v>178</v>
      </c>
      <c r="P180">
        <v>54.308</v>
      </c>
      <c r="U180">
        <v>178</v>
      </c>
      <c r="V180" s="90"/>
      <c r="W180" t="s">
        <v>233</v>
      </c>
      <c r="X180">
        <v>40.521000000000001</v>
      </c>
      <c r="AC180">
        <v>178</v>
      </c>
      <c r="AD180" s="78"/>
      <c r="AE180" t="s">
        <v>178</v>
      </c>
      <c r="AF180">
        <v>52.308</v>
      </c>
      <c r="AK180">
        <v>178</v>
      </c>
      <c r="AL180" s="90"/>
      <c r="AM180" t="s">
        <v>207</v>
      </c>
      <c r="AN180">
        <v>62.790999999999997</v>
      </c>
    </row>
    <row r="181" spans="5:40" x14ac:dyDescent="0.2">
      <c r="E181">
        <v>179</v>
      </c>
      <c r="F181" s="78"/>
      <c r="G181" t="s">
        <v>173</v>
      </c>
      <c r="H181">
        <v>58.521000000000001</v>
      </c>
      <c r="M181">
        <v>179</v>
      </c>
      <c r="N181" s="78"/>
      <c r="O181" t="s">
        <v>210</v>
      </c>
      <c r="P181">
        <v>54.213000000000001</v>
      </c>
      <c r="U181">
        <v>179</v>
      </c>
      <c r="V181" s="90"/>
      <c r="W181" t="s">
        <v>209</v>
      </c>
      <c r="X181">
        <v>40.426000000000002</v>
      </c>
      <c r="AC181">
        <v>179</v>
      </c>
      <c r="AD181" s="78"/>
      <c r="AE181" t="s">
        <v>217</v>
      </c>
      <c r="AF181">
        <v>52.137</v>
      </c>
      <c r="AK181">
        <v>179</v>
      </c>
      <c r="AL181" s="90"/>
      <c r="AM181" t="s">
        <v>203</v>
      </c>
      <c r="AN181">
        <v>62.27</v>
      </c>
    </row>
    <row r="182" spans="5:40" x14ac:dyDescent="0.2">
      <c r="E182">
        <v>180</v>
      </c>
      <c r="F182" s="78"/>
      <c r="G182" t="s">
        <v>184</v>
      </c>
      <c r="H182">
        <v>58.521000000000001</v>
      </c>
      <c r="M182">
        <v>180</v>
      </c>
      <c r="N182" s="78"/>
      <c r="O182" t="s">
        <v>217</v>
      </c>
      <c r="P182">
        <v>54.137</v>
      </c>
      <c r="U182">
        <v>180</v>
      </c>
      <c r="V182" s="90"/>
      <c r="W182" t="s">
        <v>206</v>
      </c>
      <c r="X182">
        <v>40.08</v>
      </c>
      <c r="AC182">
        <v>180</v>
      </c>
      <c r="AD182" s="78"/>
      <c r="AE182" t="s">
        <v>115</v>
      </c>
      <c r="AF182">
        <v>51.81</v>
      </c>
      <c r="AK182">
        <v>180</v>
      </c>
      <c r="AL182" s="90"/>
      <c r="AM182" t="s">
        <v>202</v>
      </c>
      <c r="AN182">
        <v>61.634999999999998</v>
      </c>
    </row>
    <row r="183" spans="5:40" x14ac:dyDescent="0.2">
      <c r="E183">
        <v>181</v>
      </c>
      <c r="F183" s="78"/>
      <c r="G183" t="s">
        <v>196</v>
      </c>
      <c r="H183">
        <v>58.445</v>
      </c>
      <c r="M183">
        <v>181</v>
      </c>
      <c r="N183" s="78"/>
      <c r="O183" t="s">
        <v>174</v>
      </c>
      <c r="P183">
        <v>53.616</v>
      </c>
      <c r="U183">
        <v>181</v>
      </c>
      <c r="V183" s="90"/>
      <c r="W183" t="s">
        <v>198</v>
      </c>
      <c r="X183">
        <v>39.81</v>
      </c>
      <c r="AC183">
        <v>181</v>
      </c>
      <c r="AD183" s="78"/>
      <c r="AE183" t="s">
        <v>202</v>
      </c>
      <c r="AF183">
        <v>51.634999999999998</v>
      </c>
      <c r="AK183">
        <v>181</v>
      </c>
      <c r="AL183" s="90"/>
      <c r="AM183" t="s">
        <v>196</v>
      </c>
      <c r="AN183">
        <v>61.445</v>
      </c>
    </row>
    <row r="184" spans="5:40" x14ac:dyDescent="0.2">
      <c r="E184">
        <v>182</v>
      </c>
      <c r="F184" s="78"/>
      <c r="G184" t="s">
        <v>210</v>
      </c>
      <c r="H184">
        <v>58.213000000000001</v>
      </c>
      <c r="M184">
        <v>182</v>
      </c>
      <c r="N184" s="78"/>
      <c r="O184" t="s">
        <v>171</v>
      </c>
      <c r="P184">
        <v>52.829000000000001</v>
      </c>
      <c r="U184">
        <v>182</v>
      </c>
      <c r="V184" s="90"/>
      <c r="W184" t="s">
        <v>226</v>
      </c>
      <c r="X184">
        <v>39.790999999999997</v>
      </c>
      <c r="AC184">
        <v>182</v>
      </c>
      <c r="AD184" s="78"/>
      <c r="AE184" t="s">
        <v>184</v>
      </c>
      <c r="AF184">
        <v>51.521000000000001</v>
      </c>
      <c r="AK184">
        <v>182</v>
      </c>
      <c r="AL184" s="90"/>
      <c r="AM184" t="s">
        <v>227</v>
      </c>
      <c r="AN184">
        <v>61.098999999999997</v>
      </c>
    </row>
    <row r="185" spans="5:40" x14ac:dyDescent="0.2">
      <c r="E185">
        <v>183</v>
      </c>
      <c r="F185" s="78"/>
      <c r="G185" t="s">
        <v>207</v>
      </c>
      <c r="H185">
        <v>57.790999999999997</v>
      </c>
      <c r="M185">
        <v>183</v>
      </c>
      <c r="N185" s="78"/>
      <c r="O185" t="s">
        <v>212</v>
      </c>
      <c r="P185">
        <v>52.578000000000003</v>
      </c>
      <c r="U185">
        <v>183</v>
      </c>
      <c r="V185" s="90"/>
      <c r="W185" t="s">
        <v>243</v>
      </c>
      <c r="X185">
        <v>39.387999999999998</v>
      </c>
      <c r="AC185">
        <v>183</v>
      </c>
      <c r="AD185" s="78"/>
      <c r="AE185" t="s">
        <v>80</v>
      </c>
      <c r="AF185">
        <v>50.886000000000003</v>
      </c>
      <c r="AK185">
        <v>183</v>
      </c>
      <c r="AL185" s="90"/>
      <c r="AM185" t="s">
        <v>205</v>
      </c>
      <c r="AN185">
        <v>60.502000000000002</v>
      </c>
    </row>
    <row r="186" spans="5:40" x14ac:dyDescent="0.2">
      <c r="E186">
        <v>184</v>
      </c>
      <c r="F186" s="78"/>
      <c r="G186" t="s">
        <v>203</v>
      </c>
      <c r="H186">
        <v>57.27</v>
      </c>
      <c r="M186">
        <v>184</v>
      </c>
      <c r="N186" s="78"/>
      <c r="O186" t="s">
        <v>213</v>
      </c>
      <c r="P186">
        <v>52.387999999999998</v>
      </c>
      <c r="U186">
        <v>184</v>
      </c>
      <c r="V186" s="90"/>
      <c r="W186" t="s">
        <v>179</v>
      </c>
      <c r="X186">
        <v>39.042000000000002</v>
      </c>
      <c r="AC186">
        <v>184</v>
      </c>
      <c r="AD186" s="78"/>
      <c r="AE186" t="s">
        <v>207</v>
      </c>
      <c r="AF186">
        <v>50.790999999999997</v>
      </c>
      <c r="AK186">
        <v>184</v>
      </c>
      <c r="AL186" s="90"/>
      <c r="AM186" t="s">
        <v>216</v>
      </c>
      <c r="AN186">
        <v>60.231999999999999</v>
      </c>
    </row>
    <row r="187" spans="5:40" x14ac:dyDescent="0.2">
      <c r="E187">
        <v>185</v>
      </c>
      <c r="F187" s="78"/>
      <c r="G187" t="s">
        <v>198</v>
      </c>
      <c r="H187">
        <v>56.81</v>
      </c>
      <c r="M187">
        <v>185</v>
      </c>
      <c r="N187" s="78"/>
      <c r="O187" t="s">
        <v>207</v>
      </c>
      <c r="P187">
        <v>51.790999999999997</v>
      </c>
      <c r="U187">
        <v>185</v>
      </c>
      <c r="V187" s="90"/>
      <c r="W187" t="s">
        <v>249</v>
      </c>
      <c r="X187">
        <v>39</v>
      </c>
      <c r="AC187">
        <v>185</v>
      </c>
      <c r="AD187" s="78"/>
      <c r="AE187" t="s">
        <v>200</v>
      </c>
      <c r="AF187">
        <v>50.790999999999997</v>
      </c>
      <c r="AK187">
        <v>185</v>
      </c>
      <c r="AL187" s="90"/>
      <c r="AM187" t="s">
        <v>182</v>
      </c>
      <c r="AN187">
        <v>59.962000000000003</v>
      </c>
    </row>
    <row r="188" spans="5:40" x14ac:dyDescent="0.2">
      <c r="E188">
        <v>186</v>
      </c>
      <c r="F188" s="78"/>
      <c r="G188" t="s">
        <v>205</v>
      </c>
      <c r="H188">
        <v>56.502000000000002</v>
      </c>
      <c r="M188">
        <v>186</v>
      </c>
      <c r="N188" s="78"/>
      <c r="O188" t="s">
        <v>200</v>
      </c>
      <c r="P188">
        <v>51.790999999999997</v>
      </c>
      <c r="U188">
        <v>186</v>
      </c>
      <c r="V188" s="90"/>
      <c r="W188" t="s">
        <v>236</v>
      </c>
      <c r="X188">
        <v>38.942999999999998</v>
      </c>
      <c r="AC188">
        <v>186</v>
      </c>
      <c r="AD188" s="78"/>
      <c r="AE188" t="s">
        <v>196</v>
      </c>
      <c r="AF188">
        <v>50.445</v>
      </c>
      <c r="AK188">
        <v>186</v>
      </c>
      <c r="AL188" s="90"/>
      <c r="AM188" t="s">
        <v>144</v>
      </c>
      <c r="AN188">
        <v>59.81</v>
      </c>
    </row>
    <row r="189" spans="5:40" x14ac:dyDescent="0.2">
      <c r="E189">
        <v>187</v>
      </c>
      <c r="F189" s="78"/>
      <c r="G189" t="s">
        <v>216</v>
      </c>
      <c r="H189">
        <v>56.231999999999999</v>
      </c>
      <c r="M189">
        <v>187</v>
      </c>
      <c r="N189" s="78"/>
      <c r="O189" t="s">
        <v>159</v>
      </c>
      <c r="P189">
        <v>51.463999999999999</v>
      </c>
      <c r="U189">
        <v>187</v>
      </c>
      <c r="V189" s="90"/>
      <c r="W189" t="s">
        <v>256</v>
      </c>
      <c r="X189">
        <v>38.923999999999999</v>
      </c>
      <c r="AC189">
        <v>187</v>
      </c>
      <c r="AD189" s="78"/>
      <c r="AE189" t="s">
        <v>216</v>
      </c>
      <c r="AF189">
        <v>50.231999999999999</v>
      </c>
      <c r="AK189">
        <v>187</v>
      </c>
      <c r="AL189" s="90"/>
      <c r="AM189" t="s">
        <v>184</v>
      </c>
      <c r="AN189">
        <v>59.521000000000001</v>
      </c>
    </row>
    <row r="190" spans="5:40" x14ac:dyDescent="0.2">
      <c r="E190">
        <v>188</v>
      </c>
      <c r="F190" s="78"/>
      <c r="G190" t="s">
        <v>222</v>
      </c>
      <c r="H190">
        <v>55.886000000000003</v>
      </c>
      <c r="M190">
        <v>188</v>
      </c>
      <c r="N190" s="78"/>
      <c r="O190" t="s">
        <v>196</v>
      </c>
      <c r="P190">
        <v>51.445</v>
      </c>
      <c r="U190">
        <v>188</v>
      </c>
      <c r="V190" s="90"/>
      <c r="W190" t="s">
        <v>232</v>
      </c>
      <c r="X190">
        <v>38.866999999999997</v>
      </c>
      <c r="AC190">
        <v>188</v>
      </c>
      <c r="AD190" s="78"/>
      <c r="AE190" t="s">
        <v>212</v>
      </c>
      <c r="AF190">
        <v>49.578000000000003</v>
      </c>
      <c r="AK190">
        <v>188</v>
      </c>
      <c r="AL190" s="90"/>
      <c r="AM190" t="s">
        <v>173</v>
      </c>
      <c r="AN190">
        <v>59.521000000000001</v>
      </c>
    </row>
    <row r="191" spans="5:40" x14ac:dyDescent="0.2">
      <c r="E191">
        <v>189</v>
      </c>
      <c r="F191" s="78"/>
      <c r="G191" t="s">
        <v>201</v>
      </c>
      <c r="H191">
        <v>55.866999999999997</v>
      </c>
      <c r="M191">
        <v>189</v>
      </c>
      <c r="N191" s="78"/>
      <c r="O191" t="s">
        <v>99</v>
      </c>
      <c r="P191">
        <v>51.369</v>
      </c>
      <c r="U191">
        <v>189</v>
      </c>
      <c r="V191" s="90"/>
      <c r="W191" t="s">
        <v>248</v>
      </c>
      <c r="X191">
        <v>38.847999999999999</v>
      </c>
      <c r="AC191">
        <v>189</v>
      </c>
      <c r="AD191" s="78"/>
      <c r="AE191" t="s">
        <v>209</v>
      </c>
      <c r="AF191">
        <v>49.426000000000002</v>
      </c>
      <c r="AK191">
        <v>189</v>
      </c>
      <c r="AL191" s="90"/>
      <c r="AM191" t="s">
        <v>236</v>
      </c>
      <c r="AN191">
        <v>58.942999999999998</v>
      </c>
    </row>
    <row r="192" spans="5:40" x14ac:dyDescent="0.2">
      <c r="E192">
        <v>190</v>
      </c>
      <c r="F192" s="78"/>
      <c r="G192" t="s">
        <v>199</v>
      </c>
      <c r="H192">
        <v>55.790999999999997</v>
      </c>
      <c r="M192">
        <v>190</v>
      </c>
      <c r="N192" s="78"/>
      <c r="O192" t="s">
        <v>216</v>
      </c>
      <c r="P192">
        <v>51.231999999999999</v>
      </c>
      <c r="U192">
        <v>190</v>
      </c>
      <c r="V192" s="90"/>
      <c r="W192" t="s">
        <v>247</v>
      </c>
      <c r="X192">
        <v>38.023000000000003</v>
      </c>
      <c r="AC192">
        <v>190</v>
      </c>
      <c r="AD192" s="78"/>
      <c r="AE192" t="s">
        <v>227</v>
      </c>
      <c r="AF192">
        <v>49.098999999999997</v>
      </c>
      <c r="AK192">
        <v>190</v>
      </c>
      <c r="AL192" s="90"/>
      <c r="AM192" t="s">
        <v>198</v>
      </c>
      <c r="AN192">
        <v>58.81</v>
      </c>
    </row>
    <row r="193" spans="5:40" x14ac:dyDescent="0.2">
      <c r="E193">
        <v>191</v>
      </c>
      <c r="F193" s="78"/>
      <c r="G193" t="s">
        <v>200</v>
      </c>
      <c r="H193">
        <v>55.790999999999997</v>
      </c>
      <c r="M193">
        <v>191</v>
      </c>
      <c r="N193" s="78"/>
      <c r="O193" t="s">
        <v>199</v>
      </c>
      <c r="P193">
        <v>49.790999999999997</v>
      </c>
      <c r="U193">
        <v>191</v>
      </c>
      <c r="V193" s="90"/>
      <c r="W193" t="s">
        <v>249</v>
      </c>
      <c r="X193">
        <v>38</v>
      </c>
      <c r="AC193">
        <v>191</v>
      </c>
      <c r="AD193" s="78"/>
      <c r="AE193" t="s">
        <v>220</v>
      </c>
      <c r="AF193">
        <v>48.634999999999998</v>
      </c>
      <c r="AK193">
        <v>191</v>
      </c>
      <c r="AL193" s="90"/>
      <c r="AM193" t="s">
        <v>235</v>
      </c>
      <c r="AN193">
        <v>58</v>
      </c>
    </row>
    <row r="194" spans="5:40" x14ac:dyDescent="0.2">
      <c r="E194">
        <v>192</v>
      </c>
      <c r="F194" s="78"/>
      <c r="G194" t="s">
        <v>209</v>
      </c>
      <c r="H194">
        <v>55.426000000000002</v>
      </c>
      <c r="M194">
        <v>192</v>
      </c>
      <c r="N194" s="78"/>
      <c r="O194" t="s">
        <v>202</v>
      </c>
      <c r="P194">
        <v>49.634999999999998</v>
      </c>
      <c r="U194">
        <v>192</v>
      </c>
      <c r="V194" s="90"/>
      <c r="W194" t="s">
        <v>50</v>
      </c>
      <c r="X194">
        <v>37.981000000000002</v>
      </c>
      <c r="AC194">
        <v>192</v>
      </c>
      <c r="AD194" s="78"/>
      <c r="AE194" t="s">
        <v>173</v>
      </c>
      <c r="AF194">
        <v>48.521000000000001</v>
      </c>
      <c r="AK194">
        <v>192</v>
      </c>
      <c r="AL194" s="90"/>
      <c r="AM194" t="s">
        <v>80</v>
      </c>
      <c r="AN194">
        <v>57.886000000000003</v>
      </c>
    </row>
    <row r="195" spans="5:40" x14ac:dyDescent="0.2">
      <c r="E195">
        <v>193</v>
      </c>
      <c r="F195" s="78"/>
      <c r="G195" t="s">
        <v>213</v>
      </c>
      <c r="H195">
        <v>55.387999999999998</v>
      </c>
      <c r="M195">
        <v>193</v>
      </c>
      <c r="N195" s="78"/>
      <c r="O195" t="s">
        <v>205</v>
      </c>
      <c r="P195">
        <v>49.502000000000002</v>
      </c>
      <c r="U195">
        <v>193</v>
      </c>
      <c r="V195" s="90"/>
      <c r="W195" t="s">
        <v>244</v>
      </c>
      <c r="X195">
        <v>37.962000000000003</v>
      </c>
      <c r="AC195">
        <v>193</v>
      </c>
      <c r="AD195" s="78"/>
      <c r="AE195" t="s">
        <v>205</v>
      </c>
      <c r="AF195">
        <v>48.502000000000002</v>
      </c>
      <c r="AK195">
        <v>193</v>
      </c>
      <c r="AL195" s="90"/>
      <c r="AM195" t="s">
        <v>212</v>
      </c>
      <c r="AN195">
        <v>57.578000000000003</v>
      </c>
    </row>
    <row r="196" spans="5:40" x14ac:dyDescent="0.2">
      <c r="E196">
        <v>194</v>
      </c>
      <c r="F196" s="78"/>
      <c r="G196" t="s">
        <v>217</v>
      </c>
      <c r="H196">
        <v>55.137</v>
      </c>
      <c r="M196">
        <v>194</v>
      </c>
      <c r="N196" s="78"/>
      <c r="O196" t="s">
        <v>215</v>
      </c>
      <c r="P196">
        <v>49.502000000000002</v>
      </c>
      <c r="U196">
        <v>194</v>
      </c>
      <c r="V196" s="90"/>
      <c r="W196" t="s">
        <v>248</v>
      </c>
      <c r="X196">
        <v>37.847999999999999</v>
      </c>
      <c r="AC196">
        <v>194</v>
      </c>
      <c r="AD196" s="78"/>
      <c r="AE196" t="s">
        <v>213</v>
      </c>
      <c r="AF196">
        <v>48.387999999999998</v>
      </c>
      <c r="AK196">
        <v>194</v>
      </c>
      <c r="AL196" s="90"/>
      <c r="AM196" t="s">
        <v>237</v>
      </c>
      <c r="AN196">
        <v>57.482999999999997</v>
      </c>
    </row>
    <row r="197" spans="5:40" x14ac:dyDescent="0.2">
      <c r="E197">
        <v>195</v>
      </c>
      <c r="F197" s="78"/>
      <c r="G197" t="s">
        <v>206</v>
      </c>
      <c r="H197">
        <v>54.08</v>
      </c>
      <c r="M197">
        <v>195</v>
      </c>
      <c r="N197" s="78"/>
      <c r="O197" t="s">
        <v>234</v>
      </c>
      <c r="P197">
        <v>49.118000000000002</v>
      </c>
      <c r="U197">
        <v>195</v>
      </c>
      <c r="V197" s="90"/>
      <c r="W197" t="s">
        <v>118</v>
      </c>
      <c r="X197">
        <v>37.616</v>
      </c>
      <c r="AC197">
        <v>195</v>
      </c>
      <c r="AD197" s="78"/>
      <c r="AE197" t="s">
        <v>99</v>
      </c>
      <c r="AF197">
        <v>48.369</v>
      </c>
      <c r="AK197">
        <v>195</v>
      </c>
      <c r="AL197" s="90"/>
      <c r="AM197" t="s">
        <v>199</v>
      </c>
      <c r="AN197">
        <v>56.790999999999997</v>
      </c>
    </row>
    <row r="198" spans="5:40" x14ac:dyDescent="0.2">
      <c r="E198">
        <v>196</v>
      </c>
      <c r="F198" s="78"/>
      <c r="G198" t="s">
        <v>179</v>
      </c>
      <c r="H198">
        <v>54.042000000000002</v>
      </c>
      <c r="M198">
        <v>196</v>
      </c>
      <c r="N198" s="78"/>
      <c r="O198" t="s">
        <v>219</v>
      </c>
      <c r="P198">
        <v>49.061</v>
      </c>
      <c r="U198">
        <v>196</v>
      </c>
      <c r="V198" s="90"/>
      <c r="W198" t="s">
        <v>229</v>
      </c>
      <c r="X198">
        <v>37.502000000000002</v>
      </c>
      <c r="AC198">
        <v>196</v>
      </c>
      <c r="AD198" s="78"/>
      <c r="AE198" t="s">
        <v>206</v>
      </c>
      <c r="AF198">
        <v>48.08</v>
      </c>
      <c r="AK198">
        <v>196</v>
      </c>
      <c r="AL198" s="90"/>
      <c r="AM198" t="s">
        <v>209</v>
      </c>
      <c r="AN198">
        <v>56.426000000000002</v>
      </c>
    </row>
    <row r="199" spans="5:40" x14ac:dyDescent="0.2">
      <c r="E199">
        <v>197</v>
      </c>
      <c r="F199" s="78"/>
      <c r="G199" t="s">
        <v>228</v>
      </c>
      <c r="H199">
        <v>53.753</v>
      </c>
      <c r="M199">
        <v>197</v>
      </c>
      <c r="N199" s="78"/>
      <c r="O199" t="s">
        <v>179</v>
      </c>
      <c r="P199">
        <v>49.042000000000002</v>
      </c>
      <c r="U199">
        <v>197</v>
      </c>
      <c r="V199" s="90"/>
      <c r="W199" t="s">
        <v>250</v>
      </c>
      <c r="X199">
        <v>37.155999999999999</v>
      </c>
      <c r="AC199">
        <v>197</v>
      </c>
      <c r="AD199" s="78"/>
      <c r="AE199" t="s">
        <v>236</v>
      </c>
      <c r="AF199">
        <v>47.942999999999998</v>
      </c>
      <c r="AK199">
        <v>197</v>
      </c>
      <c r="AL199" s="90"/>
      <c r="AM199" t="s">
        <v>213</v>
      </c>
      <c r="AN199">
        <v>56.387999999999998</v>
      </c>
    </row>
    <row r="200" spans="5:40" x14ac:dyDescent="0.2">
      <c r="E200">
        <v>198</v>
      </c>
      <c r="F200" s="78"/>
      <c r="G200" t="s">
        <v>220</v>
      </c>
      <c r="H200">
        <v>53.634999999999998</v>
      </c>
      <c r="M200">
        <v>198</v>
      </c>
      <c r="N200" s="78"/>
      <c r="O200" t="s">
        <v>223</v>
      </c>
      <c r="P200">
        <v>48.962000000000003</v>
      </c>
      <c r="U200">
        <v>198</v>
      </c>
      <c r="V200" s="90"/>
      <c r="W200" t="s">
        <v>247</v>
      </c>
      <c r="X200">
        <v>37.023000000000003</v>
      </c>
      <c r="AC200">
        <v>198</v>
      </c>
      <c r="AD200" s="78"/>
      <c r="AE200" t="s">
        <v>179</v>
      </c>
      <c r="AF200">
        <v>47.042000000000002</v>
      </c>
      <c r="AK200">
        <v>198</v>
      </c>
      <c r="AL200" s="90"/>
      <c r="AM200" t="s">
        <v>179</v>
      </c>
      <c r="AN200">
        <v>56.042000000000002</v>
      </c>
    </row>
    <row r="201" spans="5:40" x14ac:dyDescent="0.2">
      <c r="E201">
        <v>199</v>
      </c>
      <c r="F201" s="78"/>
      <c r="G201" t="s">
        <v>202</v>
      </c>
      <c r="H201">
        <v>53.634999999999998</v>
      </c>
      <c r="M201">
        <v>199</v>
      </c>
      <c r="N201" s="78"/>
      <c r="O201" t="s">
        <v>220</v>
      </c>
      <c r="P201">
        <v>48.634999999999998</v>
      </c>
      <c r="U201">
        <v>199</v>
      </c>
      <c r="V201" s="90"/>
      <c r="W201" t="s">
        <v>245</v>
      </c>
      <c r="X201">
        <v>36.616</v>
      </c>
      <c r="AC201">
        <v>199</v>
      </c>
      <c r="AD201" s="78"/>
      <c r="AE201" t="s">
        <v>223</v>
      </c>
      <c r="AF201">
        <v>46.962000000000003</v>
      </c>
      <c r="AK201">
        <v>199</v>
      </c>
      <c r="AL201" s="90"/>
      <c r="AM201" t="s">
        <v>230</v>
      </c>
      <c r="AN201">
        <v>55.616</v>
      </c>
    </row>
    <row r="202" spans="5:40" x14ac:dyDescent="0.2">
      <c r="E202">
        <v>200</v>
      </c>
      <c r="F202" s="78"/>
      <c r="G202" t="s">
        <v>229</v>
      </c>
      <c r="H202">
        <v>53.502000000000002</v>
      </c>
      <c r="M202">
        <v>200</v>
      </c>
      <c r="N202" s="78"/>
      <c r="O202" t="s">
        <v>206</v>
      </c>
      <c r="P202">
        <v>48.08</v>
      </c>
      <c r="U202">
        <v>200</v>
      </c>
      <c r="V202" s="90"/>
      <c r="W202" t="s">
        <v>246</v>
      </c>
      <c r="X202">
        <v>36.54</v>
      </c>
      <c r="AC202">
        <v>200</v>
      </c>
      <c r="AD202" s="78"/>
      <c r="AE202" t="s">
        <v>201</v>
      </c>
      <c r="AF202">
        <v>46.866999999999997</v>
      </c>
      <c r="AK202">
        <v>200</v>
      </c>
      <c r="AL202" s="90"/>
      <c r="AM202" t="s">
        <v>99</v>
      </c>
      <c r="AN202">
        <v>55.369</v>
      </c>
    </row>
    <row r="203" spans="5:40" x14ac:dyDescent="0.2">
      <c r="E203">
        <v>201</v>
      </c>
      <c r="F203" s="78"/>
      <c r="G203" t="s">
        <v>219</v>
      </c>
      <c r="H203">
        <v>53.061</v>
      </c>
      <c r="M203">
        <v>201</v>
      </c>
      <c r="N203" s="78"/>
      <c r="O203" t="s">
        <v>201</v>
      </c>
      <c r="P203">
        <v>47.866999999999997</v>
      </c>
      <c r="U203">
        <v>201</v>
      </c>
      <c r="V203" s="90"/>
      <c r="W203" t="s">
        <v>251</v>
      </c>
      <c r="X203">
        <v>36.426000000000002</v>
      </c>
      <c r="AC203">
        <v>201</v>
      </c>
      <c r="AD203" s="78"/>
      <c r="AE203" t="s">
        <v>134</v>
      </c>
      <c r="AF203">
        <v>46.866999999999997</v>
      </c>
      <c r="AK203">
        <v>201</v>
      </c>
      <c r="AL203" s="90"/>
      <c r="AM203" t="s">
        <v>223</v>
      </c>
      <c r="AN203">
        <v>54.962000000000003</v>
      </c>
    </row>
    <row r="204" spans="5:40" x14ac:dyDescent="0.2">
      <c r="E204">
        <v>202</v>
      </c>
      <c r="F204" s="78"/>
      <c r="G204" t="s">
        <v>236</v>
      </c>
      <c r="H204">
        <v>52.942999999999998</v>
      </c>
      <c r="M204">
        <v>202</v>
      </c>
      <c r="N204" s="78"/>
      <c r="O204" t="s">
        <v>198</v>
      </c>
      <c r="P204">
        <v>47.81</v>
      </c>
      <c r="U204">
        <v>202</v>
      </c>
      <c r="V204" s="90"/>
      <c r="W204" t="s">
        <v>255</v>
      </c>
      <c r="X204">
        <v>36.406999999999996</v>
      </c>
      <c r="AC204">
        <v>202</v>
      </c>
      <c r="AD204" s="78"/>
      <c r="AE204" t="s">
        <v>198</v>
      </c>
      <c r="AF204">
        <v>46.81</v>
      </c>
      <c r="AK204">
        <v>202</v>
      </c>
      <c r="AL204" s="90"/>
      <c r="AM204" t="s">
        <v>55</v>
      </c>
      <c r="AN204">
        <v>54.905000000000001</v>
      </c>
    </row>
    <row r="205" spans="5:40" x14ac:dyDescent="0.2">
      <c r="E205">
        <v>203</v>
      </c>
      <c r="F205" s="78"/>
      <c r="G205" t="s">
        <v>134</v>
      </c>
      <c r="H205">
        <v>52.866999999999997</v>
      </c>
      <c r="M205">
        <v>203</v>
      </c>
      <c r="N205" s="78"/>
      <c r="O205" t="s">
        <v>209</v>
      </c>
      <c r="P205">
        <v>47.426000000000002</v>
      </c>
      <c r="U205">
        <v>203</v>
      </c>
      <c r="V205" s="90"/>
      <c r="W205" t="s">
        <v>253</v>
      </c>
      <c r="X205">
        <v>35.962000000000003</v>
      </c>
      <c r="AC205">
        <v>203</v>
      </c>
      <c r="AD205" s="78"/>
      <c r="AE205" t="s">
        <v>199</v>
      </c>
      <c r="AF205">
        <v>46.790999999999997</v>
      </c>
      <c r="AK205">
        <v>203</v>
      </c>
      <c r="AL205" s="90"/>
      <c r="AM205" t="s">
        <v>200</v>
      </c>
      <c r="AN205">
        <v>54.790999999999997</v>
      </c>
    </row>
    <row r="206" spans="5:40" x14ac:dyDescent="0.2">
      <c r="E206">
        <v>204</v>
      </c>
      <c r="F206" s="78"/>
      <c r="G206" t="s">
        <v>215</v>
      </c>
      <c r="H206">
        <v>52.502000000000002</v>
      </c>
      <c r="M206">
        <v>204</v>
      </c>
      <c r="N206" s="78"/>
      <c r="O206" t="s">
        <v>240</v>
      </c>
      <c r="P206">
        <v>47.194000000000003</v>
      </c>
      <c r="U206">
        <v>204</v>
      </c>
      <c r="V206" s="90"/>
      <c r="W206" t="s">
        <v>228</v>
      </c>
      <c r="X206">
        <v>35.753</v>
      </c>
      <c r="AC206">
        <v>204</v>
      </c>
      <c r="AD206" s="78"/>
      <c r="AE206" t="s">
        <v>230</v>
      </c>
      <c r="AF206">
        <v>46.616</v>
      </c>
      <c r="AK206">
        <v>204</v>
      </c>
      <c r="AL206" s="90"/>
      <c r="AM206" t="s">
        <v>246</v>
      </c>
      <c r="AN206">
        <v>54.54</v>
      </c>
    </row>
    <row r="207" spans="5:40" x14ac:dyDescent="0.2">
      <c r="E207">
        <v>205</v>
      </c>
      <c r="F207" s="78"/>
      <c r="G207" t="s">
        <v>99</v>
      </c>
      <c r="H207">
        <v>52.369</v>
      </c>
      <c r="M207">
        <v>205</v>
      </c>
      <c r="N207" s="78"/>
      <c r="O207" t="s">
        <v>227</v>
      </c>
      <c r="P207">
        <v>47.098999999999997</v>
      </c>
      <c r="U207">
        <v>205</v>
      </c>
      <c r="V207" s="90"/>
      <c r="W207" t="s">
        <v>197</v>
      </c>
      <c r="X207">
        <v>35.369</v>
      </c>
      <c r="AC207">
        <v>205</v>
      </c>
      <c r="AD207" s="78"/>
      <c r="AE207" t="s">
        <v>219</v>
      </c>
      <c r="AF207">
        <v>46.061</v>
      </c>
      <c r="AK207">
        <v>205</v>
      </c>
      <c r="AL207" s="90"/>
      <c r="AM207" t="s">
        <v>251</v>
      </c>
      <c r="AN207">
        <v>54.426000000000002</v>
      </c>
    </row>
    <row r="208" spans="5:40" x14ac:dyDescent="0.2">
      <c r="E208">
        <v>206</v>
      </c>
      <c r="F208" s="78"/>
      <c r="G208" t="s">
        <v>227</v>
      </c>
      <c r="H208">
        <v>52.098999999999997</v>
      </c>
      <c r="M208">
        <v>206</v>
      </c>
      <c r="N208" s="78"/>
      <c r="O208" t="s">
        <v>134</v>
      </c>
      <c r="P208">
        <v>46.866999999999997</v>
      </c>
      <c r="U208">
        <v>206</v>
      </c>
      <c r="V208" s="90"/>
      <c r="W208" t="s">
        <v>235</v>
      </c>
      <c r="X208">
        <v>35</v>
      </c>
      <c r="AC208">
        <v>206</v>
      </c>
      <c r="AD208" s="78"/>
      <c r="AE208" t="s">
        <v>228</v>
      </c>
      <c r="AF208">
        <v>45.753</v>
      </c>
      <c r="AK208">
        <v>206</v>
      </c>
      <c r="AL208" s="90"/>
      <c r="AM208" t="s">
        <v>206</v>
      </c>
      <c r="AN208">
        <v>54.08</v>
      </c>
    </row>
    <row r="209" spans="5:40" x14ac:dyDescent="0.2">
      <c r="E209">
        <v>207</v>
      </c>
      <c r="F209" s="78"/>
      <c r="G209" t="s">
        <v>223</v>
      </c>
      <c r="H209">
        <v>51.962000000000003</v>
      </c>
      <c r="M209">
        <v>207</v>
      </c>
      <c r="N209" s="78"/>
      <c r="O209" t="s">
        <v>230</v>
      </c>
      <c r="P209">
        <v>46.616</v>
      </c>
      <c r="U209">
        <v>207</v>
      </c>
      <c r="V209" s="90"/>
      <c r="W209" t="s">
        <v>260</v>
      </c>
      <c r="X209">
        <v>34.962000000000003</v>
      </c>
      <c r="AC209">
        <v>207</v>
      </c>
      <c r="AD209" s="78"/>
      <c r="AE209" t="s">
        <v>237</v>
      </c>
      <c r="AF209">
        <v>45.482999999999997</v>
      </c>
      <c r="AK209">
        <v>207</v>
      </c>
      <c r="AL209" s="90"/>
      <c r="AM209" t="s">
        <v>134</v>
      </c>
      <c r="AN209">
        <v>53.866999999999997</v>
      </c>
    </row>
    <row r="210" spans="5:40" x14ac:dyDescent="0.2">
      <c r="E210">
        <v>208</v>
      </c>
      <c r="F210" s="78"/>
      <c r="G210" t="s">
        <v>237</v>
      </c>
      <c r="H210">
        <v>51.482999999999997</v>
      </c>
      <c r="M210">
        <v>208</v>
      </c>
      <c r="N210" s="78"/>
      <c r="O210" t="s">
        <v>229</v>
      </c>
      <c r="P210">
        <v>46.502000000000002</v>
      </c>
      <c r="U210">
        <v>208</v>
      </c>
      <c r="V210" s="90"/>
      <c r="W210" t="s">
        <v>245</v>
      </c>
      <c r="X210">
        <v>34.616</v>
      </c>
      <c r="AC210">
        <v>208</v>
      </c>
      <c r="AD210" s="78"/>
      <c r="AE210" t="s">
        <v>235</v>
      </c>
      <c r="AF210">
        <v>45</v>
      </c>
      <c r="AK210">
        <v>208</v>
      </c>
      <c r="AL210" s="90"/>
      <c r="AM210" t="s">
        <v>228</v>
      </c>
      <c r="AN210">
        <v>53.753</v>
      </c>
    </row>
    <row r="211" spans="5:40" x14ac:dyDescent="0.2">
      <c r="E211">
        <v>209</v>
      </c>
      <c r="F211" s="78"/>
      <c r="G211" t="s">
        <v>232</v>
      </c>
      <c r="H211">
        <v>50.866999999999997</v>
      </c>
      <c r="M211">
        <v>209</v>
      </c>
      <c r="N211" s="78"/>
      <c r="O211" t="s">
        <v>236</v>
      </c>
      <c r="P211">
        <v>45.942999999999998</v>
      </c>
      <c r="U211">
        <v>209</v>
      </c>
      <c r="V211" s="90"/>
      <c r="W211" t="s">
        <v>243</v>
      </c>
      <c r="X211">
        <v>34.387999999999998</v>
      </c>
      <c r="AC211">
        <v>209</v>
      </c>
      <c r="AD211" s="78"/>
      <c r="AE211" t="s">
        <v>55</v>
      </c>
      <c r="AF211">
        <v>44.905000000000001</v>
      </c>
      <c r="AK211">
        <v>209</v>
      </c>
      <c r="AL211" s="90"/>
      <c r="AM211" t="s">
        <v>241</v>
      </c>
      <c r="AN211">
        <v>53.695999999999998</v>
      </c>
    </row>
    <row r="212" spans="5:40" x14ac:dyDescent="0.2">
      <c r="E212">
        <v>210</v>
      </c>
      <c r="F212" s="78"/>
      <c r="G212" t="s">
        <v>226</v>
      </c>
      <c r="H212">
        <v>50.790999999999997</v>
      </c>
      <c r="M212">
        <v>210</v>
      </c>
      <c r="N212" s="78"/>
      <c r="O212" t="s">
        <v>226</v>
      </c>
      <c r="P212">
        <v>45.790999999999997</v>
      </c>
      <c r="U212">
        <v>210</v>
      </c>
      <c r="V212" s="90"/>
      <c r="W212" t="s">
        <v>239</v>
      </c>
      <c r="X212">
        <v>34.369</v>
      </c>
      <c r="AC212">
        <v>210</v>
      </c>
      <c r="AD212" s="90" t="s">
        <v>2</v>
      </c>
      <c r="AE212" t="s">
        <v>229</v>
      </c>
      <c r="AF212">
        <v>43.502000000000002</v>
      </c>
      <c r="AK212">
        <v>210</v>
      </c>
      <c r="AL212" s="90"/>
      <c r="AM212" t="s">
        <v>201</v>
      </c>
      <c r="AN212">
        <v>52.866999999999997</v>
      </c>
    </row>
    <row r="213" spans="5:40" x14ac:dyDescent="0.2">
      <c r="E213">
        <v>211</v>
      </c>
      <c r="F213" s="78"/>
      <c r="G213" t="s">
        <v>230</v>
      </c>
      <c r="H213">
        <v>50.616</v>
      </c>
      <c r="M213">
        <v>211</v>
      </c>
      <c r="N213" s="78"/>
      <c r="O213" t="s">
        <v>233</v>
      </c>
      <c r="P213">
        <v>45.521000000000001</v>
      </c>
      <c r="U213">
        <v>211</v>
      </c>
      <c r="V213" s="90"/>
      <c r="W213" t="s">
        <v>252</v>
      </c>
      <c r="X213">
        <v>34.274000000000001</v>
      </c>
      <c r="AC213">
        <v>211</v>
      </c>
      <c r="AD213" s="90"/>
      <c r="AE213" t="s">
        <v>215</v>
      </c>
      <c r="AF213">
        <v>43.502000000000002</v>
      </c>
      <c r="AK213">
        <v>211</v>
      </c>
      <c r="AL213" s="90"/>
      <c r="AM213" t="s">
        <v>220</v>
      </c>
      <c r="AN213">
        <v>52.634999999999998</v>
      </c>
    </row>
    <row r="214" spans="5:40" x14ac:dyDescent="0.2">
      <c r="E214">
        <v>212</v>
      </c>
      <c r="F214" s="78"/>
      <c r="G214" t="s">
        <v>234</v>
      </c>
      <c r="H214">
        <v>50.118000000000002</v>
      </c>
      <c r="M214">
        <v>212</v>
      </c>
      <c r="N214" s="78"/>
      <c r="O214" t="s">
        <v>55</v>
      </c>
      <c r="P214">
        <v>44.905000000000001</v>
      </c>
      <c r="U214">
        <v>212</v>
      </c>
      <c r="V214" s="90"/>
      <c r="W214" t="s">
        <v>259</v>
      </c>
      <c r="X214">
        <v>34.061</v>
      </c>
      <c r="AC214">
        <v>212</v>
      </c>
      <c r="AD214" s="90"/>
      <c r="AE214" t="s">
        <v>232</v>
      </c>
      <c r="AF214">
        <v>42.866999999999997</v>
      </c>
      <c r="AK214">
        <v>212</v>
      </c>
      <c r="AL214" s="90"/>
      <c r="AM214" t="s">
        <v>229</v>
      </c>
      <c r="AN214">
        <v>52.502000000000002</v>
      </c>
    </row>
    <row r="215" spans="5:40" x14ac:dyDescent="0.2">
      <c r="E215">
        <v>213</v>
      </c>
      <c r="F215" s="78"/>
      <c r="G215" t="s">
        <v>55</v>
      </c>
      <c r="H215">
        <v>49.905000000000001</v>
      </c>
      <c r="M215">
        <v>213</v>
      </c>
      <c r="N215" s="78"/>
      <c r="O215" t="s">
        <v>232</v>
      </c>
      <c r="P215">
        <v>44.866999999999997</v>
      </c>
      <c r="U215">
        <v>213</v>
      </c>
      <c r="V215" s="90"/>
      <c r="W215" t="s">
        <v>258</v>
      </c>
      <c r="X215">
        <v>33.695999999999998</v>
      </c>
      <c r="AC215">
        <v>213</v>
      </c>
      <c r="AD215" s="90"/>
      <c r="AE215" t="s">
        <v>241</v>
      </c>
      <c r="AF215">
        <v>42.695999999999998</v>
      </c>
      <c r="AK215">
        <v>213</v>
      </c>
      <c r="AL215" s="90"/>
      <c r="AM215" t="s">
        <v>219</v>
      </c>
      <c r="AN215">
        <v>52.061</v>
      </c>
    </row>
    <row r="216" spans="5:40" x14ac:dyDescent="0.2">
      <c r="E216">
        <v>214</v>
      </c>
      <c r="F216" s="78"/>
      <c r="G216" t="s">
        <v>235</v>
      </c>
      <c r="H216">
        <v>49</v>
      </c>
      <c r="M216">
        <v>214</v>
      </c>
      <c r="N216" s="78"/>
      <c r="O216" t="s">
        <v>228</v>
      </c>
      <c r="P216">
        <v>44.753</v>
      </c>
      <c r="U216">
        <v>214</v>
      </c>
      <c r="V216" s="90"/>
      <c r="W216" t="s">
        <v>137</v>
      </c>
      <c r="X216">
        <v>33.543999999999997</v>
      </c>
      <c r="AC216">
        <v>214</v>
      </c>
      <c r="AD216" s="90"/>
      <c r="AE216" t="s">
        <v>249</v>
      </c>
      <c r="AF216">
        <v>42</v>
      </c>
      <c r="AK216">
        <v>214</v>
      </c>
      <c r="AL216" s="90"/>
      <c r="AM216" t="s">
        <v>249</v>
      </c>
      <c r="AN216">
        <v>52</v>
      </c>
    </row>
    <row r="217" spans="5:40" x14ac:dyDescent="0.2">
      <c r="E217">
        <v>215</v>
      </c>
      <c r="F217" s="78"/>
      <c r="G217" t="s">
        <v>248</v>
      </c>
      <c r="H217">
        <v>48.847999999999999</v>
      </c>
      <c r="M217">
        <v>215</v>
      </c>
      <c r="N217" s="90" t="s">
        <v>2</v>
      </c>
      <c r="O217" t="s">
        <v>253</v>
      </c>
      <c r="P217">
        <v>43.962000000000003</v>
      </c>
      <c r="U217">
        <v>215</v>
      </c>
      <c r="V217" s="90"/>
      <c r="W217" t="s">
        <v>237</v>
      </c>
      <c r="X217">
        <v>33.482999999999997</v>
      </c>
      <c r="AC217">
        <v>215</v>
      </c>
      <c r="AD217" s="90"/>
      <c r="AE217" t="s">
        <v>226</v>
      </c>
      <c r="AF217">
        <v>41.790999999999997</v>
      </c>
      <c r="AK217">
        <v>215</v>
      </c>
      <c r="AL217" s="90"/>
      <c r="AM217" t="s">
        <v>118</v>
      </c>
      <c r="AN217">
        <v>51.616</v>
      </c>
    </row>
    <row r="218" spans="5:40" x14ac:dyDescent="0.2">
      <c r="E218">
        <v>216</v>
      </c>
      <c r="F218" s="78"/>
      <c r="G218" t="s">
        <v>242</v>
      </c>
      <c r="H218">
        <v>48.521000000000001</v>
      </c>
      <c r="M218">
        <v>216</v>
      </c>
      <c r="N218" s="90"/>
      <c r="O218" t="s">
        <v>118</v>
      </c>
      <c r="P218">
        <v>43.616</v>
      </c>
      <c r="U218">
        <v>216</v>
      </c>
      <c r="V218" s="90"/>
      <c r="W218" t="s">
        <v>254</v>
      </c>
      <c r="X218">
        <v>33.174999999999997</v>
      </c>
      <c r="AC218">
        <v>216</v>
      </c>
      <c r="AD218" s="90"/>
      <c r="AE218" t="s">
        <v>246</v>
      </c>
      <c r="AF218">
        <v>41.54</v>
      </c>
      <c r="AK218">
        <v>216</v>
      </c>
      <c r="AL218" s="90"/>
      <c r="AM218" t="s">
        <v>215</v>
      </c>
      <c r="AN218">
        <v>51.502000000000002</v>
      </c>
    </row>
    <row r="219" spans="5:40" x14ac:dyDescent="0.2">
      <c r="E219">
        <v>217</v>
      </c>
      <c r="F219" s="78"/>
      <c r="G219" t="s">
        <v>240</v>
      </c>
      <c r="H219">
        <v>48.194000000000003</v>
      </c>
      <c r="M219">
        <v>217</v>
      </c>
      <c r="N219" s="90"/>
      <c r="O219" t="s">
        <v>242</v>
      </c>
      <c r="P219">
        <v>43.521000000000001</v>
      </c>
      <c r="U219">
        <v>217</v>
      </c>
      <c r="V219" s="90"/>
      <c r="W219" t="s">
        <v>244</v>
      </c>
      <c r="X219">
        <v>32.962000000000003</v>
      </c>
      <c r="AC219">
        <v>217</v>
      </c>
      <c r="AD219" s="90"/>
      <c r="AE219" t="s">
        <v>253</v>
      </c>
      <c r="AF219">
        <v>40.962000000000003</v>
      </c>
      <c r="AK219">
        <v>217</v>
      </c>
      <c r="AL219" s="90"/>
      <c r="AM219" t="s">
        <v>247</v>
      </c>
      <c r="AN219">
        <v>51.023000000000003</v>
      </c>
    </row>
    <row r="220" spans="5:40" x14ac:dyDescent="0.2">
      <c r="E220">
        <v>218</v>
      </c>
      <c r="F220" s="78"/>
      <c r="G220" t="s">
        <v>241</v>
      </c>
      <c r="H220">
        <v>47.695999999999998</v>
      </c>
      <c r="M220">
        <v>218</v>
      </c>
      <c r="N220" s="90"/>
      <c r="O220" t="s">
        <v>237</v>
      </c>
      <c r="P220">
        <v>43.482999999999997</v>
      </c>
      <c r="U220">
        <v>218</v>
      </c>
      <c r="V220" s="90"/>
      <c r="W220" t="s">
        <v>246</v>
      </c>
      <c r="X220">
        <v>32.54</v>
      </c>
      <c r="AC220">
        <v>218</v>
      </c>
      <c r="AD220" s="90"/>
      <c r="AE220" t="s">
        <v>244</v>
      </c>
      <c r="AF220">
        <v>40.962000000000003</v>
      </c>
      <c r="AK220">
        <v>218</v>
      </c>
      <c r="AL220" s="90"/>
      <c r="AM220" t="s">
        <v>253</v>
      </c>
      <c r="AN220">
        <v>50.962000000000003</v>
      </c>
    </row>
    <row r="221" spans="5:40" x14ac:dyDescent="0.2">
      <c r="E221">
        <v>219</v>
      </c>
      <c r="F221" s="78"/>
      <c r="G221" t="s">
        <v>118</v>
      </c>
      <c r="H221">
        <v>47.616</v>
      </c>
      <c r="M221">
        <v>219</v>
      </c>
      <c r="N221" s="90"/>
      <c r="O221" t="s">
        <v>249</v>
      </c>
      <c r="P221">
        <v>43</v>
      </c>
      <c r="U221">
        <v>219</v>
      </c>
      <c r="V221" s="90"/>
      <c r="W221" t="s">
        <v>260</v>
      </c>
      <c r="X221">
        <v>31.962000000000003</v>
      </c>
      <c r="AC221">
        <v>219</v>
      </c>
      <c r="AD221" s="90"/>
      <c r="AE221" t="s">
        <v>248</v>
      </c>
      <c r="AF221">
        <v>40.847999999999999</v>
      </c>
      <c r="AK221">
        <v>219</v>
      </c>
      <c r="AL221" s="90"/>
      <c r="AM221" t="s">
        <v>226</v>
      </c>
      <c r="AN221">
        <v>50.790999999999997</v>
      </c>
    </row>
    <row r="222" spans="5:40" x14ac:dyDescent="0.2">
      <c r="E222">
        <v>220</v>
      </c>
      <c r="F222" s="78"/>
      <c r="G222" t="s">
        <v>233</v>
      </c>
      <c r="H222">
        <v>47.521000000000001</v>
      </c>
      <c r="M222">
        <v>220</v>
      </c>
      <c r="N222" s="90"/>
      <c r="O222" t="s">
        <v>243</v>
      </c>
      <c r="P222">
        <v>42.387999999999998</v>
      </c>
      <c r="U222">
        <v>220</v>
      </c>
      <c r="V222" s="90"/>
      <c r="W222" t="s">
        <v>261</v>
      </c>
      <c r="X222">
        <v>31.790999999999997</v>
      </c>
      <c r="AC222">
        <v>220</v>
      </c>
      <c r="AD222" s="90"/>
      <c r="AE222" t="s">
        <v>118</v>
      </c>
      <c r="AF222">
        <v>40.616</v>
      </c>
      <c r="AK222">
        <v>220</v>
      </c>
      <c r="AL222" s="90"/>
      <c r="AM222" t="s">
        <v>197</v>
      </c>
      <c r="AN222">
        <v>50.369</v>
      </c>
    </row>
    <row r="223" spans="5:40" x14ac:dyDescent="0.2">
      <c r="E223">
        <v>221</v>
      </c>
      <c r="F223" s="78"/>
      <c r="G223" t="s">
        <v>253</v>
      </c>
      <c r="H223">
        <v>46.962000000000003</v>
      </c>
      <c r="M223">
        <v>221</v>
      </c>
      <c r="N223" s="90"/>
      <c r="O223" t="s">
        <v>248</v>
      </c>
      <c r="P223">
        <v>41.847999999999999</v>
      </c>
      <c r="U223">
        <v>221</v>
      </c>
      <c r="V223" s="90"/>
      <c r="W223" t="s">
        <v>197</v>
      </c>
      <c r="X223">
        <v>31.369</v>
      </c>
      <c r="AC223">
        <v>221</v>
      </c>
      <c r="AD223" s="90"/>
      <c r="AE223" t="s">
        <v>251</v>
      </c>
      <c r="AF223">
        <v>40.426000000000002</v>
      </c>
      <c r="AK223">
        <v>221</v>
      </c>
      <c r="AL223" s="90"/>
      <c r="AM223" t="s">
        <v>234</v>
      </c>
      <c r="AN223">
        <v>50.118000000000002</v>
      </c>
    </row>
    <row r="224" spans="5:40" x14ac:dyDescent="0.2">
      <c r="E224">
        <v>222</v>
      </c>
      <c r="F224" s="78"/>
      <c r="G224" t="s">
        <v>251</v>
      </c>
      <c r="H224">
        <v>45.426000000000002</v>
      </c>
      <c r="M224">
        <v>222</v>
      </c>
      <c r="N224" s="90"/>
      <c r="O224" t="s">
        <v>251</v>
      </c>
      <c r="P224">
        <v>41.426000000000002</v>
      </c>
      <c r="U224">
        <v>222</v>
      </c>
      <c r="V224" s="90"/>
      <c r="W224" t="s">
        <v>257</v>
      </c>
      <c r="X224">
        <v>31.137</v>
      </c>
      <c r="AC224">
        <v>222</v>
      </c>
      <c r="AD224" s="90"/>
      <c r="AE224" t="s">
        <v>242</v>
      </c>
      <c r="AF224">
        <v>39.521000000000001</v>
      </c>
      <c r="AK224">
        <v>222</v>
      </c>
      <c r="AL224" s="90"/>
      <c r="AM224" t="s">
        <v>244</v>
      </c>
      <c r="AN224">
        <v>49.962000000000003</v>
      </c>
    </row>
    <row r="225" spans="5:40" x14ac:dyDescent="0.2">
      <c r="E225">
        <v>223</v>
      </c>
      <c r="F225" s="78"/>
      <c r="G225" t="s">
        <v>244</v>
      </c>
      <c r="H225">
        <v>44.962000000000003</v>
      </c>
      <c r="M225">
        <v>223</v>
      </c>
      <c r="N225" s="90"/>
      <c r="O225" t="s">
        <v>235</v>
      </c>
      <c r="P225">
        <v>41</v>
      </c>
      <c r="U225">
        <v>223</v>
      </c>
      <c r="V225" s="90"/>
      <c r="W225" t="s">
        <v>259</v>
      </c>
      <c r="X225">
        <v>31.061</v>
      </c>
      <c r="AC225">
        <v>223</v>
      </c>
      <c r="AD225" s="90"/>
      <c r="AE225" t="s">
        <v>233</v>
      </c>
      <c r="AF225">
        <v>39.521000000000001</v>
      </c>
      <c r="AK225">
        <v>223</v>
      </c>
      <c r="AL225" s="90"/>
      <c r="AM225" t="s">
        <v>232</v>
      </c>
      <c r="AN225">
        <v>49.866999999999997</v>
      </c>
    </row>
    <row r="226" spans="5:40" x14ac:dyDescent="0.2">
      <c r="E226">
        <v>224</v>
      </c>
      <c r="F226" s="78"/>
      <c r="G226" t="s">
        <v>246</v>
      </c>
      <c r="H226">
        <v>44.54</v>
      </c>
      <c r="M226">
        <v>224</v>
      </c>
      <c r="N226" s="90"/>
      <c r="O226" t="s">
        <v>197</v>
      </c>
      <c r="P226">
        <v>40.369</v>
      </c>
      <c r="U226">
        <v>224</v>
      </c>
      <c r="V226" s="90"/>
      <c r="W226" t="s">
        <v>241</v>
      </c>
      <c r="X226">
        <v>30.695999999999998</v>
      </c>
      <c r="AC226">
        <v>224</v>
      </c>
      <c r="AD226" s="90"/>
      <c r="AE226" t="s">
        <v>197</v>
      </c>
      <c r="AF226">
        <v>39.369</v>
      </c>
      <c r="AK226">
        <v>224</v>
      </c>
      <c r="AL226" s="90"/>
      <c r="AM226" t="s">
        <v>248</v>
      </c>
      <c r="AN226">
        <v>48.847999999999999</v>
      </c>
    </row>
    <row r="227" spans="5:40" ht="15.75" customHeight="1" x14ac:dyDescent="0.2">
      <c r="E227">
        <v>225</v>
      </c>
      <c r="F227" s="78"/>
      <c r="G227" t="s">
        <v>243</v>
      </c>
      <c r="H227">
        <v>44.387999999999998</v>
      </c>
      <c r="M227">
        <v>225</v>
      </c>
      <c r="N227" s="90"/>
      <c r="O227" t="s">
        <v>250</v>
      </c>
      <c r="P227">
        <v>40.155999999999999</v>
      </c>
      <c r="U227">
        <v>225</v>
      </c>
      <c r="V227" s="90"/>
      <c r="W227" t="s">
        <v>252</v>
      </c>
      <c r="X227">
        <v>30.274000000000001</v>
      </c>
      <c r="AC227">
        <v>225</v>
      </c>
      <c r="AD227" s="90"/>
      <c r="AE227" t="s">
        <v>245</v>
      </c>
      <c r="AF227">
        <v>38.616</v>
      </c>
      <c r="AK227">
        <v>225</v>
      </c>
      <c r="AL227" s="90"/>
      <c r="AM227" t="s">
        <v>245</v>
      </c>
      <c r="AN227">
        <v>48.616</v>
      </c>
    </row>
    <row r="228" spans="5:40" x14ac:dyDescent="0.2">
      <c r="E228">
        <v>226</v>
      </c>
      <c r="F228" s="78"/>
      <c r="G228" t="s">
        <v>239</v>
      </c>
      <c r="H228">
        <v>44.369</v>
      </c>
      <c r="M228">
        <v>226</v>
      </c>
      <c r="N228" s="90"/>
      <c r="O228" t="s">
        <v>244</v>
      </c>
      <c r="P228">
        <v>39.962000000000003</v>
      </c>
      <c r="U228">
        <v>226</v>
      </c>
      <c r="V228" s="90"/>
      <c r="W228" t="s">
        <v>137</v>
      </c>
      <c r="X228">
        <v>29.543999999999997</v>
      </c>
      <c r="AC228">
        <v>226</v>
      </c>
      <c r="AD228" s="90"/>
      <c r="AE228" t="s">
        <v>240</v>
      </c>
      <c r="AF228">
        <v>38.194000000000003</v>
      </c>
      <c r="AK228">
        <v>226</v>
      </c>
      <c r="AL228" s="90"/>
      <c r="AM228" t="s">
        <v>233</v>
      </c>
      <c r="AN228">
        <v>48.521000000000001</v>
      </c>
    </row>
    <row r="229" spans="5:40" x14ac:dyDescent="0.2">
      <c r="E229">
        <v>227</v>
      </c>
      <c r="F229" s="78"/>
      <c r="G229" t="s">
        <v>250</v>
      </c>
      <c r="H229">
        <v>44.155999999999999</v>
      </c>
      <c r="M229">
        <v>227</v>
      </c>
      <c r="N229" s="90"/>
      <c r="O229" t="s">
        <v>245</v>
      </c>
      <c r="P229">
        <v>39.616</v>
      </c>
      <c r="U229">
        <v>227</v>
      </c>
      <c r="V229" s="90"/>
      <c r="W229" t="s">
        <v>255</v>
      </c>
      <c r="X229">
        <v>29.406999999999996</v>
      </c>
      <c r="AC229">
        <v>227</v>
      </c>
      <c r="AD229" s="90"/>
      <c r="AE229" t="s">
        <v>234</v>
      </c>
      <c r="AF229">
        <v>38.118000000000002</v>
      </c>
      <c r="AK229">
        <v>227</v>
      </c>
      <c r="AL229" s="90"/>
      <c r="AM229" t="s">
        <v>250</v>
      </c>
      <c r="AN229">
        <v>48.155999999999999</v>
      </c>
    </row>
    <row r="230" spans="5:40" x14ac:dyDescent="0.2">
      <c r="E230">
        <v>228</v>
      </c>
      <c r="F230" s="78"/>
      <c r="G230" t="s">
        <v>249</v>
      </c>
      <c r="H230" s="34">
        <v>44</v>
      </c>
      <c r="M230">
        <v>228</v>
      </c>
      <c r="N230" s="90"/>
      <c r="O230" t="s">
        <v>247</v>
      </c>
      <c r="P230">
        <v>39.023000000000003</v>
      </c>
      <c r="U230">
        <v>228</v>
      </c>
      <c r="V230" s="90"/>
      <c r="W230" t="s">
        <v>263</v>
      </c>
      <c r="X230">
        <v>29.254999999999999</v>
      </c>
      <c r="AC230">
        <v>228</v>
      </c>
      <c r="AD230" s="90"/>
      <c r="AE230" t="s">
        <v>247</v>
      </c>
      <c r="AF230">
        <v>38.023000000000003</v>
      </c>
      <c r="AK230">
        <v>228</v>
      </c>
      <c r="AL230" s="90"/>
      <c r="AM230" t="s">
        <v>243</v>
      </c>
      <c r="AN230">
        <v>47.387999999999998</v>
      </c>
    </row>
    <row r="231" spans="5:40" x14ac:dyDescent="0.2">
      <c r="E231">
        <v>229</v>
      </c>
      <c r="F231" s="90" t="s">
        <v>2</v>
      </c>
      <c r="G231" t="s">
        <v>255</v>
      </c>
      <c r="H231">
        <v>43.406999999999996</v>
      </c>
      <c r="M231">
        <v>229</v>
      </c>
      <c r="N231" s="90"/>
      <c r="O231" t="s">
        <v>241</v>
      </c>
      <c r="P231">
        <v>38.695999999999998</v>
      </c>
      <c r="U231">
        <v>229</v>
      </c>
      <c r="V231" s="90"/>
      <c r="W231" t="s">
        <v>50</v>
      </c>
      <c r="X231">
        <v>28.981000000000002</v>
      </c>
      <c r="AC231">
        <v>229</v>
      </c>
      <c r="AD231" s="90"/>
      <c r="AE231" t="s">
        <v>250</v>
      </c>
      <c r="AF231">
        <v>37.155999999999999</v>
      </c>
      <c r="AK231">
        <v>229</v>
      </c>
      <c r="AL231" s="90"/>
      <c r="AM231" t="s">
        <v>252</v>
      </c>
      <c r="AN231">
        <v>46.274000000000001</v>
      </c>
    </row>
    <row r="232" spans="5:40" x14ac:dyDescent="0.2">
      <c r="E232">
        <v>230</v>
      </c>
      <c r="F232" s="90"/>
      <c r="G232" t="s">
        <v>197</v>
      </c>
      <c r="H232">
        <v>43.369</v>
      </c>
      <c r="M232">
        <v>230</v>
      </c>
      <c r="N232" s="90"/>
      <c r="O232" t="s">
        <v>239</v>
      </c>
      <c r="P232">
        <v>38.369</v>
      </c>
      <c r="U232">
        <v>230</v>
      </c>
      <c r="V232" s="90"/>
      <c r="W232" t="s">
        <v>256</v>
      </c>
      <c r="X232">
        <v>28.923999999999999</v>
      </c>
      <c r="AC232">
        <v>230</v>
      </c>
      <c r="AD232" s="90"/>
      <c r="AE232" t="s">
        <v>252</v>
      </c>
      <c r="AF232">
        <v>36.274000000000001</v>
      </c>
      <c r="AK232">
        <v>230</v>
      </c>
      <c r="AL232" s="90"/>
      <c r="AM232" t="s">
        <v>256</v>
      </c>
      <c r="AN232">
        <v>45.923999999999999</v>
      </c>
    </row>
    <row r="233" spans="5:40" x14ac:dyDescent="0.2">
      <c r="E233">
        <v>231</v>
      </c>
      <c r="F233" s="90"/>
      <c r="G233" t="s">
        <v>252</v>
      </c>
      <c r="H233">
        <v>43.274000000000001</v>
      </c>
      <c r="M233">
        <v>231</v>
      </c>
      <c r="N233" s="90"/>
      <c r="O233" t="s">
        <v>252</v>
      </c>
      <c r="P233">
        <v>37.274000000000001</v>
      </c>
      <c r="U233">
        <v>231</v>
      </c>
      <c r="V233" s="90"/>
      <c r="W233" t="s">
        <v>264</v>
      </c>
      <c r="X233">
        <v>28.847999999999999</v>
      </c>
      <c r="AC233">
        <v>231</v>
      </c>
      <c r="AD233" s="90"/>
      <c r="AE233" t="s">
        <v>260</v>
      </c>
      <c r="AF233">
        <v>35.962000000000003</v>
      </c>
      <c r="AK233">
        <v>231</v>
      </c>
      <c r="AL233" s="90"/>
      <c r="AM233" t="s">
        <v>242</v>
      </c>
      <c r="AN233">
        <v>45.521000000000001</v>
      </c>
    </row>
    <row r="234" spans="5:40" x14ac:dyDescent="0.2">
      <c r="E234">
        <v>232</v>
      </c>
      <c r="F234" s="90"/>
      <c r="G234" t="s">
        <v>247</v>
      </c>
      <c r="H234">
        <v>43.023000000000003</v>
      </c>
      <c r="M234">
        <v>232</v>
      </c>
      <c r="N234" s="90"/>
      <c r="O234" t="s">
        <v>260</v>
      </c>
      <c r="P234">
        <v>36.962000000000003</v>
      </c>
      <c r="U234">
        <v>232</v>
      </c>
      <c r="V234" s="90"/>
      <c r="W234" t="s">
        <v>267</v>
      </c>
      <c r="X234">
        <v>28.829000000000001</v>
      </c>
      <c r="AC234">
        <v>232</v>
      </c>
      <c r="AD234" s="90"/>
      <c r="AE234" t="s">
        <v>255</v>
      </c>
      <c r="AF234">
        <v>35.406999999999996</v>
      </c>
      <c r="AK234">
        <v>232</v>
      </c>
      <c r="AL234" s="90"/>
      <c r="AM234" t="s">
        <v>240</v>
      </c>
      <c r="AN234">
        <v>45.194000000000003</v>
      </c>
    </row>
    <row r="235" spans="5:40" x14ac:dyDescent="0.2">
      <c r="E235">
        <v>233</v>
      </c>
      <c r="F235" s="90"/>
      <c r="G235" t="s">
        <v>245</v>
      </c>
      <c r="H235">
        <v>42.616</v>
      </c>
      <c r="M235">
        <v>233</v>
      </c>
      <c r="N235" s="90"/>
      <c r="O235" t="s">
        <v>246</v>
      </c>
      <c r="P235">
        <v>36.54</v>
      </c>
      <c r="U235">
        <v>233</v>
      </c>
      <c r="V235" s="90"/>
      <c r="W235" t="s">
        <v>77</v>
      </c>
      <c r="X235">
        <v>28.558999999999997</v>
      </c>
      <c r="AC235">
        <v>233</v>
      </c>
      <c r="AD235" s="90"/>
      <c r="AE235" t="s">
        <v>243</v>
      </c>
      <c r="AF235">
        <v>35.387999999999998</v>
      </c>
      <c r="AK235">
        <v>233</v>
      </c>
      <c r="AL235" s="90"/>
      <c r="AM235" t="s">
        <v>261</v>
      </c>
      <c r="AN235">
        <v>44.790999999999997</v>
      </c>
    </row>
    <row r="236" spans="5:40" x14ac:dyDescent="0.2">
      <c r="E236">
        <v>234</v>
      </c>
      <c r="F236" s="90"/>
      <c r="G236" t="s">
        <v>254</v>
      </c>
      <c r="H236">
        <v>42.174999999999997</v>
      </c>
      <c r="M236">
        <v>234</v>
      </c>
      <c r="N236" s="90"/>
      <c r="O236" t="s">
        <v>255</v>
      </c>
      <c r="P236">
        <v>36.406999999999996</v>
      </c>
      <c r="U236">
        <v>234</v>
      </c>
      <c r="V236" s="90"/>
      <c r="W236" t="s">
        <v>265</v>
      </c>
      <c r="X236">
        <v>28.27</v>
      </c>
      <c r="AC236">
        <v>234</v>
      </c>
      <c r="AD236" s="90"/>
      <c r="AE236" t="s">
        <v>254</v>
      </c>
      <c r="AF236">
        <v>35.174999999999997</v>
      </c>
      <c r="AK236">
        <v>234</v>
      </c>
      <c r="AL236" s="90"/>
      <c r="AM236" t="s">
        <v>259</v>
      </c>
      <c r="AN236">
        <v>44.061</v>
      </c>
    </row>
    <row r="237" spans="5:40" x14ac:dyDescent="0.2">
      <c r="E237">
        <v>235</v>
      </c>
      <c r="F237" s="90"/>
      <c r="G237" t="s">
        <v>50</v>
      </c>
      <c r="H237">
        <v>41.981000000000002</v>
      </c>
      <c r="M237">
        <v>235</v>
      </c>
      <c r="N237" s="90"/>
      <c r="O237" t="s">
        <v>254</v>
      </c>
      <c r="P237">
        <v>36.174999999999997</v>
      </c>
      <c r="U237">
        <v>235</v>
      </c>
      <c r="V237" s="90"/>
      <c r="W237" t="s">
        <v>261</v>
      </c>
      <c r="X237">
        <v>27.790999999999997</v>
      </c>
      <c r="AC237">
        <v>235</v>
      </c>
      <c r="AD237" s="90"/>
      <c r="AE237" t="s">
        <v>256</v>
      </c>
      <c r="AF237">
        <v>34.923999999999999</v>
      </c>
      <c r="AK237">
        <v>235</v>
      </c>
      <c r="AL237" s="90"/>
      <c r="AM237" t="s">
        <v>260</v>
      </c>
      <c r="AN237">
        <v>43.962000000000003</v>
      </c>
    </row>
    <row r="238" spans="5:40" x14ac:dyDescent="0.2">
      <c r="E238">
        <v>236</v>
      </c>
      <c r="F238" s="90"/>
      <c r="G238" t="s">
        <v>256</v>
      </c>
      <c r="H238">
        <v>41.923999999999999</v>
      </c>
      <c r="M238">
        <v>236</v>
      </c>
      <c r="N238" s="90"/>
      <c r="O238" t="s">
        <v>256</v>
      </c>
      <c r="P238">
        <v>35.923999999999999</v>
      </c>
      <c r="U238">
        <v>236</v>
      </c>
      <c r="V238" s="90"/>
      <c r="W238" t="s">
        <v>263</v>
      </c>
      <c r="X238">
        <v>27.254999999999999</v>
      </c>
      <c r="AC238">
        <v>236</v>
      </c>
      <c r="AD238" s="90"/>
      <c r="AE238" t="s">
        <v>261</v>
      </c>
      <c r="AF238">
        <v>34.790999999999997</v>
      </c>
      <c r="AK238">
        <v>236</v>
      </c>
      <c r="AL238" s="90"/>
      <c r="AM238" t="s">
        <v>137</v>
      </c>
      <c r="AN238">
        <v>42.543999999999997</v>
      </c>
    </row>
    <row r="239" spans="5:40" x14ac:dyDescent="0.2">
      <c r="E239">
        <v>237</v>
      </c>
      <c r="F239" s="90"/>
      <c r="G239" t="s">
        <v>260</v>
      </c>
      <c r="H239">
        <v>39.962000000000003</v>
      </c>
      <c r="M239">
        <v>237</v>
      </c>
      <c r="N239" s="90"/>
      <c r="O239" t="s">
        <v>261</v>
      </c>
      <c r="P239">
        <v>35.790999999999997</v>
      </c>
      <c r="U239">
        <v>237</v>
      </c>
      <c r="V239" s="90"/>
      <c r="W239" t="s">
        <v>257</v>
      </c>
      <c r="X239">
        <v>27.137</v>
      </c>
      <c r="AC239">
        <v>237</v>
      </c>
      <c r="AD239" s="90"/>
      <c r="AE239" t="s">
        <v>239</v>
      </c>
      <c r="AF239">
        <v>34.369</v>
      </c>
      <c r="AK239">
        <v>237</v>
      </c>
      <c r="AL239" s="90"/>
      <c r="AM239" t="s">
        <v>255</v>
      </c>
      <c r="AN239">
        <v>42.406999999999996</v>
      </c>
    </row>
    <row r="240" spans="5:40" x14ac:dyDescent="0.2">
      <c r="E240">
        <v>238</v>
      </c>
      <c r="F240" s="90"/>
      <c r="G240" t="s">
        <v>257</v>
      </c>
      <c r="H240">
        <v>38.137</v>
      </c>
      <c r="M240">
        <v>238</v>
      </c>
      <c r="N240" s="90"/>
      <c r="O240" t="s">
        <v>257</v>
      </c>
      <c r="P240">
        <v>33.137</v>
      </c>
      <c r="U240">
        <v>238</v>
      </c>
      <c r="V240" s="90"/>
      <c r="W240" t="s">
        <v>262</v>
      </c>
      <c r="X240">
        <v>26.847999999999999</v>
      </c>
      <c r="AC240">
        <v>238</v>
      </c>
      <c r="AD240" s="90"/>
      <c r="AE240" t="s">
        <v>257</v>
      </c>
      <c r="AF240">
        <v>32.137</v>
      </c>
      <c r="AK240">
        <v>238</v>
      </c>
      <c r="AL240" s="90"/>
      <c r="AM240" t="s">
        <v>266</v>
      </c>
      <c r="AN240">
        <v>42.061</v>
      </c>
    </row>
    <row r="241" spans="5:40" x14ac:dyDescent="0.2">
      <c r="E241">
        <v>239</v>
      </c>
      <c r="F241" s="90"/>
      <c r="G241" t="s">
        <v>261</v>
      </c>
      <c r="H241">
        <v>36.790999999999997</v>
      </c>
      <c r="M241">
        <v>239</v>
      </c>
      <c r="N241" s="90"/>
      <c r="O241" t="s">
        <v>259</v>
      </c>
      <c r="P241">
        <v>33.061</v>
      </c>
      <c r="U241">
        <v>239</v>
      </c>
      <c r="V241" s="90"/>
      <c r="W241" t="s">
        <v>262</v>
      </c>
      <c r="X241">
        <v>26.847999999999999</v>
      </c>
      <c r="AC241">
        <v>239</v>
      </c>
      <c r="AD241" s="90"/>
      <c r="AE241" t="s">
        <v>259</v>
      </c>
      <c r="AF241">
        <v>32.061</v>
      </c>
      <c r="AK241">
        <v>239</v>
      </c>
      <c r="AL241" s="90"/>
      <c r="AM241" t="s">
        <v>90</v>
      </c>
      <c r="AN241">
        <v>42</v>
      </c>
    </row>
    <row r="242" spans="5:40" x14ac:dyDescent="0.2">
      <c r="E242">
        <v>240</v>
      </c>
      <c r="F242" s="90"/>
      <c r="G242" t="s">
        <v>137</v>
      </c>
      <c r="H242">
        <v>36.543999999999997</v>
      </c>
      <c r="M242">
        <v>240</v>
      </c>
      <c r="N242" s="90"/>
      <c r="O242" t="s">
        <v>266</v>
      </c>
      <c r="P242">
        <v>33.061</v>
      </c>
      <c r="U242">
        <v>240</v>
      </c>
      <c r="V242" s="90"/>
      <c r="W242" t="s">
        <v>77</v>
      </c>
      <c r="X242">
        <v>26.558999999999997</v>
      </c>
      <c r="AC242">
        <v>240</v>
      </c>
      <c r="AD242" s="90"/>
      <c r="AE242" t="s">
        <v>266</v>
      </c>
      <c r="AF242">
        <v>32.061</v>
      </c>
      <c r="AK242">
        <v>240</v>
      </c>
      <c r="AL242" s="90"/>
      <c r="AM242" t="s">
        <v>50</v>
      </c>
      <c r="AN242">
        <v>40.981000000000002</v>
      </c>
    </row>
    <row r="243" spans="5:40" x14ac:dyDescent="0.2">
      <c r="E243">
        <v>241</v>
      </c>
      <c r="F243" s="90"/>
      <c r="G243" t="s">
        <v>259</v>
      </c>
      <c r="H243">
        <v>36.061</v>
      </c>
      <c r="M243">
        <v>241</v>
      </c>
      <c r="N243" s="90"/>
      <c r="O243" t="s">
        <v>50</v>
      </c>
      <c r="P243">
        <v>32.981000000000002</v>
      </c>
      <c r="U243">
        <v>241</v>
      </c>
      <c r="V243" s="90"/>
      <c r="W243" t="s">
        <v>268</v>
      </c>
      <c r="X243">
        <v>26.327000000000002</v>
      </c>
      <c r="AC243">
        <v>241</v>
      </c>
      <c r="AD243" s="90"/>
      <c r="AE243" t="s">
        <v>50</v>
      </c>
      <c r="AF243">
        <v>31.981000000000002</v>
      </c>
      <c r="AK243">
        <v>241</v>
      </c>
      <c r="AL243" s="90"/>
      <c r="AM243" t="s">
        <v>239</v>
      </c>
      <c r="AN243">
        <v>40.369</v>
      </c>
    </row>
    <row r="244" spans="5:40" x14ac:dyDescent="0.2">
      <c r="E244">
        <v>242</v>
      </c>
      <c r="F244" s="90"/>
      <c r="G244" t="s">
        <v>258</v>
      </c>
      <c r="H244">
        <v>35.695999999999998</v>
      </c>
      <c r="M244">
        <v>242</v>
      </c>
      <c r="N244" s="90"/>
      <c r="O244" t="s">
        <v>262</v>
      </c>
      <c r="P244">
        <v>31.847999999999999</v>
      </c>
      <c r="U244">
        <v>242</v>
      </c>
      <c r="V244" s="90"/>
      <c r="W244" t="s">
        <v>254</v>
      </c>
      <c r="X244">
        <v>26.174999999999997</v>
      </c>
      <c r="AC244">
        <v>242</v>
      </c>
      <c r="AD244" s="90"/>
      <c r="AE244" t="s">
        <v>262</v>
      </c>
      <c r="AF244">
        <v>30.847999999999999</v>
      </c>
      <c r="AK244">
        <v>242</v>
      </c>
      <c r="AL244" s="90"/>
      <c r="AM244" t="s">
        <v>263</v>
      </c>
      <c r="AN244">
        <v>39.254999999999995</v>
      </c>
    </row>
    <row r="245" spans="5:40" x14ac:dyDescent="0.2">
      <c r="E245">
        <v>243</v>
      </c>
      <c r="F245" s="90"/>
      <c r="G245" t="s">
        <v>77</v>
      </c>
      <c r="H245">
        <v>34.558999999999997</v>
      </c>
      <c r="M245">
        <v>243</v>
      </c>
      <c r="N245" s="90"/>
      <c r="O245" t="s">
        <v>258</v>
      </c>
      <c r="P245">
        <v>31.695999999999998</v>
      </c>
      <c r="U245">
        <v>243</v>
      </c>
      <c r="V245" s="90"/>
      <c r="W245" t="s">
        <v>266</v>
      </c>
      <c r="X245">
        <v>26.061</v>
      </c>
      <c r="AC245">
        <v>243</v>
      </c>
      <c r="AD245" s="90"/>
      <c r="AE245" t="s">
        <v>258</v>
      </c>
      <c r="AF245">
        <v>30.695999999999998</v>
      </c>
      <c r="AK245">
        <v>243</v>
      </c>
      <c r="AL245" s="90"/>
      <c r="AM245" t="s">
        <v>254</v>
      </c>
      <c r="AN245">
        <v>39.174999999999997</v>
      </c>
    </row>
    <row r="246" spans="5:40" x14ac:dyDescent="0.2">
      <c r="E246">
        <v>244</v>
      </c>
      <c r="F246" s="90"/>
      <c r="G246" t="s">
        <v>264</v>
      </c>
      <c r="H246">
        <v>33.847999999999999</v>
      </c>
      <c r="M246">
        <v>244</v>
      </c>
      <c r="N246" s="90"/>
      <c r="O246" t="s">
        <v>90</v>
      </c>
      <c r="P246">
        <v>31</v>
      </c>
      <c r="U246">
        <v>244</v>
      </c>
      <c r="V246" s="90"/>
      <c r="W246" t="s">
        <v>266</v>
      </c>
      <c r="X246">
        <v>26.061</v>
      </c>
      <c r="AC246">
        <v>244</v>
      </c>
      <c r="AD246" s="90"/>
      <c r="AE246" t="s">
        <v>90</v>
      </c>
      <c r="AF246">
        <v>30</v>
      </c>
      <c r="AK246">
        <v>244</v>
      </c>
      <c r="AL246" s="90"/>
      <c r="AM246" t="s">
        <v>257</v>
      </c>
      <c r="AN246">
        <v>39.137</v>
      </c>
    </row>
    <row r="247" spans="5:40" x14ac:dyDescent="0.2">
      <c r="E247">
        <v>245</v>
      </c>
      <c r="F247" s="90"/>
      <c r="G247" t="s">
        <v>266</v>
      </c>
      <c r="H247">
        <v>33.061</v>
      </c>
      <c r="M247">
        <v>245</v>
      </c>
      <c r="N247" s="90"/>
      <c r="O247" t="s">
        <v>137</v>
      </c>
      <c r="P247">
        <v>30.543999999999997</v>
      </c>
      <c r="U247">
        <v>245</v>
      </c>
      <c r="V247" s="90"/>
      <c r="W247" t="s">
        <v>265</v>
      </c>
      <c r="X247">
        <v>25.27</v>
      </c>
      <c r="AC247">
        <v>245</v>
      </c>
      <c r="AD247" s="90"/>
      <c r="AE247" t="s">
        <v>137</v>
      </c>
      <c r="AF247">
        <v>29.543999999999997</v>
      </c>
      <c r="AK247">
        <v>245</v>
      </c>
      <c r="AL247" s="90"/>
      <c r="AM247" t="s">
        <v>258</v>
      </c>
      <c r="AN247">
        <v>38.695999999999998</v>
      </c>
    </row>
    <row r="248" spans="5:40" x14ac:dyDescent="0.2">
      <c r="E248">
        <v>246</v>
      </c>
      <c r="F248" s="90"/>
      <c r="G248" t="s">
        <v>262</v>
      </c>
      <c r="H248">
        <v>31.847999999999999</v>
      </c>
      <c r="M248">
        <v>246</v>
      </c>
      <c r="N248" s="90"/>
      <c r="O248" t="s">
        <v>263</v>
      </c>
      <c r="P248">
        <v>30.254999999999999</v>
      </c>
      <c r="U248">
        <v>246</v>
      </c>
      <c r="V248" s="90"/>
      <c r="W248" t="s">
        <v>90</v>
      </c>
      <c r="X248">
        <v>25</v>
      </c>
      <c r="AC248">
        <v>246</v>
      </c>
      <c r="AD248" s="90"/>
      <c r="AE248" t="s">
        <v>263</v>
      </c>
      <c r="AF248">
        <v>29.254999999999999</v>
      </c>
      <c r="AK248">
        <v>246</v>
      </c>
      <c r="AL248" s="90"/>
      <c r="AM248" t="s">
        <v>267</v>
      </c>
      <c r="AN248">
        <v>37.829000000000001</v>
      </c>
    </row>
    <row r="249" spans="5:40" x14ac:dyDescent="0.2">
      <c r="E249">
        <v>247</v>
      </c>
      <c r="F249" s="90"/>
      <c r="G249" t="s">
        <v>90</v>
      </c>
      <c r="H249">
        <v>31</v>
      </c>
      <c r="M249">
        <v>247</v>
      </c>
      <c r="N249" s="90"/>
      <c r="O249" t="s">
        <v>267</v>
      </c>
      <c r="P249">
        <v>29.829000000000001</v>
      </c>
      <c r="U249">
        <v>247</v>
      </c>
      <c r="V249" s="90"/>
      <c r="W249" t="s">
        <v>264</v>
      </c>
      <c r="X249">
        <v>24.847999999999999</v>
      </c>
      <c r="AC249">
        <v>247</v>
      </c>
      <c r="AD249" s="90"/>
      <c r="AE249" t="s">
        <v>267</v>
      </c>
      <c r="AF249">
        <v>28.829000000000001</v>
      </c>
      <c r="AK249">
        <v>247</v>
      </c>
      <c r="AL249" s="90"/>
      <c r="AM249" t="s">
        <v>268</v>
      </c>
      <c r="AN249">
        <v>37.326999999999998</v>
      </c>
    </row>
    <row r="250" spans="5:40" x14ac:dyDescent="0.2">
      <c r="E250">
        <v>248</v>
      </c>
      <c r="F250" s="90"/>
      <c r="G250" t="s">
        <v>263</v>
      </c>
      <c r="H250">
        <v>30.254999999999999</v>
      </c>
      <c r="M250">
        <v>248</v>
      </c>
      <c r="N250" s="90"/>
      <c r="O250" t="s">
        <v>265</v>
      </c>
      <c r="P250">
        <v>29.27</v>
      </c>
      <c r="U250">
        <v>248</v>
      </c>
      <c r="V250" s="90"/>
      <c r="W250" t="s">
        <v>258</v>
      </c>
      <c r="X250">
        <v>23.695999999999998</v>
      </c>
      <c r="AC250">
        <v>248</v>
      </c>
      <c r="AD250" s="90"/>
      <c r="AE250" t="s">
        <v>265</v>
      </c>
      <c r="AF250">
        <v>28.27</v>
      </c>
      <c r="AK250">
        <v>248</v>
      </c>
      <c r="AL250" s="90"/>
      <c r="AM250" t="s">
        <v>262</v>
      </c>
      <c r="AN250">
        <v>36.847999999999999</v>
      </c>
    </row>
    <row r="251" spans="5:40" x14ac:dyDescent="0.2">
      <c r="E251">
        <v>249</v>
      </c>
      <c r="F251" s="90"/>
      <c r="G251" t="s">
        <v>267</v>
      </c>
      <c r="H251">
        <v>29.829000000000001</v>
      </c>
      <c r="M251">
        <v>249</v>
      </c>
      <c r="N251" s="90"/>
      <c r="O251" t="s">
        <v>77</v>
      </c>
      <c r="P251">
        <v>27.558999999999997</v>
      </c>
      <c r="U251">
        <v>249</v>
      </c>
      <c r="V251" s="90"/>
      <c r="W251" t="s">
        <v>90</v>
      </c>
      <c r="X251">
        <v>22</v>
      </c>
      <c r="AC251">
        <v>249</v>
      </c>
      <c r="AD251" s="90"/>
      <c r="AE251" t="s">
        <v>77</v>
      </c>
      <c r="AF251">
        <v>26.558999999999997</v>
      </c>
      <c r="AK251">
        <v>249</v>
      </c>
      <c r="AL251" s="90"/>
      <c r="AM251" t="s">
        <v>265</v>
      </c>
      <c r="AN251">
        <v>36.269999999999996</v>
      </c>
    </row>
    <row r="252" spans="5:40" x14ac:dyDescent="0.2">
      <c r="E252">
        <v>250</v>
      </c>
      <c r="F252" s="90"/>
      <c r="G252" t="s">
        <v>265</v>
      </c>
      <c r="H252">
        <v>29.27</v>
      </c>
      <c r="M252">
        <v>250</v>
      </c>
      <c r="N252" s="90"/>
      <c r="O252" t="s">
        <v>268</v>
      </c>
      <c r="P252">
        <v>27.327000000000002</v>
      </c>
      <c r="U252">
        <v>250</v>
      </c>
      <c r="V252" s="90"/>
      <c r="W252" t="s">
        <v>267</v>
      </c>
      <c r="X252">
        <v>21.829000000000001</v>
      </c>
      <c r="AC252">
        <v>250</v>
      </c>
      <c r="AD252" s="90"/>
      <c r="AE252" t="s">
        <v>268</v>
      </c>
      <c r="AF252">
        <v>26.327000000000002</v>
      </c>
      <c r="AK252">
        <v>250</v>
      </c>
      <c r="AL252" s="90"/>
      <c r="AM252" t="s">
        <v>264</v>
      </c>
      <c r="AN252">
        <v>34.847999999999999</v>
      </c>
    </row>
    <row r="253" spans="5:40" x14ac:dyDescent="0.2">
      <c r="E253">
        <v>251</v>
      </c>
      <c r="F253" s="90"/>
      <c r="G253" t="s">
        <v>268</v>
      </c>
      <c r="H253">
        <v>27.327000000000002</v>
      </c>
      <c r="M253">
        <v>251</v>
      </c>
      <c r="N253" s="90"/>
      <c r="O253" t="s">
        <v>264</v>
      </c>
      <c r="P253">
        <v>25.847999999999999</v>
      </c>
      <c r="U253">
        <v>251</v>
      </c>
      <c r="V253" s="90"/>
      <c r="W253" t="s">
        <v>268</v>
      </c>
      <c r="X253">
        <v>17.327000000000002</v>
      </c>
      <c r="AC253">
        <v>251</v>
      </c>
      <c r="AD253" s="90"/>
      <c r="AE253" t="s">
        <v>264</v>
      </c>
      <c r="AF253">
        <v>24.847999999999999</v>
      </c>
      <c r="AK253">
        <v>251</v>
      </c>
      <c r="AL253" s="90"/>
      <c r="AM253" t="s">
        <v>77</v>
      </c>
      <c r="AN253">
        <v>33.558999999999997</v>
      </c>
    </row>
    <row r="261" spans="3:3" x14ac:dyDescent="0.2">
      <c r="C261" t="s">
        <v>735</v>
      </c>
    </row>
  </sheetData>
  <mergeCells count="42">
    <mergeCell ref="AL173:AL253"/>
    <mergeCell ref="AD212:AD253"/>
    <mergeCell ref="N217:N253"/>
    <mergeCell ref="F231:F253"/>
    <mergeCell ref="AH52:AH123"/>
    <mergeCell ref="J81:J126"/>
    <mergeCell ref="R83:R128"/>
    <mergeCell ref="Z90:Z129"/>
    <mergeCell ref="V154:V253"/>
    <mergeCell ref="AH156:AH174"/>
    <mergeCell ref="Z3:Z32"/>
    <mergeCell ref="AD3:AD211"/>
    <mergeCell ref="AH3:AH20"/>
    <mergeCell ref="AL3:AL172"/>
    <mergeCell ref="B18:B43"/>
    <mergeCell ref="J19:J80"/>
    <mergeCell ref="AH21:AH51"/>
    <mergeCell ref="R33:R82"/>
    <mergeCell ref="Z33:Z89"/>
    <mergeCell ref="B44:B110"/>
    <mergeCell ref="B111:B151"/>
    <mergeCell ref="AH124:AH155"/>
    <mergeCell ref="J127:J174"/>
    <mergeCell ref="R129:R174"/>
    <mergeCell ref="Z130:Z174"/>
    <mergeCell ref="B152:B174"/>
    <mergeCell ref="Y1:AB1"/>
    <mergeCell ref="AC1:AF1"/>
    <mergeCell ref="AG1:AJ1"/>
    <mergeCell ref="AK1:AN1"/>
    <mergeCell ref="B3:B17"/>
    <mergeCell ref="F3:F230"/>
    <mergeCell ref="J3:J18"/>
    <mergeCell ref="N3:N216"/>
    <mergeCell ref="R3:R32"/>
    <mergeCell ref="V3:V153"/>
    <mergeCell ref="A1:D1"/>
    <mergeCell ref="E1:H1"/>
    <mergeCell ref="I1:L1"/>
    <mergeCell ref="M1:P1"/>
    <mergeCell ref="Q1:T1"/>
    <mergeCell ref="U1:X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FD292-3330-A64D-8264-4AC61A774C32}">
  <dimension ref="A1:D3259"/>
  <sheetViews>
    <sheetView topLeftCell="A3253" zoomScale="186" workbookViewId="0">
      <selection activeCell="A3259" sqref="A3259"/>
    </sheetView>
  </sheetViews>
  <sheetFormatPr baseColWidth="10" defaultRowHeight="15" x14ac:dyDescent="0.2"/>
  <cols>
    <col min="1" max="1" width="34" bestFit="1" customWidth="1"/>
    <col min="2" max="3" width="11.83203125" bestFit="1" customWidth="1"/>
    <col min="4" max="4" width="11.6640625" bestFit="1" customWidth="1"/>
  </cols>
  <sheetData>
    <row r="1" spans="1:4" x14ac:dyDescent="0.2">
      <c r="A1" t="s">
        <v>403</v>
      </c>
      <c r="B1" t="s">
        <v>404</v>
      </c>
      <c r="C1" t="s">
        <v>405</v>
      </c>
    </row>
    <row r="2" spans="1:4" x14ac:dyDescent="0.2">
      <c r="A2" t="s">
        <v>406</v>
      </c>
      <c r="B2">
        <v>3.3915029999999999E-2</v>
      </c>
      <c r="C2">
        <v>8.1409930000000005E-2</v>
      </c>
      <c r="D2" t="s">
        <v>407</v>
      </c>
    </row>
    <row r="3" spans="1:4" x14ac:dyDescent="0.2">
      <c r="A3" t="s">
        <v>408</v>
      </c>
      <c r="B3">
        <v>2.9346359999999998E-2</v>
      </c>
      <c r="C3">
        <v>5.9453590000000001E-2</v>
      </c>
      <c r="D3" t="s">
        <v>409</v>
      </c>
    </row>
    <row r="4" spans="1:4" x14ac:dyDescent="0.2">
      <c r="A4" t="s">
        <v>410</v>
      </c>
      <c r="B4">
        <v>2.2111189999999999E-2</v>
      </c>
      <c r="C4">
        <v>5.183799E-2</v>
      </c>
      <c r="D4" t="s">
        <v>402</v>
      </c>
    </row>
    <row r="5" spans="1:4" x14ac:dyDescent="0.2">
      <c r="A5" t="s">
        <v>411</v>
      </c>
      <c r="B5">
        <v>0.12954545000000001</v>
      </c>
      <c r="C5">
        <v>1.487603E-2</v>
      </c>
      <c r="D5" t="s">
        <v>412</v>
      </c>
    </row>
    <row r="6" spans="1:4" x14ac:dyDescent="0.2">
      <c r="A6" t="s">
        <v>413</v>
      </c>
      <c r="B6">
        <v>7.43802E-3</v>
      </c>
      <c r="C6">
        <v>0.15165665</v>
      </c>
      <c r="D6" t="s">
        <v>414</v>
      </c>
    </row>
    <row r="7" spans="1:4" x14ac:dyDescent="0.2">
      <c r="A7" t="s">
        <v>411</v>
      </c>
      <c r="B7">
        <v>0.12954545000000001</v>
      </c>
      <c r="C7">
        <v>1.487603E-2</v>
      </c>
      <c r="D7" t="s">
        <v>415</v>
      </c>
    </row>
    <row r="8" spans="1:4" x14ac:dyDescent="0.2">
      <c r="A8" t="s">
        <v>394</v>
      </c>
    </row>
    <row r="9" spans="1:4" x14ac:dyDescent="0.2">
      <c r="A9" t="s">
        <v>416</v>
      </c>
    </row>
    <row r="10" spans="1:4" x14ac:dyDescent="0.2">
      <c r="A10" t="s">
        <v>416</v>
      </c>
    </row>
    <row r="11" spans="1:4" x14ac:dyDescent="0.2">
      <c r="A11" t="s">
        <v>416</v>
      </c>
    </row>
    <row r="12" spans="1:4" x14ac:dyDescent="0.2">
      <c r="A12" t="s">
        <v>416</v>
      </c>
    </row>
    <row r="13" spans="1:4" x14ac:dyDescent="0.2">
      <c r="A13" t="s">
        <v>417</v>
      </c>
    </row>
    <row r="14" spans="1:4" x14ac:dyDescent="0.2">
      <c r="A14" t="s">
        <v>418</v>
      </c>
    </row>
    <row r="15" spans="1:4" x14ac:dyDescent="0.2">
      <c r="A15">
        <v>0</v>
      </c>
    </row>
    <row r="16" spans="1:4" x14ac:dyDescent="0.2">
      <c r="A16" t="e" cm="1">
        <f t="array" ref="A16">--------Transition Matrix for GPOC</f>
        <v>#NAME?</v>
      </c>
      <c r="B16" t="s">
        <v>419</v>
      </c>
      <c r="C16" t="s">
        <v>420</v>
      </c>
    </row>
    <row r="17" spans="1:3" x14ac:dyDescent="0.2">
      <c r="A17" t="s">
        <v>395</v>
      </c>
    </row>
    <row r="18" spans="1:3" x14ac:dyDescent="0.2">
      <c r="A18" t="s">
        <v>421</v>
      </c>
    </row>
    <row r="19" spans="1:3" x14ac:dyDescent="0.2">
      <c r="A19" t="s">
        <v>422</v>
      </c>
    </row>
    <row r="20" spans="1:3" x14ac:dyDescent="0.2">
      <c r="A20" t="s">
        <v>423</v>
      </c>
    </row>
    <row r="21" spans="1:3" x14ac:dyDescent="0.2">
      <c r="A21" t="s">
        <v>424</v>
      </c>
    </row>
    <row r="22" spans="1:3" x14ac:dyDescent="0.2">
      <c r="A22" t="s">
        <v>425</v>
      </c>
    </row>
    <row r="23" spans="1:3" x14ac:dyDescent="0.2">
      <c r="A23" t="s">
        <v>418</v>
      </c>
    </row>
    <row r="24" spans="1:3" x14ac:dyDescent="0.2">
      <c r="A24">
        <v>1</v>
      </c>
    </row>
    <row r="25" spans="1:3" x14ac:dyDescent="0.2">
      <c r="A25" t="e" cm="1">
        <f t="array" ref="A25">--------Transition Matrix for GPOC</f>
        <v>#NAME?</v>
      </c>
      <c r="B25" t="s">
        <v>419</v>
      </c>
      <c r="C25" t="s">
        <v>420</v>
      </c>
    </row>
    <row r="26" spans="1:3" x14ac:dyDescent="0.2">
      <c r="A26" t="s">
        <v>396</v>
      </c>
    </row>
    <row r="27" spans="1:3" x14ac:dyDescent="0.2">
      <c r="A27" t="s">
        <v>426</v>
      </c>
    </row>
    <row r="28" spans="1:3" x14ac:dyDescent="0.2">
      <c r="A28" t="s">
        <v>427</v>
      </c>
    </row>
    <row r="29" spans="1:3" x14ac:dyDescent="0.2">
      <c r="A29" t="s">
        <v>428</v>
      </c>
    </row>
    <row r="30" spans="1:3" x14ac:dyDescent="0.2">
      <c r="A30" t="s">
        <v>429</v>
      </c>
    </row>
    <row r="31" spans="1:3" x14ac:dyDescent="0.2">
      <c r="A31" t="s">
        <v>430</v>
      </c>
    </row>
    <row r="32" spans="1:3" x14ac:dyDescent="0.2">
      <c r="A32" t="s">
        <v>418</v>
      </c>
    </row>
    <row r="33" spans="1:3" x14ac:dyDescent="0.2">
      <c r="A33">
        <v>2</v>
      </c>
    </row>
    <row r="34" spans="1:3" x14ac:dyDescent="0.2">
      <c r="A34" t="e" cm="1">
        <f t="array" ref="A34">--------Transition Matrix for GPOC</f>
        <v>#NAME?</v>
      </c>
      <c r="B34" t="s">
        <v>419</v>
      </c>
      <c r="C34" t="s">
        <v>420</v>
      </c>
    </row>
    <row r="35" spans="1:3" x14ac:dyDescent="0.2">
      <c r="A35" t="s">
        <v>397</v>
      </c>
    </row>
    <row r="36" spans="1:3" x14ac:dyDescent="0.2">
      <c r="A36" t="s">
        <v>431</v>
      </c>
    </row>
    <row r="37" spans="1:3" x14ac:dyDescent="0.2">
      <c r="A37" t="s">
        <v>432</v>
      </c>
    </row>
    <row r="38" spans="1:3" x14ac:dyDescent="0.2">
      <c r="A38" t="s">
        <v>433</v>
      </c>
    </row>
    <row r="39" spans="1:3" x14ac:dyDescent="0.2">
      <c r="A39" t="s">
        <v>434</v>
      </c>
    </row>
    <row r="40" spans="1:3" x14ac:dyDescent="0.2">
      <c r="A40" t="s">
        <v>435</v>
      </c>
    </row>
    <row r="41" spans="1:3" x14ac:dyDescent="0.2">
      <c r="A41" t="s">
        <v>418</v>
      </c>
    </row>
    <row r="42" spans="1:3" x14ac:dyDescent="0.2">
      <c r="A42">
        <v>3</v>
      </c>
    </row>
    <row r="43" spans="1:3" x14ac:dyDescent="0.2">
      <c r="A43" t="e" cm="1">
        <f t="array" ref="A43">--------Transition Matrix for GPOC</f>
        <v>#NAME?</v>
      </c>
      <c r="B43" t="s">
        <v>419</v>
      </c>
      <c r="C43" t="s">
        <v>420</v>
      </c>
    </row>
    <row r="44" spans="1:3" x14ac:dyDescent="0.2">
      <c r="A44" t="s">
        <v>398</v>
      </c>
    </row>
    <row r="45" spans="1:3" x14ac:dyDescent="0.2">
      <c r="A45" t="s">
        <v>436</v>
      </c>
    </row>
    <row r="46" spans="1:3" x14ac:dyDescent="0.2">
      <c r="A46" t="s">
        <v>437</v>
      </c>
    </row>
    <row r="47" spans="1:3" x14ac:dyDescent="0.2">
      <c r="A47" t="s">
        <v>438</v>
      </c>
    </row>
    <row r="48" spans="1:3" x14ac:dyDescent="0.2">
      <c r="A48" t="s">
        <v>439</v>
      </c>
    </row>
    <row r="49" spans="1:3" x14ac:dyDescent="0.2">
      <c r="A49" t="s">
        <v>440</v>
      </c>
    </row>
    <row r="50" spans="1:3" x14ac:dyDescent="0.2">
      <c r="A50" t="s">
        <v>418</v>
      </c>
    </row>
    <row r="51" spans="1:3" x14ac:dyDescent="0.2">
      <c r="A51">
        <v>4</v>
      </c>
    </row>
    <row r="52" spans="1:3" x14ac:dyDescent="0.2">
      <c r="A52" t="e" cm="1">
        <f t="array" ref="A52">--------Transition Matrix for GPOC</f>
        <v>#NAME?</v>
      </c>
      <c r="B52" t="s">
        <v>419</v>
      </c>
      <c r="C52" t="s">
        <v>420</v>
      </c>
    </row>
    <row r="53" spans="1:3" x14ac:dyDescent="0.2">
      <c r="A53" t="s">
        <v>399</v>
      </c>
    </row>
    <row r="54" spans="1:3" x14ac:dyDescent="0.2">
      <c r="A54" t="s">
        <v>441</v>
      </c>
    </row>
    <row r="55" spans="1:3" x14ac:dyDescent="0.2">
      <c r="A55" t="s">
        <v>442</v>
      </c>
    </row>
    <row r="56" spans="1:3" x14ac:dyDescent="0.2">
      <c r="A56" t="s">
        <v>443</v>
      </c>
    </row>
    <row r="57" spans="1:3" x14ac:dyDescent="0.2">
      <c r="A57" t="s">
        <v>444</v>
      </c>
    </row>
    <row r="58" spans="1:3" x14ac:dyDescent="0.2">
      <c r="A58" t="s">
        <v>445</v>
      </c>
    </row>
    <row r="59" spans="1:3" x14ac:dyDescent="0.2">
      <c r="A59" t="s">
        <v>418</v>
      </c>
    </row>
    <row r="60" spans="1:3" x14ac:dyDescent="0.2">
      <c r="A60">
        <v>5</v>
      </c>
    </row>
    <row r="61" spans="1:3" x14ac:dyDescent="0.2">
      <c r="A61" t="e" cm="1">
        <f t="array" ref="A61">--------Transition Matrix for GPOC</f>
        <v>#NAME?</v>
      </c>
      <c r="B61" t="s">
        <v>419</v>
      </c>
      <c r="C61" t="s">
        <v>420</v>
      </c>
    </row>
    <row r="62" spans="1:3" x14ac:dyDescent="0.2">
      <c r="A62" t="s">
        <v>400</v>
      </c>
    </row>
    <row r="63" spans="1:3" x14ac:dyDescent="0.2">
      <c r="A63" t="s">
        <v>446</v>
      </c>
    </row>
    <row r="64" spans="1:3" x14ac:dyDescent="0.2">
      <c r="A64" t="s">
        <v>447</v>
      </c>
    </row>
    <row r="65" spans="1:3" x14ac:dyDescent="0.2">
      <c r="A65" t="s">
        <v>448</v>
      </c>
    </row>
    <row r="66" spans="1:3" x14ac:dyDescent="0.2">
      <c r="A66" t="s">
        <v>449</v>
      </c>
    </row>
    <row r="67" spans="1:3" x14ac:dyDescent="0.2">
      <c r="A67" t="s">
        <v>450</v>
      </c>
    </row>
    <row r="68" spans="1:3" x14ac:dyDescent="0.2">
      <c r="A68" t="s">
        <v>418</v>
      </c>
    </row>
    <row r="69" spans="1:3" x14ac:dyDescent="0.2">
      <c r="A69">
        <v>6</v>
      </c>
    </row>
    <row r="70" spans="1:3" x14ac:dyDescent="0.2">
      <c r="A70" t="e" cm="1">
        <f t="array" ref="A70">--------Transition Matrix for GPOC</f>
        <v>#NAME?</v>
      </c>
      <c r="B70" t="s">
        <v>419</v>
      </c>
      <c r="C70" t="s">
        <v>420</v>
      </c>
    </row>
    <row r="71" spans="1:3" x14ac:dyDescent="0.2">
      <c r="A71" t="s">
        <v>400</v>
      </c>
    </row>
    <row r="72" spans="1:3" x14ac:dyDescent="0.2">
      <c r="A72" t="s">
        <v>446</v>
      </c>
    </row>
    <row r="73" spans="1:3" x14ac:dyDescent="0.2">
      <c r="A73" t="s">
        <v>447</v>
      </c>
    </row>
    <row r="74" spans="1:3" x14ac:dyDescent="0.2">
      <c r="A74" t="s">
        <v>451</v>
      </c>
    </row>
    <row r="75" spans="1:3" x14ac:dyDescent="0.2">
      <c r="A75" t="s">
        <v>452</v>
      </c>
    </row>
    <row r="76" spans="1:3" x14ac:dyDescent="0.2">
      <c r="A76" t="s">
        <v>453</v>
      </c>
    </row>
    <row r="77" spans="1:3" x14ac:dyDescent="0.2">
      <c r="A77" t="s">
        <v>418</v>
      </c>
    </row>
    <row r="78" spans="1:3" x14ac:dyDescent="0.2">
      <c r="A78">
        <v>7</v>
      </c>
    </row>
    <row r="79" spans="1:3" x14ac:dyDescent="0.2">
      <c r="A79" t="e" cm="1">
        <f t="array" ref="A79">--------Transition Matrix for GPOC</f>
        <v>#NAME?</v>
      </c>
      <c r="B79" t="s">
        <v>419</v>
      </c>
      <c r="C79" t="s">
        <v>420</v>
      </c>
    </row>
    <row r="80" spans="1:3" x14ac:dyDescent="0.2">
      <c r="A80" t="s">
        <v>401</v>
      </c>
    </row>
    <row r="81" spans="1:3" x14ac:dyDescent="0.2">
      <c r="A81" t="s">
        <v>446</v>
      </c>
    </row>
    <row r="82" spans="1:3" x14ac:dyDescent="0.2">
      <c r="A82" t="s">
        <v>446</v>
      </c>
    </row>
    <row r="83" spans="1:3" x14ac:dyDescent="0.2">
      <c r="A83" t="s">
        <v>446</v>
      </c>
    </row>
    <row r="84" spans="1:3" x14ac:dyDescent="0.2">
      <c r="A84" t="s">
        <v>447</v>
      </c>
    </row>
    <row r="85" spans="1:3" x14ac:dyDescent="0.2">
      <c r="A85" t="s">
        <v>454</v>
      </c>
    </row>
    <row r="86" spans="1:3" x14ac:dyDescent="0.2">
      <c r="A86" t="s">
        <v>418</v>
      </c>
    </row>
    <row r="87" spans="1:3" x14ac:dyDescent="0.2">
      <c r="A87">
        <v>8</v>
      </c>
    </row>
    <row r="88" spans="1:3" x14ac:dyDescent="0.2">
      <c r="A88" t="e" cm="1">
        <f t="array" ref="A88">--------Transition Matrix for GPOC</f>
        <v>#NAME?</v>
      </c>
      <c r="B88" t="s">
        <v>419</v>
      </c>
      <c r="C88" t="s">
        <v>420</v>
      </c>
    </row>
    <row r="89" spans="1:3" x14ac:dyDescent="0.2">
      <c r="A89" t="s">
        <v>401</v>
      </c>
    </row>
    <row r="90" spans="1:3" x14ac:dyDescent="0.2">
      <c r="A90" t="s">
        <v>446</v>
      </c>
    </row>
    <row r="91" spans="1:3" x14ac:dyDescent="0.2">
      <c r="A91" t="s">
        <v>446</v>
      </c>
    </row>
    <row r="92" spans="1:3" x14ac:dyDescent="0.2">
      <c r="A92" t="s">
        <v>446</v>
      </c>
    </row>
    <row r="93" spans="1:3" x14ac:dyDescent="0.2">
      <c r="A93" t="s">
        <v>447</v>
      </c>
    </row>
    <row r="94" spans="1:3" x14ac:dyDescent="0.2">
      <c r="A94" t="s">
        <v>454</v>
      </c>
    </row>
    <row r="95" spans="1:3" x14ac:dyDescent="0.2">
      <c r="A95" t="s">
        <v>418</v>
      </c>
    </row>
    <row r="96" spans="1:3" x14ac:dyDescent="0.2">
      <c r="A96">
        <v>9</v>
      </c>
    </row>
    <row r="97" spans="1:3" x14ac:dyDescent="0.2">
      <c r="A97" t="e" cm="1">
        <f t="array" ref="A97">--------Transition Matrix for GPOC</f>
        <v>#NAME?</v>
      </c>
      <c r="B97" t="s">
        <v>419</v>
      </c>
      <c r="C97" t="s">
        <v>420</v>
      </c>
    </row>
    <row r="98" spans="1:3" x14ac:dyDescent="0.2">
      <c r="A98" t="s">
        <v>401</v>
      </c>
    </row>
    <row r="99" spans="1:3" x14ac:dyDescent="0.2">
      <c r="A99" t="s">
        <v>446</v>
      </c>
    </row>
    <row r="100" spans="1:3" x14ac:dyDescent="0.2">
      <c r="A100" t="s">
        <v>446</v>
      </c>
    </row>
    <row r="101" spans="1:3" x14ac:dyDescent="0.2">
      <c r="A101" t="s">
        <v>446</v>
      </c>
    </row>
    <row r="102" spans="1:3" x14ac:dyDescent="0.2">
      <c r="A102" t="s">
        <v>446</v>
      </c>
    </row>
    <row r="103" spans="1:3" x14ac:dyDescent="0.2">
      <c r="A103" t="s">
        <v>454</v>
      </c>
    </row>
    <row r="104" spans="1:3" x14ac:dyDescent="0.2">
      <c r="A104" t="s">
        <v>418</v>
      </c>
    </row>
    <row r="105" spans="1:3" x14ac:dyDescent="0.2">
      <c r="A105">
        <v>10</v>
      </c>
    </row>
    <row r="106" spans="1:3" x14ac:dyDescent="0.2">
      <c r="A106" t="e" cm="1">
        <f t="array" ref="A106">--------Transition Matrix for GPOC</f>
        <v>#NAME?</v>
      </c>
      <c r="B106" t="s">
        <v>419</v>
      </c>
      <c r="C106" t="s">
        <v>420</v>
      </c>
    </row>
    <row r="107" spans="1:3" x14ac:dyDescent="0.2">
      <c r="A107" t="s">
        <v>401</v>
      </c>
    </row>
    <row r="108" spans="1:3" x14ac:dyDescent="0.2">
      <c r="A108" t="s">
        <v>446</v>
      </c>
    </row>
    <row r="109" spans="1:3" x14ac:dyDescent="0.2">
      <c r="A109" t="s">
        <v>446</v>
      </c>
    </row>
    <row r="110" spans="1:3" x14ac:dyDescent="0.2">
      <c r="A110" t="s">
        <v>446</v>
      </c>
    </row>
    <row r="111" spans="1:3" x14ac:dyDescent="0.2">
      <c r="A111" t="s">
        <v>446</v>
      </c>
    </row>
    <row r="112" spans="1:3" x14ac:dyDescent="0.2">
      <c r="A112" t="s">
        <v>454</v>
      </c>
    </row>
    <row r="113" spans="1:3" x14ac:dyDescent="0.2">
      <c r="A113" t="s">
        <v>418</v>
      </c>
    </row>
    <row r="114" spans="1:3" x14ac:dyDescent="0.2">
      <c r="A114">
        <v>11</v>
      </c>
    </row>
    <row r="115" spans="1:3" x14ac:dyDescent="0.2">
      <c r="A115" t="e" cm="1">
        <f t="array" ref="A115">--------Transition Matrix for GPOC</f>
        <v>#NAME?</v>
      </c>
      <c r="B115" t="s">
        <v>419</v>
      </c>
      <c r="C115" t="s">
        <v>420</v>
      </c>
    </row>
    <row r="116" spans="1:3" x14ac:dyDescent="0.2">
      <c r="A116" t="s">
        <v>401</v>
      </c>
    </row>
    <row r="117" spans="1:3" x14ac:dyDescent="0.2">
      <c r="A117" t="s">
        <v>446</v>
      </c>
    </row>
    <row r="118" spans="1:3" x14ac:dyDescent="0.2">
      <c r="A118" t="s">
        <v>446</v>
      </c>
    </row>
    <row r="119" spans="1:3" x14ac:dyDescent="0.2">
      <c r="A119" t="s">
        <v>446</v>
      </c>
    </row>
    <row r="120" spans="1:3" x14ac:dyDescent="0.2">
      <c r="A120" t="s">
        <v>446</v>
      </c>
    </row>
    <row r="121" spans="1:3" x14ac:dyDescent="0.2">
      <c r="A121" t="s">
        <v>454</v>
      </c>
    </row>
    <row r="122" spans="1:3" x14ac:dyDescent="0.2">
      <c r="A122" t="s">
        <v>418</v>
      </c>
    </row>
    <row r="123" spans="1:3" x14ac:dyDescent="0.2">
      <c r="A123">
        <v>12</v>
      </c>
    </row>
    <row r="124" spans="1:3" x14ac:dyDescent="0.2">
      <c r="A124" t="e" cm="1">
        <f t="array" ref="A124">--------Transition Matrix for GPOC</f>
        <v>#NAME?</v>
      </c>
      <c r="B124" t="s">
        <v>419</v>
      </c>
      <c r="C124" t="s">
        <v>420</v>
      </c>
    </row>
    <row r="125" spans="1:3" x14ac:dyDescent="0.2">
      <c r="A125" t="s">
        <v>401</v>
      </c>
    </row>
    <row r="126" spans="1:3" x14ac:dyDescent="0.2">
      <c r="A126" t="s">
        <v>446</v>
      </c>
    </row>
    <row r="127" spans="1:3" x14ac:dyDescent="0.2">
      <c r="A127" t="s">
        <v>446</v>
      </c>
    </row>
    <row r="128" spans="1:3" x14ac:dyDescent="0.2">
      <c r="A128" t="s">
        <v>446</v>
      </c>
    </row>
    <row r="129" spans="1:3" x14ac:dyDescent="0.2">
      <c r="A129" t="s">
        <v>446</v>
      </c>
    </row>
    <row r="130" spans="1:3" x14ac:dyDescent="0.2">
      <c r="A130" t="s">
        <v>454</v>
      </c>
    </row>
    <row r="131" spans="1:3" x14ac:dyDescent="0.2">
      <c r="A131" t="s">
        <v>418</v>
      </c>
    </row>
    <row r="132" spans="1:3" x14ac:dyDescent="0.2">
      <c r="A132">
        <v>13</v>
      </c>
    </row>
    <row r="133" spans="1:3" x14ac:dyDescent="0.2">
      <c r="A133" t="e" cm="1">
        <f t="array" ref="A133">--------Transition Matrix for GPOC</f>
        <v>#NAME?</v>
      </c>
      <c r="B133" t="s">
        <v>419</v>
      </c>
      <c r="C133" t="s">
        <v>420</v>
      </c>
    </row>
    <row r="134" spans="1:3" x14ac:dyDescent="0.2">
      <c r="A134" t="s">
        <v>401</v>
      </c>
    </row>
    <row r="135" spans="1:3" x14ac:dyDescent="0.2">
      <c r="A135" t="s">
        <v>446</v>
      </c>
    </row>
    <row r="136" spans="1:3" x14ac:dyDescent="0.2">
      <c r="A136" t="s">
        <v>446</v>
      </c>
    </row>
    <row r="137" spans="1:3" x14ac:dyDescent="0.2">
      <c r="A137" t="s">
        <v>446</v>
      </c>
    </row>
    <row r="138" spans="1:3" x14ac:dyDescent="0.2">
      <c r="A138" t="s">
        <v>446</v>
      </c>
    </row>
    <row r="139" spans="1:3" x14ac:dyDescent="0.2">
      <c r="A139" t="s">
        <v>454</v>
      </c>
    </row>
    <row r="140" spans="1:3" x14ac:dyDescent="0.2">
      <c r="A140" t="s">
        <v>418</v>
      </c>
    </row>
    <row r="141" spans="1:3" x14ac:dyDescent="0.2">
      <c r="A141">
        <v>14</v>
      </c>
    </row>
    <row r="142" spans="1:3" x14ac:dyDescent="0.2">
      <c r="A142" t="e" cm="1">
        <f t="array" ref="A142">--------Transition Matrix for GPOC</f>
        <v>#NAME?</v>
      </c>
      <c r="B142" t="s">
        <v>419</v>
      </c>
      <c r="C142" t="s">
        <v>420</v>
      </c>
    </row>
    <row r="143" spans="1:3" x14ac:dyDescent="0.2">
      <c r="A143" t="s">
        <v>401</v>
      </c>
    </row>
    <row r="144" spans="1:3" x14ac:dyDescent="0.2">
      <c r="A144" t="s">
        <v>446</v>
      </c>
    </row>
    <row r="145" spans="1:3" x14ac:dyDescent="0.2">
      <c r="A145" t="s">
        <v>446</v>
      </c>
    </row>
    <row r="146" spans="1:3" x14ac:dyDescent="0.2">
      <c r="A146" t="s">
        <v>446</v>
      </c>
    </row>
    <row r="147" spans="1:3" x14ac:dyDescent="0.2">
      <c r="A147" t="s">
        <v>446</v>
      </c>
    </row>
    <row r="148" spans="1:3" x14ac:dyDescent="0.2">
      <c r="A148" t="s">
        <v>454</v>
      </c>
    </row>
    <row r="149" spans="1:3" x14ac:dyDescent="0.2">
      <c r="A149" t="s">
        <v>418</v>
      </c>
    </row>
    <row r="150" spans="1:3" x14ac:dyDescent="0.2">
      <c r="A150">
        <v>15</v>
      </c>
    </row>
    <row r="151" spans="1:3" x14ac:dyDescent="0.2">
      <c r="A151" t="e" cm="1">
        <f t="array" ref="A151">--------Transition Matrix for GPOC</f>
        <v>#NAME?</v>
      </c>
      <c r="B151" t="s">
        <v>419</v>
      </c>
      <c r="C151" t="s">
        <v>420</v>
      </c>
    </row>
    <row r="152" spans="1:3" x14ac:dyDescent="0.2">
      <c r="A152" t="s">
        <v>401</v>
      </c>
    </row>
    <row r="153" spans="1:3" x14ac:dyDescent="0.2">
      <c r="A153" t="s">
        <v>446</v>
      </c>
    </row>
    <row r="154" spans="1:3" x14ac:dyDescent="0.2">
      <c r="A154" t="s">
        <v>446</v>
      </c>
    </row>
    <row r="155" spans="1:3" x14ac:dyDescent="0.2">
      <c r="A155" t="s">
        <v>446</v>
      </c>
    </row>
    <row r="156" spans="1:3" x14ac:dyDescent="0.2">
      <c r="A156" t="s">
        <v>446</v>
      </c>
    </row>
    <row r="157" spans="1:3" x14ac:dyDescent="0.2">
      <c r="A157" t="s">
        <v>454</v>
      </c>
    </row>
    <row r="158" spans="1:3" x14ac:dyDescent="0.2">
      <c r="A158" t="s">
        <v>418</v>
      </c>
    </row>
    <row r="159" spans="1:3" x14ac:dyDescent="0.2">
      <c r="A159">
        <v>16</v>
      </c>
    </row>
    <row r="160" spans="1:3" x14ac:dyDescent="0.2">
      <c r="A160" t="e" cm="1">
        <f t="array" ref="A160">--------Transition Matrix for GPOC</f>
        <v>#NAME?</v>
      </c>
      <c r="B160" t="s">
        <v>419</v>
      </c>
      <c r="C160" t="s">
        <v>420</v>
      </c>
    </row>
    <row r="161" spans="1:3" x14ac:dyDescent="0.2">
      <c r="A161" t="s">
        <v>401</v>
      </c>
    </row>
    <row r="162" spans="1:3" x14ac:dyDescent="0.2">
      <c r="A162" t="s">
        <v>446</v>
      </c>
    </row>
    <row r="163" spans="1:3" x14ac:dyDescent="0.2">
      <c r="A163" t="s">
        <v>446</v>
      </c>
    </row>
    <row r="164" spans="1:3" x14ac:dyDescent="0.2">
      <c r="A164" t="s">
        <v>446</v>
      </c>
    </row>
    <row r="165" spans="1:3" x14ac:dyDescent="0.2">
      <c r="A165" t="s">
        <v>446</v>
      </c>
    </row>
    <row r="166" spans="1:3" x14ac:dyDescent="0.2">
      <c r="A166" t="s">
        <v>454</v>
      </c>
    </row>
    <row r="167" spans="1:3" x14ac:dyDescent="0.2">
      <c r="A167" t="s">
        <v>418</v>
      </c>
    </row>
    <row r="168" spans="1:3" x14ac:dyDescent="0.2">
      <c r="A168">
        <v>17</v>
      </c>
    </row>
    <row r="169" spans="1:3" x14ac:dyDescent="0.2">
      <c r="A169" t="e" cm="1">
        <f t="array" ref="A169">--------Transition Matrix for GPOC</f>
        <v>#NAME?</v>
      </c>
      <c r="B169" t="s">
        <v>419</v>
      </c>
      <c r="C169" t="s">
        <v>420</v>
      </c>
    </row>
    <row r="170" spans="1:3" x14ac:dyDescent="0.2">
      <c r="A170" t="s">
        <v>401</v>
      </c>
    </row>
    <row r="171" spans="1:3" x14ac:dyDescent="0.2">
      <c r="A171" t="s">
        <v>446</v>
      </c>
    </row>
    <row r="172" spans="1:3" x14ac:dyDescent="0.2">
      <c r="A172" t="s">
        <v>446</v>
      </c>
    </row>
    <row r="173" spans="1:3" x14ac:dyDescent="0.2">
      <c r="A173" t="s">
        <v>446</v>
      </c>
    </row>
    <row r="174" spans="1:3" x14ac:dyDescent="0.2">
      <c r="A174" t="s">
        <v>446</v>
      </c>
    </row>
    <row r="175" spans="1:3" x14ac:dyDescent="0.2">
      <c r="A175" t="s">
        <v>454</v>
      </c>
    </row>
    <row r="176" spans="1:3" x14ac:dyDescent="0.2">
      <c r="A176" t="s">
        <v>418</v>
      </c>
    </row>
    <row r="177" spans="1:3" x14ac:dyDescent="0.2">
      <c r="A177">
        <v>18</v>
      </c>
    </row>
    <row r="178" spans="1:3" x14ac:dyDescent="0.2">
      <c r="A178" t="e" cm="1">
        <f t="array" ref="A178">--------Transition Matrix for GPOC</f>
        <v>#NAME?</v>
      </c>
      <c r="B178" t="s">
        <v>419</v>
      </c>
      <c r="C178" t="s">
        <v>420</v>
      </c>
    </row>
    <row r="179" spans="1:3" x14ac:dyDescent="0.2">
      <c r="A179" t="s">
        <v>401</v>
      </c>
    </row>
    <row r="180" spans="1:3" x14ac:dyDescent="0.2">
      <c r="A180" t="s">
        <v>446</v>
      </c>
    </row>
    <row r="181" spans="1:3" x14ac:dyDescent="0.2">
      <c r="A181" t="s">
        <v>446</v>
      </c>
    </row>
    <row r="182" spans="1:3" x14ac:dyDescent="0.2">
      <c r="A182" t="s">
        <v>446</v>
      </c>
    </row>
    <row r="183" spans="1:3" x14ac:dyDescent="0.2">
      <c r="A183" t="s">
        <v>446</v>
      </c>
    </row>
    <row r="184" spans="1:3" x14ac:dyDescent="0.2">
      <c r="A184" t="s">
        <v>454</v>
      </c>
    </row>
    <row r="185" spans="1:3" x14ac:dyDescent="0.2">
      <c r="A185" t="s">
        <v>418</v>
      </c>
    </row>
    <row r="186" spans="1:3" x14ac:dyDescent="0.2">
      <c r="A186">
        <v>19</v>
      </c>
    </row>
    <row r="187" spans="1:3" x14ac:dyDescent="0.2">
      <c r="A187" t="e" cm="1">
        <f t="array" ref="A187">--------Transition Matrix for GPOC</f>
        <v>#NAME?</v>
      </c>
      <c r="B187" t="s">
        <v>419</v>
      </c>
      <c r="C187" t="s">
        <v>420</v>
      </c>
    </row>
    <row r="188" spans="1:3" x14ac:dyDescent="0.2">
      <c r="A188" t="s">
        <v>401</v>
      </c>
    </row>
    <row r="189" spans="1:3" x14ac:dyDescent="0.2">
      <c r="A189" t="s">
        <v>446</v>
      </c>
    </row>
    <row r="190" spans="1:3" x14ac:dyDescent="0.2">
      <c r="A190" t="s">
        <v>446</v>
      </c>
    </row>
    <row r="191" spans="1:3" x14ac:dyDescent="0.2">
      <c r="A191" t="s">
        <v>446</v>
      </c>
    </row>
    <row r="192" spans="1:3" x14ac:dyDescent="0.2">
      <c r="A192" t="s">
        <v>446</v>
      </c>
    </row>
    <row r="193" spans="1:3" x14ac:dyDescent="0.2">
      <c r="A193" t="s">
        <v>454</v>
      </c>
    </row>
    <row r="194" spans="1:3" x14ac:dyDescent="0.2">
      <c r="A194" t="s">
        <v>418</v>
      </c>
    </row>
    <row r="195" spans="1:3" x14ac:dyDescent="0.2">
      <c r="A195">
        <v>20</v>
      </c>
    </row>
    <row r="196" spans="1:3" x14ac:dyDescent="0.2">
      <c r="A196" t="e" cm="1">
        <f t="array" ref="A196">--------Transition Matrix for GPOC</f>
        <v>#NAME?</v>
      </c>
      <c r="B196" t="s">
        <v>419</v>
      </c>
      <c r="C196" t="s">
        <v>420</v>
      </c>
    </row>
    <row r="197" spans="1:3" x14ac:dyDescent="0.2">
      <c r="A197" t="s">
        <v>401</v>
      </c>
    </row>
    <row r="198" spans="1:3" x14ac:dyDescent="0.2">
      <c r="A198" t="s">
        <v>446</v>
      </c>
    </row>
    <row r="199" spans="1:3" x14ac:dyDescent="0.2">
      <c r="A199" t="s">
        <v>446</v>
      </c>
    </row>
    <row r="200" spans="1:3" x14ac:dyDescent="0.2">
      <c r="A200" t="s">
        <v>446</v>
      </c>
    </row>
    <row r="201" spans="1:3" x14ac:dyDescent="0.2">
      <c r="A201" t="s">
        <v>446</v>
      </c>
    </row>
    <row r="202" spans="1:3" x14ac:dyDescent="0.2">
      <c r="A202" t="s">
        <v>454</v>
      </c>
    </row>
    <row r="203" spans="1:3" x14ac:dyDescent="0.2">
      <c r="A203" t="s">
        <v>418</v>
      </c>
    </row>
    <row r="204" spans="1:3" x14ac:dyDescent="0.2">
      <c r="A204">
        <v>21</v>
      </c>
    </row>
    <row r="205" spans="1:3" x14ac:dyDescent="0.2">
      <c r="A205" t="e" cm="1">
        <f t="array" ref="A205">--------Transition Matrix for GPOC</f>
        <v>#NAME?</v>
      </c>
      <c r="B205" t="s">
        <v>419</v>
      </c>
      <c r="C205" t="s">
        <v>420</v>
      </c>
    </row>
    <row r="206" spans="1:3" x14ac:dyDescent="0.2">
      <c r="A206" t="s">
        <v>401</v>
      </c>
    </row>
    <row r="207" spans="1:3" x14ac:dyDescent="0.2">
      <c r="A207" t="s">
        <v>446</v>
      </c>
    </row>
    <row r="208" spans="1:3" x14ac:dyDescent="0.2">
      <c r="A208" t="s">
        <v>446</v>
      </c>
    </row>
    <row r="209" spans="1:3" x14ac:dyDescent="0.2">
      <c r="A209" t="s">
        <v>446</v>
      </c>
    </row>
    <row r="210" spans="1:3" x14ac:dyDescent="0.2">
      <c r="A210" t="s">
        <v>446</v>
      </c>
    </row>
    <row r="211" spans="1:3" x14ac:dyDescent="0.2">
      <c r="A211" t="s">
        <v>454</v>
      </c>
    </row>
    <row r="212" spans="1:3" x14ac:dyDescent="0.2">
      <c r="A212" t="s">
        <v>418</v>
      </c>
    </row>
    <row r="213" spans="1:3" x14ac:dyDescent="0.2">
      <c r="A213">
        <v>22</v>
      </c>
    </row>
    <row r="214" spans="1:3" x14ac:dyDescent="0.2">
      <c r="A214" t="e" cm="1">
        <f t="array" ref="A214">--------Transition Matrix for GPOC</f>
        <v>#NAME?</v>
      </c>
      <c r="B214" t="s">
        <v>419</v>
      </c>
      <c r="C214" t="s">
        <v>420</v>
      </c>
    </row>
    <row r="215" spans="1:3" x14ac:dyDescent="0.2">
      <c r="A215" t="s">
        <v>401</v>
      </c>
    </row>
    <row r="216" spans="1:3" x14ac:dyDescent="0.2">
      <c r="A216" t="s">
        <v>446</v>
      </c>
    </row>
    <row r="217" spans="1:3" x14ac:dyDescent="0.2">
      <c r="A217" t="s">
        <v>446</v>
      </c>
    </row>
    <row r="218" spans="1:3" x14ac:dyDescent="0.2">
      <c r="A218" t="s">
        <v>446</v>
      </c>
    </row>
    <row r="219" spans="1:3" x14ac:dyDescent="0.2">
      <c r="A219" t="s">
        <v>446</v>
      </c>
    </row>
    <row r="220" spans="1:3" x14ac:dyDescent="0.2">
      <c r="A220" t="s">
        <v>454</v>
      </c>
    </row>
    <row r="221" spans="1:3" x14ac:dyDescent="0.2">
      <c r="A221" t="s">
        <v>418</v>
      </c>
    </row>
    <row r="222" spans="1:3" x14ac:dyDescent="0.2">
      <c r="A222">
        <v>23</v>
      </c>
    </row>
    <row r="223" spans="1:3" x14ac:dyDescent="0.2">
      <c r="A223" t="e" cm="1">
        <f t="array" ref="A223">--------Transition Matrix for GPOC</f>
        <v>#NAME?</v>
      </c>
      <c r="B223" t="s">
        <v>419</v>
      </c>
      <c r="C223" t="s">
        <v>420</v>
      </c>
    </row>
    <row r="224" spans="1:3" x14ac:dyDescent="0.2">
      <c r="A224" t="s">
        <v>401</v>
      </c>
    </row>
    <row r="225" spans="1:3" x14ac:dyDescent="0.2">
      <c r="A225" t="s">
        <v>446</v>
      </c>
    </row>
    <row r="226" spans="1:3" x14ac:dyDescent="0.2">
      <c r="A226" t="s">
        <v>446</v>
      </c>
    </row>
    <row r="227" spans="1:3" x14ac:dyDescent="0.2">
      <c r="A227" t="s">
        <v>446</v>
      </c>
    </row>
    <row r="228" spans="1:3" x14ac:dyDescent="0.2">
      <c r="A228" t="s">
        <v>446</v>
      </c>
    </row>
    <row r="229" spans="1:3" x14ac:dyDescent="0.2">
      <c r="A229" t="s">
        <v>454</v>
      </c>
    </row>
    <row r="230" spans="1:3" x14ac:dyDescent="0.2">
      <c r="A230" t="s">
        <v>418</v>
      </c>
    </row>
    <row r="231" spans="1:3" x14ac:dyDescent="0.2">
      <c r="A231">
        <v>24</v>
      </c>
    </row>
    <row r="232" spans="1:3" x14ac:dyDescent="0.2">
      <c r="A232" t="e" cm="1">
        <f t="array" ref="A232">--------Transition Matrix for GPOC</f>
        <v>#NAME?</v>
      </c>
      <c r="B232" t="s">
        <v>419</v>
      </c>
      <c r="C232" t="s">
        <v>420</v>
      </c>
    </row>
    <row r="233" spans="1:3" x14ac:dyDescent="0.2">
      <c r="A233" t="s">
        <v>401</v>
      </c>
    </row>
    <row r="234" spans="1:3" x14ac:dyDescent="0.2">
      <c r="A234" t="s">
        <v>446</v>
      </c>
    </row>
    <row r="235" spans="1:3" x14ac:dyDescent="0.2">
      <c r="A235" t="s">
        <v>446</v>
      </c>
    </row>
    <row r="236" spans="1:3" x14ac:dyDescent="0.2">
      <c r="A236" t="s">
        <v>446</v>
      </c>
    </row>
    <row r="237" spans="1:3" x14ac:dyDescent="0.2">
      <c r="A237" t="s">
        <v>446</v>
      </c>
    </row>
    <row r="238" spans="1:3" x14ac:dyDescent="0.2">
      <c r="A238" t="s">
        <v>454</v>
      </c>
    </row>
    <row r="239" spans="1:3" x14ac:dyDescent="0.2">
      <c r="A239" t="s">
        <v>418</v>
      </c>
    </row>
    <row r="240" spans="1:3" x14ac:dyDescent="0.2">
      <c r="A240">
        <v>25</v>
      </c>
    </row>
    <row r="241" spans="1:3" x14ac:dyDescent="0.2">
      <c r="A241" t="e" cm="1">
        <f t="array" ref="A241">--------Transition Matrix for GPOC</f>
        <v>#NAME?</v>
      </c>
      <c r="B241" t="s">
        <v>419</v>
      </c>
      <c r="C241" t="s">
        <v>420</v>
      </c>
    </row>
    <row r="242" spans="1:3" x14ac:dyDescent="0.2">
      <c r="A242" t="s">
        <v>401</v>
      </c>
    </row>
    <row r="243" spans="1:3" x14ac:dyDescent="0.2">
      <c r="A243" t="s">
        <v>446</v>
      </c>
    </row>
    <row r="244" spans="1:3" x14ac:dyDescent="0.2">
      <c r="A244" t="s">
        <v>446</v>
      </c>
    </row>
    <row r="245" spans="1:3" x14ac:dyDescent="0.2">
      <c r="A245" t="s">
        <v>446</v>
      </c>
    </row>
    <row r="246" spans="1:3" x14ac:dyDescent="0.2">
      <c r="A246" t="s">
        <v>446</v>
      </c>
    </row>
    <row r="247" spans="1:3" x14ac:dyDescent="0.2">
      <c r="A247" t="s">
        <v>454</v>
      </c>
    </row>
    <row r="248" spans="1:3" x14ac:dyDescent="0.2">
      <c r="A248" t="s">
        <v>418</v>
      </c>
    </row>
    <row r="249" spans="1:3" x14ac:dyDescent="0.2">
      <c r="A249">
        <v>26</v>
      </c>
    </row>
    <row r="250" spans="1:3" x14ac:dyDescent="0.2">
      <c r="A250" t="e" cm="1">
        <f t="array" ref="A250">--------Transition Matrix for GPOC</f>
        <v>#NAME?</v>
      </c>
      <c r="B250" t="s">
        <v>419</v>
      </c>
      <c r="C250" t="s">
        <v>420</v>
      </c>
    </row>
    <row r="251" spans="1:3" x14ac:dyDescent="0.2">
      <c r="A251" t="s">
        <v>401</v>
      </c>
    </row>
    <row r="252" spans="1:3" x14ac:dyDescent="0.2">
      <c r="A252" t="s">
        <v>446</v>
      </c>
    </row>
    <row r="253" spans="1:3" x14ac:dyDescent="0.2">
      <c r="A253" t="s">
        <v>446</v>
      </c>
    </row>
    <row r="254" spans="1:3" x14ac:dyDescent="0.2">
      <c r="A254" t="s">
        <v>446</v>
      </c>
    </row>
    <row r="255" spans="1:3" x14ac:dyDescent="0.2">
      <c r="A255" t="s">
        <v>446</v>
      </c>
    </row>
    <row r="256" spans="1:3" x14ac:dyDescent="0.2">
      <c r="A256" t="s">
        <v>454</v>
      </c>
    </row>
    <row r="257" spans="1:3" x14ac:dyDescent="0.2">
      <c r="A257" t="s">
        <v>418</v>
      </c>
    </row>
    <row r="258" spans="1:3" x14ac:dyDescent="0.2">
      <c r="A258">
        <v>27</v>
      </c>
    </row>
    <row r="259" spans="1:3" x14ac:dyDescent="0.2">
      <c r="A259" t="e" cm="1">
        <f t="array" ref="A259">--------Transition Matrix for GPOC</f>
        <v>#NAME?</v>
      </c>
      <c r="B259" t="s">
        <v>419</v>
      </c>
      <c r="C259" t="s">
        <v>420</v>
      </c>
    </row>
    <row r="260" spans="1:3" x14ac:dyDescent="0.2">
      <c r="A260" t="s">
        <v>401</v>
      </c>
    </row>
    <row r="261" spans="1:3" x14ac:dyDescent="0.2">
      <c r="A261" t="s">
        <v>446</v>
      </c>
    </row>
    <row r="262" spans="1:3" x14ac:dyDescent="0.2">
      <c r="A262" t="s">
        <v>446</v>
      </c>
    </row>
    <row r="263" spans="1:3" x14ac:dyDescent="0.2">
      <c r="A263" t="s">
        <v>446</v>
      </c>
    </row>
    <row r="264" spans="1:3" x14ac:dyDescent="0.2">
      <c r="A264" t="s">
        <v>446</v>
      </c>
    </row>
    <row r="265" spans="1:3" x14ac:dyDescent="0.2">
      <c r="A265" t="s">
        <v>454</v>
      </c>
    </row>
    <row r="266" spans="1:3" x14ac:dyDescent="0.2">
      <c r="A266" t="s">
        <v>418</v>
      </c>
    </row>
    <row r="267" spans="1:3" x14ac:dyDescent="0.2">
      <c r="A267">
        <v>28</v>
      </c>
    </row>
    <row r="268" spans="1:3" x14ac:dyDescent="0.2">
      <c r="A268" t="e" cm="1">
        <f t="array" ref="A268">--------Transition Matrix for GPOC</f>
        <v>#NAME?</v>
      </c>
      <c r="B268" t="s">
        <v>419</v>
      </c>
      <c r="C268" t="s">
        <v>420</v>
      </c>
    </row>
    <row r="269" spans="1:3" x14ac:dyDescent="0.2">
      <c r="A269" t="s">
        <v>401</v>
      </c>
    </row>
    <row r="270" spans="1:3" x14ac:dyDescent="0.2">
      <c r="A270" t="s">
        <v>446</v>
      </c>
    </row>
    <row r="271" spans="1:3" x14ac:dyDescent="0.2">
      <c r="A271" t="s">
        <v>446</v>
      </c>
    </row>
    <row r="272" spans="1:3" x14ac:dyDescent="0.2">
      <c r="A272" t="s">
        <v>446</v>
      </c>
    </row>
    <row r="273" spans="1:3" x14ac:dyDescent="0.2">
      <c r="A273" t="s">
        <v>446</v>
      </c>
    </row>
    <row r="274" spans="1:3" x14ac:dyDescent="0.2">
      <c r="A274" t="s">
        <v>454</v>
      </c>
    </row>
    <row r="275" spans="1:3" x14ac:dyDescent="0.2">
      <c r="A275" t="s">
        <v>418</v>
      </c>
    </row>
    <row r="276" spans="1:3" x14ac:dyDescent="0.2">
      <c r="A276">
        <v>29</v>
      </c>
    </row>
    <row r="277" spans="1:3" x14ac:dyDescent="0.2">
      <c r="A277" t="e" cm="1">
        <f t="array" ref="A277">--------Transition Matrix for GPOC</f>
        <v>#NAME?</v>
      </c>
      <c r="B277" t="s">
        <v>419</v>
      </c>
      <c r="C277" t="s">
        <v>420</v>
      </c>
    </row>
    <row r="278" spans="1:3" x14ac:dyDescent="0.2">
      <c r="A278" t="s">
        <v>401</v>
      </c>
    </row>
    <row r="279" spans="1:3" x14ac:dyDescent="0.2">
      <c r="A279" t="s">
        <v>446</v>
      </c>
    </row>
    <row r="280" spans="1:3" x14ac:dyDescent="0.2">
      <c r="A280" t="s">
        <v>446</v>
      </c>
    </row>
    <row r="281" spans="1:3" x14ac:dyDescent="0.2">
      <c r="A281" t="s">
        <v>446</v>
      </c>
    </row>
    <row r="282" spans="1:3" x14ac:dyDescent="0.2">
      <c r="A282" t="s">
        <v>446</v>
      </c>
    </row>
    <row r="283" spans="1:3" x14ac:dyDescent="0.2">
      <c r="A283" t="s">
        <v>454</v>
      </c>
    </row>
    <row r="284" spans="1:3" x14ac:dyDescent="0.2">
      <c r="A284" t="s">
        <v>418</v>
      </c>
    </row>
    <row r="285" spans="1:3" x14ac:dyDescent="0.2">
      <c r="A285">
        <v>30</v>
      </c>
    </row>
    <row r="286" spans="1:3" x14ac:dyDescent="0.2">
      <c r="A286" t="e" cm="1">
        <f t="array" ref="A286">--------Transition Matrix for GPOC</f>
        <v>#NAME?</v>
      </c>
      <c r="B286" t="s">
        <v>419</v>
      </c>
      <c r="C286" t="s">
        <v>420</v>
      </c>
    </row>
    <row r="287" spans="1:3" x14ac:dyDescent="0.2">
      <c r="A287" t="s">
        <v>401</v>
      </c>
    </row>
    <row r="288" spans="1:3" x14ac:dyDescent="0.2">
      <c r="A288" t="s">
        <v>446</v>
      </c>
    </row>
    <row r="289" spans="1:3" x14ac:dyDescent="0.2">
      <c r="A289" t="s">
        <v>446</v>
      </c>
    </row>
    <row r="290" spans="1:3" x14ac:dyDescent="0.2">
      <c r="A290" t="s">
        <v>446</v>
      </c>
    </row>
    <row r="291" spans="1:3" x14ac:dyDescent="0.2">
      <c r="A291" t="s">
        <v>446</v>
      </c>
    </row>
    <row r="292" spans="1:3" x14ac:dyDescent="0.2">
      <c r="A292" t="s">
        <v>454</v>
      </c>
    </row>
    <row r="293" spans="1:3" x14ac:dyDescent="0.2">
      <c r="A293" t="s">
        <v>418</v>
      </c>
    </row>
    <row r="294" spans="1:3" x14ac:dyDescent="0.2">
      <c r="A294">
        <v>31</v>
      </c>
    </row>
    <row r="295" spans="1:3" x14ac:dyDescent="0.2">
      <c r="A295" t="e" cm="1">
        <f t="array" ref="A295">--------Transition Matrix for GPOC</f>
        <v>#NAME?</v>
      </c>
      <c r="B295" t="s">
        <v>419</v>
      </c>
      <c r="C295" t="s">
        <v>420</v>
      </c>
    </row>
    <row r="296" spans="1:3" x14ac:dyDescent="0.2">
      <c r="A296" t="s">
        <v>401</v>
      </c>
    </row>
    <row r="297" spans="1:3" x14ac:dyDescent="0.2">
      <c r="A297" t="s">
        <v>446</v>
      </c>
    </row>
    <row r="298" spans="1:3" x14ac:dyDescent="0.2">
      <c r="A298" t="s">
        <v>446</v>
      </c>
    </row>
    <row r="299" spans="1:3" x14ac:dyDescent="0.2">
      <c r="A299" t="s">
        <v>446</v>
      </c>
    </row>
    <row r="300" spans="1:3" x14ac:dyDescent="0.2">
      <c r="A300" t="s">
        <v>446</v>
      </c>
    </row>
    <row r="301" spans="1:3" x14ac:dyDescent="0.2">
      <c r="A301" t="s">
        <v>454</v>
      </c>
    </row>
    <row r="302" spans="1:3" x14ac:dyDescent="0.2">
      <c r="A302" t="s">
        <v>418</v>
      </c>
    </row>
    <row r="303" spans="1:3" x14ac:dyDescent="0.2">
      <c r="A303">
        <v>32</v>
      </c>
    </row>
    <row r="304" spans="1:3" x14ac:dyDescent="0.2">
      <c r="A304" t="e" cm="1">
        <f t="array" ref="A304">--------Transition Matrix for GPOC</f>
        <v>#NAME?</v>
      </c>
      <c r="B304" t="s">
        <v>419</v>
      </c>
      <c r="C304" t="s">
        <v>420</v>
      </c>
    </row>
    <row r="305" spans="1:3" x14ac:dyDescent="0.2">
      <c r="A305" t="s">
        <v>401</v>
      </c>
    </row>
    <row r="306" spans="1:3" x14ac:dyDescent="0.2">
      <c r="A306" t="s">
        <v>446</v>
      </c>
    </row>
    <row r="307" spans="1:3" x14ac:dyDescent="0.2">
      <c r="A307" t="s">
        <v>446</v>
      </c>
    </row>
    <row r="308" spans="1:3" x14ac:dyDescent="0.2">
      <c r="A308" t="s">
        <v>446</v>
      </c>
    </row>
    <row r="309" spans="1:3" x14ac:dyDescent="0.2">
      <c r="A309" t="s">
        <v>446</v>
      </c>
    </row>
    <row r="310" spans="1:3" x14ac:dyDescent="0.2">
      <c r="A310" t="s">
        <v>454</v>
      </c>
    </row>
    <row r="311" spans="1:3" x14ac:dyDescent="0.2">
      <c r="A311" t="s">
        <v>418</v>
      </c>
    </row>
    <row r="312" spans="1:3" x14ac:dyDescent="0.2">
      <c r="A312">
        <v>33</v>
      </c>
    </row>
    <row r="313" spans="1:3" x14ac:dyDescent="0.2">
      <c r="A313" t="e" cm="1">
        <f t="array" ref="A313">--------Transition Matrix for GPOC</f>
        <v>#NAME?</v>
      </c>
      <c r="B313" t="s">
        <v>419</v>
      </c>
      <c r="C313" t="s">
        <v>420</v>
      </c>
    </row>
    <row r="314" spans="1:3" x14ac:dyDescent="0.2">
      <c r="A314" t="s">
        <v>401</v>
      </c>
    </row>
    <row r="315" spans="1:3" x14ac:dyDescent="0.2">
      <c r="A315" t="s">
        <v>446</v>
      </c>
    </row>
    <row r="316" spans="1:3" x14ac:dyDescent="0.2">
      <c r="A316" t="s">
        <v>446</v>
      </c>
    </row>
    <row r="317" spans="1:3" x14ac:dyDescent="0.2">
      <c r="A317" t="s">
        <v>446</v>
      </c>
    </row>
    <row r="318" spans="1:3" x14ac:dyDescent="0.2">
      <c r="A318" t="s">
        <v>446</v>
      </c>
    </row>
    <row r="319" spans="1:3" x14ac:dyDescent="0.2">
      <c r="A319" t="s">
        <v>454</v>
      </c>
    </row>
    <row r="320" spans="1:3" x14ac:dyDescent="0.2">
      <c r="A320" t="s">
        <v>418</v>
      </c>
    </row>
    <row r="321" spans="1:3" x14ac:dyDescent="0.2">
      <c r="A321">
        <v>34</v>
      </c>
    </row>
    <row r="322" spans="1:3" x14ac:dyDescent="0.2">
      <c r="A322" t="e" cm="1">
        <f t="array" ref="A322">--------Transition Matrix for GPOC</f>
        <v>#NAME?</v>
      </c>
      <c r="B322" t="s">
        <v>419</v>
      </c>
      <c r="C322" t="s">
        <v>420</v>
      </c>
    </row>
    <row r="323" spans="1:3" x14ac:dyDescent="0.2">
      <c r="A323" t="s">
        <v>401</v>
      </c>
    </row>
    <row r="324" spans="1:3" x14ac:dyDescent="0.2">
      <c r="A324" t="s">
        <v>446</v>
      </c>
    </row>
    <row r="325" spans="1:3" x14ac:dyDescent="0.2">
      <c r="A325" t="s">
        <v>446</v>
      </c>
    </row>
    <row r="326" spans="1:3" x14ac:dyDescent="0.2">
      <c r="A326" t="s">
        <v>446</v>
      </c>
    </row>
    <row r="327" spans="1:3" x14ac:dyDescent="0.2">
      <c r="A327" t="s">
        <v>446</v>
      </c>
    </row>
    <row r="328" spans="1:3" x14ac:dyDescent="0.2">
      <c r="A328" t="s">
        <v>454</v>
      </c>
    </row>
    <row r="329" spans="1:3" x14ac:dyDescent="0.2">
      <c r="A329" t="s">
        <v>418</v>
      </c>
    </row>
    <row r="330" spans="1:3" x14ac:dyDescent="0.2">
      <c r="A330">
        <v>35</v>
      </c>
    </row>
    <row r="331" spans="1:3" x14ac:dyDescent="0.2">
      <c r="A331" t="e" cm="1">
        <f t="array" ref="A331">--------Transition Matrix for GPOC</f>
        <v>#NAME?</v>
      </c>
      <c r="B331" t="s">
        <v>419</v>
      </c>
      <c r="C331" t="s">
        <v>420</v>
      </c>
    </row>
    <row r="332" spans="1:3" x14ac:dyDescent="0.2">
      <c r="A332" t="s">
        <v>401</v>
      </c>
    </row>
    <row r="333" spans="1:3" x14ac:dyDescent="0.2">
      <c r="A333" t="s">
        <v>446</v>
      </c>
    </row>
    <row r="334" spans="1:3" x14ac:dyDescent="0.2">
      <c r="A334" t="s">
        <v>446</v>
      </c>
    </row>
    <row r="335" spans="1:3" x14ac:dyDescent="0.2">
      <c r="A335" t="s">
        <v>446</v>
      </c>
    </row>
    <row r="336" spans="1:3" x14ac:dyDescent="0.2">
      <c r="A336" t="s">
        <v>446</v>
      </c>
    </row>
    <row r="337" spans="1:3" x14ac:dyDescent="0.2">
      <c r="A337" t="s">
        <v>454</v>
      </c>
    </row>
    <row r="338" spans="1:3" x14ac:dyDescent="0.2">
      <c r="A338" t="s">
        <v>418</v>
      </c>
    </row>
    <row r="339" spans="1:3" x14ac:dyDescent="0.2">
      <c r="A339">
        <v>36</v>
      </c>
    </row>
    <row r="340" spans="1:3" x14ac:dyDescent="0.2">
      <c r="A340" t="e" cm="1">
        <f t="array" ref="A340">--------Transition Matrix for GPOC</f>
        <v>#NAME?</v>
      </c>
      <c r="B340" t="s">
        <v>419</v>
      </c>
      <c r="C340" t="s">
        <v>420</v>
      </c>
    </row>
    <row r="341" spans="1:3" x14ac:dyDescent="0.2">
      <c r="A341" t="s">
        <v>401</v>
      </c>
    </row>
    <row r="342" spans="1:3" x14ac:dyDescent="0.2">
      <c r="A342" t="s">
        <v>446</v>
      </c>
    </row>
    <row r="343" spans="1:3" x14ac:dyDescent="0.2">
      <c r="A343" t="s">
        <v>446</v>
      </c>
    </row>
    <row r="344" spans="1:3" x14ac:dyDescent="0.2">
      <c r="A344" t="s">
        <v>446</v>
      </c>
    </row>
    <row r="345" spans="1:3" x14ac:dyDescent="0.2">
      <c r="A345" t="s">
        <v>446</v>
      </c>
    </row>
    <row r="346" spans="1:3" x14ac:dyDescent="0.2">
      <c r="A346" t="s">
        <v>454</v>
      </c>
    </row>
    <row r="347" spans="1:3" x14ac:dyDescent="0.2">
      <c r="A347" t="s">
        <v>418</v>
      </c>
    </row>
    <row r="348" spans="1:3" x14ac:dyDescent="0.2">
      <c r="A348">
        <v>37</v>
      </c>
    </row>
    <row r="349" spans="1:3" x14ac:dyDescent="0.2">
      <c r="A349" t="e" cm="1">
        <f t="array" ref="A349">--------Transition Matrix for GPOC</f>
        <v>#NAME?</v>
      </c>
      <c r="B349" t="s">
        <v>419</v>
      </c>
      <c r="C349" t="s">
        <v>420</v>
      </c>
    </row>
    <row r="350" spans="1:3" x14ac:dyDescent="0.2">
      <c r="A350" t="s">
        <v>401</v>
      </c>
    </row>
    <row r="351" spans="1:3" x14ac:dyDescent="0.2">
      <c r="A351" t="s">
        <v>446</v>
      </c>
    </row>
    <row r="352" spans="1:3" x14ac:dyDescent="0.2">
      <c r="A352" t="s">
        <v>446</v>
      </c>
    </row>
    <row r="353" spans="1:3" x14ac:dyDescent="0.2">
      <c r="A353" t="s">
        <v>446</v>
      </c>
    </row>
    <row r="354" spans="1:3" x14ac:dyDescent="0.2">
      <c r="A354" t="s">
        <v>446</v>
      </c>
    </row>
    <row r="355" spans="1:3" x14ac:dyDescent="0.2">
      <c r="A355" t="s">
        <v>454</v>
      </c>
    </row>
    <row r="356" spans="1:3" x14ac:dyDescent="0.2">
      <c r="A356" t="s">
        <v>418</v>
      </c>
    </row>
    <row r="357" spans="1:3" x14ac:dyDescent="0.2">
      <c r="A357">
        <v>38</v>
      </c>
    </row>
    <row r="358" spans="1:3" x14ac:dyDescent="0.2">
      <c r="A358" t="e" cm="1">
        <f t="array" ref="A358">--------Transition Matrix for GPOC</f>
        <v>#NAME?</v>
      </c>
      <c r="B358" t="s">
        <v>419</v>
      </c>
      <c r="C358" t="s">
        <v>420</v>
      </c>
    </row>
    <row r="359" spans="1:3" x14ac:dyDescent="0.2">
      <c r="A359" t="s">
        <v>401</v>
      </c>
    </row>
    <row r="360" spans="1:3" x14ac:dyDescent="0.2">
      <c r="A360" t="s">
        <v>446</v>
      </c>
    </row>
    <row r="361" spans="1:3" x14ac:dyDescent="0.2">
      <c r="A361" t="s">
        <v>446</v>
      </c>
    </row>
    <row r="362" spans="1:3" x14ac:dyDescent="0.2">
      <c r="A362" t="s">
        <v>446</v>
      </c>
    </row>
    <row r="363" spans="1:3" x14ac:dyDescent="0.2">
      <c r="A363" t="s">
        <v>446</v>
      </c>
    </row>
    <row r="364" spans="1:3" x14ac:dyDescent="0.2">
      <c r="A364" t="s">
        <v>454</v>
      </c>
    </row>
    <row r="365" spans="1:3" x14ac:dyDescent="0.2">
      <c r="A365" t="s">
        <v>418</v>
      </c>
    </row>
    <row r="366" spans="1:3" x14ac:dyDescent="0.2">
      <c r="A366">
        <v>39</v>
      </c>
    </row>
    <row r="367" spans="1:3" x14ac:dyDescent="0.2">
      <c r="A367" t="e" cm="1">
        <f t="array" ref="A367">--------Transition Matrix for GPOC</f>
        <v>#NAME?</v>
      </c>
      <c r="B367" t="s">
        <v>419</v>
      </c>
      <c r="C367" t="s">
        <v>420</v>
      </c>
    </row>
    <row r="368" spans="1:3" x14ac:dyDescent="0.2">
      <c r="A368" t="s">
        <v>401</v>
      </c>
    </row>
    <row r="369" spans="1:3" x14ac:dyDescent="0.2">
      <c r="A369" t="s">
        <v>446</v>
      </c>
    </row>
    <row r="370" spans="1:3" x14ac:dyDescent="0.2">
      <c r="A370" t="s">
        <v>446</v>
      </c>
    </row>
    <row r="371" spans="1:3" x14ac:dyDescent="0.2">
      <c r="A371" t="s">
        <v>446</v>
      </c>
    </row>
    <row r="372" spans="1:3" x14ac:dyDescent="0.2">
      <c r="A372" t="s">
        <v>446</v>
      </c>
    </row>
    <row r="373" spans="1:3" x14ac:dyDescent="0.2">
      <c r="A373" t="s">
        <v>454</v>
      </c>
    </row>
    <row r="374" spans="1:3" x14ac:dyDescent="0.2">
      <c r="A374" t="s">
        <v>418</v>
      </c>
    </row>
    <row r="375" spans="1:3" x14ac:dyDescent="0.2">
      <c r="A375">
        <v>40</v>
      </c>
    </row>
    <row r="376" spans="1:3" x14ac:dyDescent="0.2">
      <c r="A376" t="e" cm="1">
        <f t="array" ref="A376">--------Transition Matrix for GPOC</f>
        <v>#NAME?</v>
      </c>
      <c r="B376" t="s">
        <v>419</v>
      </c>
      <c r="C376" t="s">
        <v>420</v>
      </c>
    </row>
    <row r="377" spans="1:3" x14ac:dyDescent="0.2">
      <c r="A377" t="s">
        <v>401</v>
      </c>
    </row>
    <row r="378" spans="1:3" x14ac:dyDescent="0.2">
      <c r="A378" t="s">
        <v>446</v>
      </c>
    </row>
    <row r="379" spans="1:3" x14ac:dyDescent="0.2">
      <c r="A379" t="s">
        <v>446</v>
      </c>
    </row>
    <row r="380" spans="1:3" x14ac:dyDescent="0.2">
      <c r="A380" t="s">
        <v>446</v>
      </c>
    </row>
    <row r="381" spans="1:3" x14ac:dyDescent="0.2">
      <c r="A381" t="s">
        <v>446</v>
      </c>
    </row>
    <row r="382" spans="1:3" x14ac:dyDescent="0.2">
      <c r="A382" t="s">
        <v>454</v>
      </c>
    </row>
    <row r="383" spans="1:3" x14ac:dyDescent="0.2">
      <c r="A383" t="s">
        <v>418</v>
      </c>
    </row>
    <row r="384" spans="1:3" x14ac:dyDescent="0.2">
      <c r="A384">
        <v>41</v>
      </c>
    </row>
    <row r="385" spans="1:3" x14ac:dyDescent="0.2">
      <c r="A385" t="e" cm="1">
        <f t="array" ref="A385">--------Transition Matrix for GPOC</f>
        <v>#NAME?</v>
      </c>
      <c r="B385" t="s">
        <v>419</v>
      </c>
      <c r="C385" t="s">
        <v>420</v>
      </c>
    </row>
    <row r="386" spans="1:3" x14ac:dyDescent="0.2">
      <c r="A386" t="s">
        <v>401</v>
      </c>
    </row>
    <row r="387" spans="1:3" x14ac:dyDescent="0.2">
      <c r="A387" t="s">
        <v>446</v>
      </c>
    </row>
    <row r="388" spans="1:3" x14ac:dyDescent="0.2">
      <c r="A388" t="s">
        <v>446</v>
      </c>
    </row>
    <row r="389" spans="1:3" x14ac:dyDescent="0.2">
      <c r="A389" t="s">
        <v>446</v>
      </c>
    </row>
    <row r="390" spans="1:3" x14ac:dyDescent="0.2">
      <c r="A390" t="s">
        <v>446</v>
      </c>
    </row>
    <row r="391" spans="1:3" x14ac:dyDescent="0.2">
      <c r="A391" t="s">
        <v>454</v>
      </c>
    </row>
    <row r="392" spans="1:3" x14ac:dyDescent="0.2">
      <c r="A392" t="s">
        <v>418</v>
      </c>
    </row>
    <row r="393" spans="1:3" x14ac:dyDescent="0.2">
      <c r="A393">
        <v>42</v>
      </c>
    </row>
    <row r="394" spans="1:3" x14ac:dyDescent="0.2">
      <c r="A394" t="e" cm="1">
        <f t="array" ref="A394">--------Transition Matrix for GPOC</f>
        <v>#NAME?</v>
      </c>
      <c r="B394" t="s">
        <v>419</v>
      </c>
      <c r="C394" t="s">
        <v>420</v>
      </c>
    </row>
    <row r="395" spans="1:3" x14ac:dyDescent="0.2">
      <c r="A395" t="s">
        <v>401</v>
      </c>
    </row>
    <row r="396" spans="1:3" x14ac:dyDescent="0.2">
      <c r="A396" t="s">
        <v>446</v>
      </c>
    </row>
    <row r="397" spans="1:3" x14ac:dyDescent="0.2">
      <c r="A397" t="s">
        <v>446</v>
      </c>
    </row>
    <row r="398" spans="1:3" x14ac:dyDescent="0.2">
      <c r="A398" t="s">
        <v>446</v>
      </c>
    </row>
    <row r="399" spans="1:3" x14ac:dyDescent="0.2">
      <c r="A399" t="s">
        <v>446</v>
      </c>
    </row>
    <row r="400" spans="1:3" x14ac:dyDescent="0.2">
      <c r="A400" t="s">
        <v>454</v>
      </c>
    </row>
    <row r="401" spans="1:3" x14ac:dyDescent="0.2">
      <c r="A401" t="s">
        <v>418</v>
      </c>
    </row>
    <row r="402" spans="1:3" x14ac:dyDescent="0.2">
      <c r="A402">
        <v>43</v>
      </c>
    </row>
    <row r="403" spans="1:3" x14ac:dyDescent="0.2">
      <c r="A403" t="e" cm="1">
        <f t="array" ref="A403">--------Transition Matrix for GPOC</f>
        <v>#NAME?</v>
      </c>
      <c r="B403" t="s">
        <v>419</v>
      </c>
      <c r="C403" t="s">
        <v>420</v>
      </c>
    </row>
    <row r="404" spans="1:3" x14ac:dyDescent="0.2">
      <c r="A404" t="s">
        <v>401</v>
      </c>
    </row>
    <row r="405" spans="1:3" x14ac:dyDescent="0.2">
      <c r="A405" t="s">
        <v>446</v>
      </c>
    </row>
    <row r="406" spans="1:3" x14ac:dyDescent="0.2">
      <c r="A406" t="s">
        <v>446</v>
      </c>
    </row>
    <row r="407" spans="1:3" x14ac:dyDescent="0.2">
      <c r="A407" t="s">
        <v>446</v>
      </c>
    </row>
    <row r="408" spans="1:3" x14ac:dyDescent="0.2">
      <c r="A408" t="s">
        <v>446</v>
      </c>
    </row>
    <row r="409" spans="1:3" x14ac:dyDescent="0.2">
      <c r="A409" t="s">
        <v>454</v>
      </c>
    </row>
    <row r="410" spans="1:3" x14ac:dyDescent="0.2">
      <c r="A410" t="s">
        <v>418</v>
      </c>
    </row>
    <row r="411" spans="1:3" x14ac:dyDescent="0.2">
      <c r="A411">
        <v>44</v>
      </c>
    </row>
    <row r="412" spans="1:3" x14ac:dyDescent="0.2">
      <c r="A412" t="e" cm="1">
        <f t="array" ref="A412">--------Transition Matrix for GPOC</f>
        <v>#NAME?</v>
      </c>
      <c r="B412" t="s">
        <v>419</v>
      </c>
      <c r="C412" t="s">
        <v>420</v>
      </c>
    </row>
    <row r="413" spans="1:3" x14ac:dyDescent="0.2">
      <c r="A413" t="s">
        <v>401</v>
      </c>
    </row>
    <row r="414" spans="1:3" x14ac:dyDescent="0.2">
      <c r="A414" t="s">
        <v>446</v>
      </c>
    </row>
    <row r="415" spans="1:3" x14ac:dyDescent="0.2">
      <c r="A415" t="s">
        <v>446</v>
      </c>
    </row>
    <row r="416" spans="1:3" x14ac:dyDescent="0.2">
      <c r="A416" t="s">
        <v>446</v>
      </c>
    </row>
    <row r="417" spans="1:3" x14ac:dyDescent="0.2">
      <c r="A417" t="s">
        <v>446</v>
      </c>
    </row>
    <row r="418" spans="1:3" x14ac:dyDescent="0.2">
      <c r="A418" t="s">
        <v>454</v>
      </c>
    </row>
    <row r="419" spans="1:3" x14ac:dyDescent="0.2">
      <c r="A419" t="s">
        <v>418</v>
      </c>
    </row>
    <row r="420" spans="1:3" x14ac:dyDescent="0.2">
      <c r="A420">
        <v>45</v>
      </c>
    </row>
    <row r="421" spans="1:3" x14ac:dyDescent="0.2">
      <c r="A421" t="e" cm="1">
        <f t="array" ref="A421">--------Transition Matrix for GPOC</f>
        <v>#NAME?</v>
      </c>
      <c r="B421" t="s">
        <v>419</v>
      </c>
      <c r="C421" t="s">
        <v>420</v>
      </c>
    </row>
    <row r="422" spans="1:3" x14ac:dyDescent="0.2">
      <c r="A422" t="s">
        <v>401</v>
      </c>
    </row>
    <row r="423" spans="1:3" x14ac:dyDescent="0.2">
      <c r="A423" t="s">
        <v>446</v>
      </c>
    </row>
    <row r="424" spans="1:3" x14ac:dyDescent="0.2">
      <c r="A424" t="s">
        <v>446</v>
      </c>
    </row>
    <row r="425" spans="1:3" x14ac:dyDescent="0.2">
      <c r="A425" t="s">
        <v>446</v>
      </c>
    </row>
    <row r="426" spans="1:3" x14ac:dyDescent="0.2">
      <c r="A426" t="s">
        <v>446</v>
      </c>
    </row>
    <row r="427" spans="1:3" x14ac:dyDescent="0.2">
      <c r="A427" t="s">
        <v>454</v>
      </c>
    </row>
    <row r="428" spans="1:3" x14ac:dyDescent="0.2">
      <c r="A428" t="s">
        <v>418</v>
      </c>
    </row>
    <row r="429" spans="1:3" x14ac:dyDescent="0.2">
      <c r="A429">
        <v>46</v>
      </c>
    </row>
    <row r="430" spans="1:3" x14ac:dyDescent="0.2">
      <c r="A430" t="e" cm="1">
        <f t="array" ref="A430">--------Transition Matrix for GPOC</f>
        <v>#NAME?</v>
      </c>
      <c r="B430" t="s">
        <v>419</v>
      </c>
      <c r="C430" t="s">
        <v>420</v>
      </c>
    </row>
    <row r="431" spans="1:3" x14ac:dyDescent="0.2">
      <c r="A431" t="s">
        <v>401</v>
      </c>
    </row>
    <row r="432" spans="1:3" x14ac:dyDescent="0.2">
      <c r="A432" t="s">
        <v>446</v>
      </c>
    </row>
    <row r="433" spans="1:3" x14ac:dyDescent="0.2">
      <c r="A433" t="s">
        <v>446</v>
      </c>
    </row>
    <row r="434" spans="1:3" x14ac:dyDescent="0.2">
      <c r="A434" t="s">
        <v>446</v>
      </c>
    </row>
    <row r="435" spans="1:3" x14ac:dyDescent="0.2">
      <c r="A435" t="s">
        <v>446</v>
      </c>
    </row>
    <row r="436" spans="1:3" x14ac:dyDescent="0.2">
      <c r="A436" t="s">
        <v>454</v>
      </c>
    </row>
    <row r="437" spans="1:3" x14ac:dyDescent="0.2">
      <c r="A437" t="s">
        <v>418</v>
      </c>
    </row>
    <row r="438" spans="1:3" x14ac:dyDescent="0.2">
      <c r="A438">
        <v>47</v>
      </c>
    </row>
    <row r="439" spans="1:3" x14ac:dyDescent="0.2">
      <c r="A439" t="e" cm="1">
        <f t="array" ref="A439">--------Transition Matrix for GPOC</f>
        <v>#NAME?</v>
      </c>
      <c r="B439" t="s">
        <v>419</v>
      </c>
      <c r="C439" t="s">
        <v>420</v>
      </c>
    </row>
    <row r="440" spans="1:3" x14ac:dyDescent="0.2">
      <c r="A440" t="s">
        <v>401</v>
      </c>
    </row>
    <row r="441" spans="1:3" x14ac:dyDescent="0.2">
      <c r="A441" t="s">
        <v>446</v>
      </c>
    </row>
    <row r="442" spans="1:3" x14ac:dyDescent="0.2">
      <c r="A442" t="s">
        <v>446</v>
      </c>
    </row>
    <row r="443" spans="1:3" x14ac:dyDescent="0.2">
      <c r="A443" t="s">
        <v>446</v>
      </c>
    </row>
    <row r="444" spans="1:3" x14ac:dyDescent="0.2">
      <c r="A444" t="s">
        <v>446</v>
      </c>
    </row>
    <row r="445" spans="1:3" x14ac:dyDescent="0.2">
      <c r="A445" t="s">
        <v>454</v>
      </c>
    </row>
    <row r="446" spans="1:3" x14ac:dyDescent="0.2">
      <c r="A446" t="s">
        <v>418</v>
      </c>
    </row>
    <row r="447" spans="1:3" x14ac:dyDescent="0.2">
      <c r="A447">
        <v>48</v>
      </c>
    </row>
    <row r="448" spans="1:3" x14ac:dyDescent="0.2">
      <c r="A448" t="e" cm="1">
        <f t="array" ref="A448">--------Transition Matrix for GPOC</f>
        <v>#NAME?</v>
      </c>
      <c r="B448" t="s">
        <v>419</v>
      </c>
      <c r="C448" t="s">
        <v>420</v>
      </c>
    </row>
    <row r="449" spans="1:3" x14ac:dyDescent="0.2">
      <c r="A449" t="s">
        <v>401</v>
      </c>
    </row>
    <row r="450" spans="1:3" x14ac:dyDescent="0.2">
      <c r="A450" t="s">
        <v>446</v>
      </c>
    </row>
    <row r="451" spans="1:3" x14ac:dyDescent="0.2">
      <c r="A451" t="s">
        <v>446</v>
      </c>
    </row>
    <row r="452" spans="1:3" x14ac:dyDescent="0.2">
      <c r="A452" t="s">
        <v>446</v>
      </c>
    </row>
    <row r="453" spans="1:3" x14ac:dyDescent="0.2">
      <c r="A453" t="s">
        <v>446</v>
      </c>
    </row>
    <row r="454" spans="1:3" x14ac:dyDescent="0.2">
      <c r="A454" t="s">
        <v>454</v>
      </c>
    </row>
    <row r="455" spans="1:3" x14ac:dyDescent="0.2">
      <c r="A455" t="s">
        <v>418</v>
      </c>
    </row>
    <row r="456" spans="1:3" x14ac:dyDescent="0.2">
      <c r="A456">
        <v>49</v>
      </c>
    </row>
    <row r="457" spans="1:3" x14ac:dyDescent="0.2">
      <c r="A457" t="e" cm="1">
        <f t="array" ref="A457">--------Transition Matrix for GPOC</f>
        <v>#NAME?</v>
      </c>
      <c r="B457" t="s">
        <v>419</v>
      </c>
      <c r="C457" t="s">
        <v>420</v>
      </c>
    </row>
    <row r="458" spans="1:3" x14ac:dyDescent="0.2">
      <c r="A458" t="s">
        <v>401</v>
      </c>
    </row>
    <row r="459" spans="1:3" x14ac:dyDescent="0.2">
      <c r="A459" t="s">
        <v>446</v>
      </c>
    </row>
    <row r="460" spans="1:3" x14ac:dyDescent="0.2">
      <c r="A460" t="s">
        <v>446</v>
      </c>
    </row>
    <row r="461" spans="1:3" x14ac:dyDescent="0.2">
      <c r="A461" t="s">
        <v>446</v>
      </c>
    </row>
    <row r="462" spans="1:3" x14ac:dyDescent="0.2">
      <c r="A462" t="s">
        <v>446</v>
      </c>
    </row>
    <row r="463" spans="1:3" x14ac:dyDescent="0.2">
      <c r="A463" t="s">
        <v>454</v>
      </c>
    </row>
    <row r="464" spans="1:3" x14ac:dyDescent="0.2">
      <c r="A464" t="s">
        <v>455</v>
      </c>
      <c r="B464" t="s">
        <v>456</v>
      </c>
      <c r="C464" t="s">
        <v>457</v>
      </c>
    </row>
    <row r="466" spans="1:4" x14ac:dyDescent="0.2">
      <c r="A466" t="e" cm="1">
        <f t="array" ref="A466">---------------------GPOC WELCOMIN</f>
        <v>#NAME?</v>
      </c>
      <c r="B466" t="s">
        <v>458</v>
      </c>
      <c r="C466" t="s">
        <v>404</v>
      </c>
      <c r="D466" t="s">
        <v>459</v>
      </c>
    </row>
    <row r="467" spans="1:4" x14ac:dyDescent="0.2">
      <c r="A467" t="s">
        <v>406</v>
      </c>
      <c r="B467">
        <v>3.3915029999999999E-2</v>
      </c>
      <c r="C467">
        <v>8.1409930000000005E-2</v>
      </c>
      <c r="D467" t="s">
        <v>407</v>
      </c>
    </row>
    <row r="468" spans="1:4" x14ac:dyDescent="0.2">
      <c r="A468" t="s">
        <v>408</v>
      </c>
      <c r="B468">
        <v>2.9346359999999998E-2</v>
      </c>
      <c r="C468">
        <v>5.9453590000000001E-2</v>
      </c>
      <c r="D468" t="s">
        <v>409</v>
      </c>
    </row>
    <row r="469" spans="1:4" x14ac:dyDescent="0.2">
      <c r="A469" t="s">
        <v>410</v>
      </c>
      <c r="B469">
        <v>2.2111189999999999E-2</v>
      </c>
      <c r="C469">
        <v>5.183799E-2</v>
      </c>
      <c r="D469" t="s">
        <v>402</v>
      </c>
    </row>
    <row r="470" spans="1:4" x14ac:dyDescent="0.2">
      <c r="A470" t="s">
        <v>411</v>
      </c>
      <c r="B470">
        <v>0.12954545000000001</v>
      </c>
      <c r="C470">
        <v>1.487603E-2</v>
      </c>
      <c r="D470" t="s">
        <v>412</v>
      </c>
    </row>
    <row r="471" spans="1:4" x14ac:dyDescent="0.2">
      <c r="A471" t="s">
        <v>413</v>
      </c>
      <c r="B471">
        <v>7.43802E-3</v>
      </c>
      <c r="C471">
        <v>0.15165665</v>
      </c>
      <c r="D471" t="s">
        <v>414</v>
      </c>
    </row>
    <row r="472" spans="1:4" x14ac:dyDescent="0.2">
      <c r="A472" t="s">
        <v>411</v>
      </c>
      <c r="B472">
        <v>0.12954545000000001</v>
      </c>
      <c r="C472">
        <v>1.487603E-2</v>
      </c>
      <c r="D472" t="s">
        <v>415</v>
      </c>
    </row>
    <row r="473" spans="1:4" x14ac:dyDescent="0.2">
      <c r="A473" t="s">
        <v>460</v>
      </c>
    </row>
    <row r="474" spans="1:4" x14ac:dyDescent="0.2">
      <c r="A474" t="s">
        <v>416</v>
      </c>
    </row>
    <row r="475" spans="1:4" x14ac:dyDescent="0.2">
      <c r="A475" t="s">
        <v>416</v>
      </c>
    </row>
    <row r="476" spans="1:4" x14ac:dyDescent="0.2">
      <c r="A476" t="s">
        <v>416</v>
      </c>
    </row>
    <row r="477" spans="1:4" x14ac:dyDescent="0.2">
      <c r="A477" t="s">
        <v>416</v>
      </c>
    </row>
    <row r="478" spans="1:4" x14ac:dyDescent="0.2">
      <c r="A478" t="s">
        <v>461</v>
      </c>
    </row>
    <row r="479" spans="1:4" x14ac:dyDescent="0.2">
      <c r="A479" t="s">
        <v>462</v>
      </c>
      <c r="B479" t="s">
        <v>459</v>
      </c>
    </row>
    <row r="480" spans="1:4" x14ac:dyDescent="0.2">
      <c r="A480">
        <v>0</v>
      </c>
    </row>
    <row r="481" spans="1:2" x14ac:dyDescent="0.2">
      <c r="A481" t="e" cm="1">
        <f t="array" ref="A481">-------Transition Matrix for Welco</f>
        <v>#NAME?</v>
      </c>
      <c r="B481" t="s">
        <v>463</v>
      </c>
    </row>
    <row r="482" spans="1:2" x14ac:dyDescent="0.2">
      <c r="A482" t="s">
        <v>464</v>
      </c>
    </row>
    <row r="483" spans="1:2" x14ac:dyDescent="0.2">
      <c r="A483" t="s">
        <v>465</v>
      </c>
    </row>
    <row r="484" spans="1:2" x14ac:dyDescent="0.2">
      <c r="A484" t="s">
        <v>466</v>
      </c>
    </row>
    <row r="485" spans="1:2" x14ac:dyDescent="0.2">
      <c r="A485" t="s">
        <v>467</v>
      </c>
    </row>
    <row r="486" spans="1:2" x14ac:dyDescent="0.2">
      <c r="A486" t="s">
        <v>468</v>
      </c>
    </row>
    <row r="487" spans="1:2" x14ac:dyDescent="0.2">
      <c r="A487" t="s">
        <v>469</v>
      </c>
    </row>
    <row r="488" spans="1:2" x14ac:dyDescent="0.2">
      <c r="A488" t="s">
        <v>462</v>
      </c>
      <c r="B488" t="s">
        <v>459</v>
      </c>
    </row>
    <row r="489" spans="1:2" x14ac:dyDescent="0.2">
      <c r="A489">
        <v>1</v>
      </c>
    </row>
    <row r="490" spans="1:2" x14ac:dyDescent="0.2">
      <c r="A490" t="e" cm="1">
        <f t="array" ref="A490">-------Transition Matrix for Welco</f>
        <v>#NAME?</v>
      </c>
      <c r="B490" t="s">
        <v>463</v>
      </c>
    </row>
    <row r="491" spans="1:2" x14ac:dyDescent="0.2">
      <c r="A491" t="s">
        <v>470</v>
      </c>
    </row>
    <row r="492" spans="1:2" x14ac:dyDescent="0.2">
      <c r="A492" t="s">
        <v>471</v>
      </c>
    </row>
    <row r="493" spans="1:2" x14ac:dyDescent="0.2">
      <c r="A493" t="s">
        <v>472</v>
      </c>
    </row>
    <row r="494" spans="1:2" x14ac:dyDescent="0.2">
      <c r="A494" t="s">
        <v>473</v>
      </c>
    </row>
    <row r="495" spans="1:2" x14ac:dyDescent="0.2">
      <c r="A495" t="s">
        <v>474</v>
      </c>
    </row>
    <row r="496" spans="1:2" x14ac:dyDescent="0.2">
      <c r="A496" t="s">
        <v>475</v>
      </c>
    </row>
    <row r="497" spans="1:2" x14ac:dyDescent="0.2">
      <c r="A497" t="s">
        <v>462</v>
      </c>
      <c r="B497" t="s">
        <v>459</v>
      </c>
    </row>
    <row r="498" spans="1:2" x14ac:dyDescent="0.2">
      <c r="A498">
        <v>2</v>
      </c>
    </row>
    <row r="499" spans="1:2" x14ac:dyDescent="0.2">
      <c r="A499" t="e" cm="1">
        <f t="array" ref="A499">-------Transition Matrix for Welco</f>
        <v>#NAME?</v>
      </c>
      <c r="B499" t="s">
        <v>463</v>
      </c>
    </row>
    <row r="500" spans="1:2" x14ac:dyDescent="0.2">
      <c r="A500" t="s">
        <v>476</v>
      </c>
    </row>
    <row r="501" spans="1:2" x14ac:dyDescent="0.2">
      <c r="A501" t="s">
        <v>477</v>
      </c>
    </row>
    <row r="502" spans="1:2" x14ac:dyDescent="0.2">
      <c r="A502" t="s">
        <v>478</v>
      </c>
    </row>
    <row r="503" spans="1:2" x14ac:dyDescent="0.2">
      <c r="A503" t="s">
        <v>479</v>
      </c>
    </row>
    <row r="504" spans="1:2" x14ac:dyDescent="0.2">
      <c r="A504" t="s">
        <v>480</v>
      </c>
    </row>
    <row r="505" spans="1:2" x14ac:dyDescent="0.2">
      <c r="A505" t="s">
        <v>481</v>
      </c>
    </row>
    <row r="506" spans="1:2" x14ac:dyDescent="0.2">
      <c r="A506" t="s">
        <v>462</v>
      </c>
      <c r="B506" t="s">
        <v>459</v>
      </c>
    </row>
    <row r="507" spans="1:2" x14ac:dyDescent="0.2">
      <c r="A507">
        <v>3</v>
      </c>
    </row>
    <row r="508" spans="1:2" x14ac:dyDescent="0.2">
      <c r="A508" t="e" cm="1">
        <f t="array" ref="A508">-------Transition Matrix for Welco</f>
        <v>#NAME?</v>
      </c>
      <c r="B508" t="s">
        <v>463</v>
      </c>
    </row>
    <row r="509" spans="1:2" x14ac:dyDescent="0.2">
      <c r="A509" t="s">
        <v>482</v>
      </c>
    </row>
    <row r="510" spans="1:2" x14ac:dyDescent="0.2">
      <c r="A510" t="s">
        <v>483</v>
      </c>
    </row>
    <row r="511" spans="1:2" x14ac:dyDescent="0.2">
      <c r="A511" t="s">
        <v>484</v>
      </c>
    </row>
    <row r="512" spans="1:2" x14ac:dyDescent="0.2">
      <c r="A512" t="s">
        <v>485</v>
      </c>
    </row>
    <row r="513" spans="1:2" x14ac:dyDescent="0.2">
      <c r="A513" t="s">
        <v>486</v>
      </c>
    </row>
    <row r="514" spans="1:2" x14ac:dyDescent="0.2">
      <c r="A514" t="s">
        <v>487</v>
      </c>
    </row>
    <row r="515" spans="1:2" x14ac:dyDescent="0.2">
      <c r="A515" t="s">
        <v>462</v>
      </c>
      <c r="B515" t="s">
        <v>459</v>
      </c>
    </row>
    <row r="516" spans="1:2" x14ac:dyDescent="0.2">
      <c r="A516">
        <v>4</v>
      </c>
    </row>
    <row r="517" spans="1:2" x14ac:dyDescent="0.2">
      <c r="A517" t="e" cm="1">
        <f t="array" ref="A517">-------Transition Matrix for Welco</f>
        <v>#NAME?</v>
      </c>
      <c r="B517" t="s">
        <v>463</v>
      </c>
    </row>
    <row r="518" spans="1:2" x14ac:dyDescent="0.2">
      <c r="A518" t="s">
        <v>488</v>
      </c>
    </row>
    <row r="519" spans="1:2" x14ac:dyDescent="0.2">
      <c r="A519" t="s">
        <v>489</v>
      </c>
    </row>
    <row r="520" spans="1:2" x14ac:dyDescent="0.2">
      <c r="A520" t="s">
        <v>490</v>
      </c>
    </row>
    <row r="521" spans="1:2" x14ac:dyDescent="0.2">
      <c r="A521" t="s">
        <v>491</v>
      </c>
    </row>
    <row r="522" spans="1:2" x14ac:dyDescent="0.2">
      <c r="A522" t="s">
        <v>492</v>
      </c>
    </row>
    <row r="523" spans="1:2" x14ac:dyDescent="0.2">
      <c r="A523" t="s">
        <v>493</v>
      </c>
    </row>
    <row r="524" spans="1:2" x14ac:dyDescent="0.2">
      <c r="A524" t="s">
        <v>462</v>
      </c>
      <c r="B524" t="s">
        <v>459</v>
      </c>
    </row>
    <row r="525" spans="1:2" x14ac:dyDescent="0.2">
      <c r="A525">
        <v>5</v>
      </c>
    </row>
    <row r="526" spans="1:2" x14ac:dyDescent="0.2">
      <c r="A526" t="e" cm="1">
        <f t="array" ref="A526">-------Transition Matrix for Welco</f>
        <v>#NAME?</v>
      </c>
      <c r="B526" t="s">
        <v>463</v>
      </c>
    </row>
    <row r="527" spans="1:2" x14ac:dyDescent="0.2">
      <c r="A527" t="s">
        <v>488</v>
      </c>
    </row>
    <row r="528" spans="1:2" x14ac:dyDescent="0.2">
      <c r="A528" t="s">
        <v>489</v>
      </c>
    </row>
    <row r="529" spans="1:2" x14ac:dyDescent="0.2">
      <c r="A529" t="s">
        <v>489</v>
      </c>
    </row>
    <row r="530" spans="1:2" x14ac:dyDescent="0.2">
      <c r="A530" t="s">
        <v>494</v>
      </c>
    </row>
    <row r="531" spans="1:2" x14ac:dyDescent="0.2">
      <c r="A531" t="s">
        <v>495</v>
      </c>
    </row>
    <row r="532" spans="1:2" x14ac:dyDescent="0.2">
      <c r="A532" t="s">
        <v>496</v>
      </c>
    </row>
    <row r="533" spans="1:2" x14ac:dyDescent="0.2">
      <c r="A533" t="s">
        <v>462</v>
      </c>
      <c r="B533" t="s">
        <v>459</v>
      </c>
    </row>
    <row r="534" spans="1:2" x14ac:dyDescent="0.2">
      <c r="A534">
        <v>6</v>
      </c>
    </row>
    <row r="535" spans="1:2" x14ac:dyDescent="0.2">
      <c r="A535" t="e" cm="1">
        <f t="array" ref="A535">-------Transition Matrix for Welco</f>
        <v>#NAME?</v>
      </c>
      <c r="B535" t="s">
        <v>463</v>
      </c>
    </row>
    <row r="536" spans="1:2" x14ac:dyDescent="0.2">
      <c r="A536" t="s">
        <v>488</v>
      </c>
    </row>
    <row r="537" spans="1:2" x14ac:dyDescent="0.2">
      <c r="A537" t="s">
        <v>489</v>
      </c>
    </row>
    <row r="538" spans="1:2" x14ac:dyDescent="0.2">
      <c r="A538" t="s">
        <v>489</v>
      </c>
    </row>
    <row r="539" spans="1:2" x14ac:dyDescent="0.2">
      <c r="A539" t="s">
        <v>489</v>
      </c>
    </row>
    <row r="540" spans="1:2" x14ac:dyDescent="0.2">
      <c r="A540" t="s">
        <v>489</v>
      </c>
    </row>
    <row r="541" spans="1:2" x14ac:dyDescent="0.2">
      <c r="A541" t="s">
        <v>497</v>
      </c>
    </row>
    <row r="542" spans="1:2" x14ac:dyDescent="0.2">
      <c r="A542" t="s">
        <v>462</v>
      </c>
      <c r="B542" t="s">
        <v>459</v>
      </c>
    </row>
    <row r="543" spans="1:2" x14ac:dyDescent="0.2">
      <c r="A543">
        <v>7</v>
      </c>
    </row>
    <row r="544" spans="1:2" x14ac:dyDescent="0.2">
      <c r="A544" t="e" cm="1">
        <f t="array" ref="A544">-------Transition Matrix for Welco</f>
        <v>#NAME?</v>
      </c>
      <c r="B544" t="s">
        <v>463</v>
      </c>
    </row>
    <row r="545" spans="1:2" x14ac:dyDescent="0.2">
      <c r="A545" t="s">
        <v>488</v>
      </c>
    </row>
    <row r="546" spans="1:2" x14ac:dyDescent="0.2">
      <c r="A546" t="s">
        <v>489</v>
      </c>
    </row>
    <row r="547" spans="1:2" x14ac:dyDescent="0.2">
      <c r="A547" t="s">
        <v>489</v>
      </c>
    </row>
    <row r="548" spans="1:2" x14ac:dyDescent="0.2">
      <c r="A548" t="s">
        <v>489</v>
      </c>
    </row>
    <row r="549" spans="1:2" x14ac:dyDescent="0.2">
      <c r="A549" t="s">
        <v>489</v>
      </c>
    </row>
    <row r="550" spans="1:2" x14ac:dyDescent="0.2">
      <c r="A550" t="s">
        <v>497</v>
      </c>
    </row>
    <row r="551" spans="1:2" x14ac:dyDescent="0.2">
      <c r="A551" t="s">
        <v>462</v>
      </c>
      <c r="B551" t="s">
        <v>459</v>
      </c>
    </row>
    <row r="552" spans="1:2" x14ac:dyDescent="0.2">
      <c r="A552">
        <v>8</v>
      </c>
    </row>
    <row r="553" spans="1:2" x14ac:dyDescent="0.2">
      <c r="A553" t="e" cm="1">
        <f t="array" ref="A553">-------Transition Matrix for Welco</f>
        <v>#NAME?</v>
      </c>
      <c r="B553" t="s">
        <v>463</v>
      </c>
    </row>
    <row r="554" spans="1:2" x14ac:dyDescent="0.2">
      <c r="A554" t="s">
        <v>488</v>
      </c>
    </row>
    <row r="555" spans="1:2" x14ac:dyDescent="0.2">
      <c r="A555" t="s">
        <v>489</v>
      </c>
    </row>
    <row r="556" spans="1:2" x14ac:dyDescent="0.2">
      <c r="A556" t="s">
        <v>489</v>
      </c>
    </row>
    <row r="557" spans="1:2" x14ac:dyDescent="0.2">
      <c r="A557" t="s">
        <v>489</v>
      </c>
    </row>
    <row r="558" spans="1:2" x14ac:dyDescent="0.2">
      <c r="A558" t="s">
        <v>489</v>
      </c>
    </row>
    <row r="559" spans="1:2" x14ac:dyDescent="0.2">
      <c r="A559" t="s">
        <v>497</v>
      </c>
    </row>
    <row r="560" spans="1:2" x14ac:dyDescent="0.2">
      <c r="A560" t="s">
        <v>462</v>
      </c>
      <c r="B560" t="s">
        <v>459</v>
      </c>
    </row>
    <row r="561" spans="1:2" x14ac:dyDescent="0.2">
      <c r="A561">
        <v>9</v>
      </c>
    </row>
    <row r="562" spans="1:2" x14ac:dyDescent="0.2">
      <c r="A562" t="e" cm="1">
        <f t="array" ref="A562">-------Transition Matrix for Welco</f>
        <v>#NAME?</v>
      </c>
      <c r="B562" t="s">
        <v>463</v>
      </c>
    </row>
    <row r="563" spans="1:2" x14ac:dyDescent="0.2">
      <c r="A563" t="s">
        <v>488</v>
      </c>
    </row>
    <row r="564" spans="1:2" x14ac:dyDescent="0.2">
      <c r="A564" t="s">
        <v>489</v>
      </c>
    </row>
    <row r="565" spans="1:2" x14ac:dyDescent="0.2">
      <c r="A565" t="s">
        <v>489</v>
      </c>
    </row>
    <row r="566" spans="1:2" x14ac:dyDescent="0.2">
      <c r="A566" t="s">
        <v>489</v>
      </c>
    </row>
    <row r="567" spans="1:2" x14ac:dyDescent="0.2">
      <c r="A567" t="s">
        <v>489</v>
      </c>
    </row>
    <row r="568" spans="1:2" x14ac:dyDescent="0.2">
      <c r="A568" t="s">
        <v>497</v>
      </c>
    </row>
    <row r="569" spans="1:2" x14ac:dyDescent="0.2">
      <c r="A569" t="s">
        <v>462</v>
      </c>
      <c r="B569" t="s">
        <v>459</v>
      </c>
    </row>
    <row r="570" spans="1:2" x14ac:dyDescent="0.2">
      <c r="A570">
        <v>10</v>
      </c>
    </row>
    <row r="571" spans="1:2" x14ac:dyDescent="0.2">
      <c r="A571" t="e" cm="1">
        <f t="array" ref="A571">-------Transition Matrix for Welco</f>
        <v>#NAME?</v>
      </c>
      <c r="B571" t="s">
        <v>463</v>
      </c>
    </row>
    <row r="572" spans="1:2" x14ac:dyDescent="0.2">
      <c r="A572" t="s">
        <v>488</v>
      </c>
    </row>
    <row r="573" spans="1:2" x14ac:dyDescent="0.2">
      <c r="A573" t="s">
        <v>489</v>
      </c>
    </row>
    <row r="574" spans="1:2" x14ac:dyDescent="0.2">
      <c r="A574" t="s">
        <v>489</v>
      </c>
    </row>
    <row r="575" spans="1:2" x14ac:dyDescent="0.2">
      <c r="A575" t="s">
        <v>489</v>
      </c>
    </row>
    <row r="576" spans="1:2" x14ac:dyDescent="0.2">
      <c r="A576" t="s">
        <v>489</v>
      </c>
    </row>
    <row r="577" spans="1:2" x14ac:dyDescent="0.2">
      <c r="A577" t="s">
        <v>497</v>
      </c>
    </row>
    <row r="578" spans="1:2" x14ac:dyDescent="0.2">
      <c r="A578" t="s">
        <v>462</v>
      </c>
      <c r="B578" t="s">
        <v>459</v>
      </c>
    </row>
    <row r="579" spans="1:2" x14ac:dyDescent="0.2">
      <c r="A579">
        <v>11</v>
      </c>
    </row>
    <row r="580" spans="1:2" x14ac:dyDescent="0.2">
      <c r="A580" t="e" cm="1">
        <f t="array" ref="A580">-------Transition Matrix for Welco</f>
        <v>#NAME?</v>
      </c>
      <c r="B580" t="s">
        <v>463</v>
      </c>
    </row>
    <row r="581" spans="1:2" x14ac:dyDescent="0.2">
      <c r="A581" t="s">
        <v>488</v>
      </c>
    </row>
    <row r="582" spans="1:2" x14ac:dyDescent="0.2">
      <c r="A582" t="s">
        <v>489</v>
      </c>
    </row>
    <row r="583" spans="1:2" x14ac:dyDescent="0.2">
      <c r="A583" t="s">
        <v>489</v>
      </c>
    </row>
    <row r="584" spans="1:2" x14ac:dyDescent="0.2">
      <c r="A584" t="s">
        <v>489</v>
      </c>
    </row>
    <row r="585" spans="1:2" x14ac:dyDescent="0.2">
      <c r="A585" t="s">
        <v>489</v>
      </c>
    </row>
    <row r="586" spans="1:2" x14ac:dyDescent="0.2">
      <c r="A586" t="s">
        <v>497</v>
      </c>
    </row>
    <row r="587" spans="1:2" x14ac:dyDescent="0.2">
      <c r="A587" t="s">
        <v>462</v>
      </c>
      <c r="B587" t="s">
        <v>459</v>
      </c>
    </row>
    <row r="588" spans="1:2" x14ac:dyDescent="0.2">
      <c r="A588">
        <v>12</v>
      </c>
    </row>
    <row r="589" spans="1:2" x14ac:dyDescent="0.2">
      <c r="A589" t="e" cm="1">
        <f t="array" ref="A589">-------Transition Matrix for Welco</f>
        <v>#NAME?</v>
      </c>
      <c r="B589" t="s">
        <v>463</v>
      </c>
    </row>
    <row r="590" spans="1:2" x14ac:dyDescent="0.2">
      <c r="A590" t="s">
        <v>488</v>
      </c>
    </row>
    <row r="591" spans="1:2" x14ac:dyDescent="0.2">
      <c r="A591" t="s">
        <v>489</v>
      </c>
    </row>
    <row r="592" spans="1:2" x14ac:dyDescent="0.2">
      <c r="A592" t="s">
        <v>489</v>
      </c>
    </row>
    <row r="593" spans="1:2" x14ac:dyDescent="0.2">
      <c r="A593" t="s">
        <v>489</v>
      </c>
    </row>
    <row r="594" spans="1:2" x14ac:dyDescent="0.2">
      <c r="A594" t="s">
        <v>489</v>
      </c>
    </row>
    <row r="595" spans="1:2" x14ac:dyDescent="0.2">
      <c r="A595" t="s">
        <v>497</v>
      </c>
    </row>
    <row r="596" spans="1:2" x14ac:dyDescent="0.2">
      <c r="A596" t="s">
        <v>462</v>
      </c>
      <c r="B596" t="s">
        <v>459</v>
      </c>
    </row>
    <row r="597" spans="1:2" x14ac:dyDescent="0.2">
      <c r="A597">
        <v>13</v>
      </c>
    </row>
    <row r="598" spans="1:2" x14ac:dyDescent="0.2">
      <c r="A598" t="e" cm="1">
        <f t="array" ref="A598">-------Transition Matrix for Welco</f>
        <v>#NAME?</v>
      </c>
      <c r="B598" t="s">
        <v>463</v>
      </c>
    </row>
    <row r="599" spans="1:2" x14ac:dyDescent="0.2">
      <c r="A599" t="s">
        <v>488</v>
      </c>
    </row>
    <row r="600" spans="1:2" x14ac:dyDescent="0.2">
      <c r="A600" t="s">
        <v>489</v>
      </c>
    </row>
    <row r="601" spans="1:2" x14ac:dyDescent="0.2">
      <c r="A601" t="s">
        <v>489</v>
      </c>
    </row>
    <row r="602" spans="1:2" x14ac:dyDescent="0.2">
      <c r="A602" t="s">
        <v>489</v>
      </c>
    </row>
    <row r="603" spans="1:2" x14ac:dyDescent="0.2">
      <c r="A603" t="s">
        <v>489</v>
      </c>
    </row>
    <row r="604" spans="1:2" x14ac:dyDescent="0.2">
      <c r="A604" t="s">
        <v>497</v>
      </c>
    </row>
    <row r="605" spans="1:2" x14ac:dyDescent="0.2">
      <c r="A605" t="s">
        <v>462</v>
      </c>
      <c r="B605" t="s">
        <v>459</v>
      </c>
    </row>
    <row r="606" spans="1:2" x14ac:dyDescent="0.2">
      <c r="A606">
        <v>14</v>
      </c>
    </row>
    <row r="607" spans="1:2" x14ac:dyDescent="0.2">
      <c r="A607" t="e" cm="1">
        <f t="array" ref="A607">-------Transition Matrix for Welco</f>
        <v>#NAME?</v>
      </c>
      <c r="B607" t="s">
        <v>463</v>
      </c>
    </row>
    <row r="608" spans="1:2" x14ac:dyDescent="0.2">
      <c r="A608" t="s">
        <v>488</v>
      </c>
    </row>
    <row r="609" spans="1:2" x14ac:dyDescent="0.2">
      <c r="A609" t="s">
        <v>489</v>
      </c>
    </row>
    <row r="610" spans="1:2" x14ac:dyDescent="0.2">
      <c r="A610" t="s">
        <v>489</v>
      </c>
    </row>
    <row r="611" spans="1:2" x14ac:dyDescent="0.2">
      <c r="A611" t="s">
        <v>489</v>
      </c>
    </row>
    <row r="612" spans="1:2" x14ac:dyDescent="0.2">
      <c r="A612" t="s">
        <v>489</v>
      </c>
    </row>
    <row r="613" spans="1:2" x14ac:dyDescent="0.2">
      <c r="A613" t="s">
        <v>497</v>
      </c>
    </row>
    <row r="614" spans="1:2" x14ac:dyDescent="0.2">
      <c r="A614" t="s">
        <v>462</v>
      </c>
      <c r="B614" t="s">
        <v>459</v>
      </c>
    </row>
    <row r="615" spans="1:2" x14ac:dyDescent="0.2">
      <c r="A615">
        <v>15</v>
      </c>
    </row>
    <row r="616" spans="1:2" x14ac:dyDescent="0.2">
      <c r="A616" t="e" cm="1">
        <f t="array" ref="A616">-------Transition Matrix for Welco</f>
        <v>#NAME?</v>
      </c>
      <c r="B616" t="s">
        <v>463</v>
      </c>
    </row>
    <row r="617" spans="1:2" x14ac:dyDescent="0.2">
      <c r="A617" t="s">
        <v>488</v>
      </c>
    </row>
    <row r="618" spans="1:2" x14ac:dyDescent="0.2">
      <c r="A618" t="s">
        <v>489</v>
      </c>
    </row>
    <row r="619" spans="1:2" x14ac:dyDescent="0.2">
      <c r="A619" t="s">
        <v>489</v>
      </c>
    </row>
    <row r="620" spans="1:2" x14ac:dyDescent="0.2">
      <c r="A620" t="s">
        <v>489</v>
      </c>
    </row>
    <row r="621" spans="1:2" x14ac:dyDescent="0.2">
      <c r="A621" t="s">
        <v>489</v>
      </c>
    </row>
    <row r="622" spans="1:2" x14ac:dyDescent="0.2">
      <c r="A622" t="s">
        <v>497</v>
      </c>
    </row>
    <row r="623" spans="1:2" x14ac:dyDescent="0.2">
      <c r="A623" t="s">
        <v>462</v>
      </c>
      <c r="B623" t="s">
        <v>459</v>
      </c>
    </row>
    <row r="624" spans="1:2" x14ac:dyDescent="0.2">
      <c r="A624">
        <v>16</v>
      </c>
    </row>
    <row r="625" spans="1:2" x14ac:dyDescent="0.2">
      <c r="A625" t="e" cm="1">
        <f t="array" ref="A625">-------Transition Matrix for Welco</f>
        <v>#NAME?</v>
      </c>
      <c r="B625" t="s">
        <v>463</v>
      </c>
    </row>
    <row r="626" spans="1:2" x14ac:dyDescent="0.2">
      <c r="A626" t="s">
        <v>488</v>
      </c>
    </row>
    <row r="627" spans="1:2" x14ac:dyDescent="0.2">
      <c r="A627" t="s">
        <v>489</v>
      </c>
    </row>
    <row r="628" spans="1:2" x14ac:dyDescent="0.2">
      <c r="A628" t="s">
        <v>489</v>
      </c>
    </row>
    <row r="629" spans="1:2" x14ac:dyDescent="0.2">
      <c r="A629" t="s">
        <v>489</v>
      </c>
    </row>
    <row r="630" spans="1:2" x14ac:dyDescent="0.2">
      <c r="A630" t="s">
        <v>489</v>
      </c>
    </row>
    <row r="631" spans="1:2" x14ac:dyDescent="0.2">
      <c r="A631" t="s">
        <v>497</v>
      </c>
    </row>
    <row r="632" spans="1:2" x14ac:dyDescent="0.2">
      <c r="A632" t="s">
        <v>462</v>
      </c>
      <c r="B632" t="s">
        <v>459</v>
      </c>
    </row>
    <row r="633" spans="1:2" x14ac:dyDescent="0.2">
      <c r="A633">
        <v>17</v>
      </c>
    </row>
    <row r="634" spans="1:2" x14ac:dyDescent="0.2">
      <c r="A634" t="e" cm="1">
        <f t="array" ref="A634">-------Transition Matrix for Welco</f>
        <v>#NAME?</v>
      </c>
      <c r="B634" t="s">
        <v>463</v>
      </c>
    </row>
    <row r="635" spans="1:2" x14ac:dyDescent="0.2">
      <c r="A635" t="s">
        <v>488</v>
      </c>
    </row>
    <row r="636" spans="1:2" x14ac:dyDescent="0.2">
      <c r="A636" t="s">
        <v>489</v>
      </c>
    </row>
    <row r="637" spans="1:2" x14ac:dyDescent="0.2">
      <c r="A637" t="s">
        <v>489</v>
      </c>
    </row>
    <row r="638" spans="1:2" x14ac:dyDescent="0.2">
      <c r="A638" t="s">
        <v>489</v>
      </c>
    </row>
    <row r="639" spans="1:2" x14ac:dyDescent="0.2">
      <c r="A639" t="s">
        <v>489</v>
      </c>
    </row>
    <row r="640" spans="1:2" x14ac:dyDescent="0.2">
      <c r="A640" t="s">
        <v>497</v>
      </c>
    </row>
    <row r="641" spans="1:2" x14ac:dyDescent="0.2">
      <c r="A641" t="s">
        <v>462</v>
      </c>
      <c r="B641" t="s">
        <v>459</v>
      </c>
    </row>
    <row r="642" spans="1:2" x14ac:dyDescent="0.2">
      <c r="A642">
        <v>18</v>
      </c>
    </row>
    <row r="643" spans="1:2" x14ac:dyDescent="0.2">
      <c r="A643" t="e" cm="1">
        <f t="array" ref="A643">-------Transition Matrix for Welco</f>
        <v>#NAME?</v>
      </c>
      <c r="B643" t="s">
        <v>463</v>
      </c>
    </row>
    <row r="644" spans="1:2" x14ac:dyDescent="0.2">
      <c r="A644" t="s">
        <v>488</v>
      </c>
    </row>
    <row r="645" spans="1:2" x14ac:dyDescent="0.2">
      <c r="A645" t="s">
        <v>489</v>
      </c>
    </row>
    <row r="646" spans="1:2" x14ac:dyDescent="0.2">
      <c r="A646" t="s">
        <v>489</v>
      </c>
    </row>
    <row r="647" spans="1:2" x14ac:dyDescent="0.2">
      <c r="A647" t="s">
        <v>489</v>
      </c>
    </row>
    <row r="648" spans="1:2" x14ac:dyDescent="0.2">
      <c r="A648" t="s">
        <v>489</v>
      </c>
    </row>
    <row r="649" spans="1:2" x14ac:dyDescent="0.2">
      <c r="A649" t="s">
        <v>497</v>
      </c>
    </row>
    <row r="650" spans="1:2" x14ac:dyDescent="0.2">
      <c r="A650" t="s">
        <v>462</v>
      </c>
      <c r="B650" t="s">
        <v>459</v>
      </c>
    </row>
    <row r="651" spans="1:2" x14ac:dyDescent="0.2">
      <c r="A651">
        <v>19</v>
      </c>
    </row>
    <row r="652" spans="1:2" x14ac:dyDescent="0.2">
      <c r="A652" t="e" cm="1">
        <f t="array" ref="A652">-------Transition Matrix for Welco</f>
        <v>#NAME?</v>
      </c>
      <c r="B652" t="s">
        <v>463</v>
      </c>
    </row>
    <row r="653" spans="1:2" x14ac:dyDescent="0.2">
      <c r="A653" t="s">
        <v>488</v>
      </c>
    </row>
    <row r="654" spans="1:2" x14ac:dyDescent="0.2">
      <c r="A654" t="s">
        <v>489</v>
      </c>
    </row>
    <row r="655" spans="1:2" x14ac:dyDescent="0.2">
      <c r="A655" t="s">
        <v>489</v>
      </c>
    </row>
    <row r="656" spans="1:2" x14ac:dyDescent="0.2">
      <c r="A656" t="s">
        <v>489</v>
      </c>
    </row>
    <row r="657" spans="1:2" x14ac:dyDescent="0.2">
      <c r="A657" t="s">
        <v>489</v>
      </c>
    </row>
    <row r="658" spans="1:2" x14ac:dyDescent="0.2">
      <c r="A658" t="s">
        <v>497</v>
      </c>
    </row>
    <row r="659" spans="1:2" x14ac:dyDescent="0.2">
      <c r="A659" t="s">
        <v>462</v>
      </c>
      <c r="B659" t="s">
        <v>459</v>
      </c>
    </row>
    <row r="660" spans="1:2" x14ac:dyDescent="0.2">
      <c r="A660">
        <v>20</v>
      </c>
    </row>
    <row r="661" spans="1:2" x14ac:dyDescent="0.2">
      <c r="A661" t="e" cm="1">
        <f t="array" ref="A661">-------Transition Matrix for Welco</f>
        <v>#NAME?</v>
      </c>
      <c r="B661" t="s">
        <v>463</v>
      </c>
    </row>
    <row r="662" spans="1:2" x14ac:dyDescent="0.2">
      <c r="A662" t="s">
        <v>488</v>
      </c>
    </row>
    <row r="663" spans="1:2" x14ac:dyDescent="0.2">
      <c r="A663" t="s">
        <v>489</v>
      </c>
    </row>
    <row r="664" spans="1:2" x14ac:dyDescent="0.2">
      <c r="A664" t="s">
        <v>489</v>
      </c>
    </row>
    <row r="665" spans="1:2" x14ac:dyDescent="0.2">
      <c r="A665" t="s">
        <v>489</v>
      </c>
    </row>
    <row r="666" spans="1:2" x14ac:dyDescent="0.2">
      <c r="A666" t="s">
        <v>489</v>
      </c>
    </row>
    <row r="667" spans="1:2" x14ac:dyDescent="0.2">
      <c r="A667" t="s">
        <v>497</v>
      </c>
    </row>
    <row r="668" spans="1:2" x14ac:dyDescent="0.2">
      <c r="A668" t="s">
        <v>462</v>
      </c>
      <c r="B668" t="s">
        <v>459</v>
      </c>
    </row>
    <row r="669" spans="1:2" x14ac:dyDescent="0.2">
      <c r="A669">
        <v>21</v>
      </c>
    </row>
    <row r="670" spans="1:2" x14ac:dyDescent="0.2">
      <c r="A670" t="e" cm="1">
        <f t="array" ref="A670">-------Transition Matrix for Welco</f>
        <v>#NAME?</v>
      </c>
      <c r="B670" t="s">
        <v>463</v>
      </c>
    </row>
    <row r="671" spans="1:2" x14ac:dyDescent="0.2">
      <c r="A671" t="s">
        <v>488</v>
      </c>
    </row>
    <row r="672" spans="1:2" x14ac:dyDescent="0.2">
      <c r="A672" t="s">
        <v>489</v>
      </c>
    </row>
    <row r="673" spans="1:2" x14ac:dyDescent="0.2">
      <c r="A673" t="s">
        <v>489</v>
      </c>
    </row>
    <row r="674" spans="1:2" x14ac:dyDescent="0.2">
      <c r="A674" t="s">
        <v>489</v>
      </c>
    </row>
    <row r="675" spans="1:2" x14ac:dyDescent="0.2">
      <c r="A675" t="s">
        <v>489</v>
      </c>
    </row>
    <row r="676" spans="1:2" x14ac:dyDescent="0.2">
      <c r="A676" t="s">
        <v>497</v>
      </c>
    </row>
    <row r="677" spans="1:2" x14ac:dyDescent="0.2">
      <c r="A677" t="s">
        <v>462</v>
      </c>
      <c r="B677" t="s">
        <v>459</v>
      </c>
    </row>
    <row r="678" spans="1:2" x14ac:dyDescent="0.2">
      <c r="A678">
        <v>22</v>
      </c>
    </row>
    <row r="679" spans="1:2" x14ac:dyDescent="0.2">
      <c r="A679" t="e" cm="1">
        <f t="array" ref="A679">-------Transition Matrix for Welco</f>
        <v>#NAME?</v>
      </c>
      <c r="B679" t="s">
        <v>463</v>
      </c>
    </row>
    <row r="680" spans="1:2" x14ac:dyDescent="0.2">
      <c r="A680" t="s">
        <v>488</v>
      </c>
    </row>
    <row r="681" spans="1:2" x14ac:dyDescent="0.2">
      <c r="A681" t="s">
        <v>489</v>
      </c>
    </row>
    <row r="682" spans="1:2" x14ac:dyDescent="0.2">
      <c r="A682" t="s">
        <v>489</v>
      </c>
    </row>
    <row r="683" spans="1:2" x14ac:dyDescent="0.2">
      <c r="A683" t="s">
        <v>489</v>
      </c>
    </row>
    <row r="684" spans="1:2" x14ac:dyDescent="0.2">
      <c r="A684" t="s">
        <v>489</v>
      </c>
    </row>
    <row r="685" spans="1:2" x14ac:dyDescent="0.2">
      <c r="A685" t="s">
        <v>497</v>
      </c>
    </row>
    <row r="686" spans="1:2" x14ac:dyDescent="0.2">
      <c r="A686" t="s">
        <v>462</v>
      </c>
      <c r="B686" t="s">
        <v>459</v>
      </c>
    </row>
    <row r="687" spans="1:2" x14ac:dyDescent="0.2">
      <c r="A687">
        <v>23</v>
      </c>
    </row>
    <row r="688" spans="1:2" x14ac:dyDescent="0.2">
      <c r="A688" t="e" cm="1">
        <f t="array" ref="A688">-------Transition Matrix for Welco</f>
        <v>#NAME?</v>
      </c>
      <c r="B688" t="s">
        <v>463</v>
      </c>
    </row>
    <row r="689" spans="1:2" x14ac:dyDescent="0.2">
      <c r="A689" t="s">
        <v>488</v>
      </c>
    </row>
    <row r="690" spans="1:2" x14ac:dyDescent="0.2">
      <c r="A690" t="s">
        <v>489</v>
      </c>
    </row>
    <row r="691" spans="1:2" x14ac:dyDescent="0.2">
      <c r="A691" t="s">
        <v>489</v>
      </c>
    </row>
    <row r="692" spans="1:2" x14ac:dyDescent="0.2">
      <c r="A692" t="s">
        <v>489</v>
      </c>
    </row>
    <row r="693" spans="1:2" x14ac:dyDescent="0.2">
      <c r="A693" t="s">
        <v>489</v>
      </c>
    </row>
    <row r="694" spans="1:2" x14ac:dyDescent="0.2">
      <c r="A694" t="s">
        <v>497</v>
      </c>
    </row>
    <row r="695" spans="1:2" x14ac:dyDescent="0.2">
      <c r="A695" t="s">
        <v>462</v>
      </c>
      <c r="B695" t="s">
        <v>459</v>
      </c>
    </row>
    <row r="696" spans="1:2" x14ac:dyDescent="0.2">
      <c r="A696">
        <v>24</v>
      </c>
    </row>
    <row r="697" spans="1:2" x14ac:dyDescent="0.2">
      <c r="A697" t="e" cm="1">
        <f t="array" ref="A697">-------Transition Matrix for Welco</f>
        <v>#NAME?</v>
      </c>
      <c r="B697" t="s">
        <v>463</v>
      </c>
    </row>
    <row r="698" spans="1:2" x14ac:dyDescent="0.2">
      <c r="A698" t="s">
        <v>488</v>
      </c>
    </row>
    <row r="699" spans="1:2" x14ac:dyDescent="0.2">
      <c r="A699" t="s">
        <v>489</v>
      </c>
    </row>
    <row r="700" spans="1:2" x14ac:dyDescent="0.2">
      <c r="A700" t="s">
        <v>489</v>
      </c>
    </row>
    <row r="701" spans="1:2" x14ac:dyDescent="0.2">
      <c r="A701" t="s">
        <v>489</v>
      </c>
    </row>
    <row r="702" spans="1:2" x14ac:dyDescent="0.2">
      <c r="A702" t="s">
        <v>489</v>
      </c>
    </row>
    <row r="703" spans="1:2" x14ac:dyDescent="0.2">
      <c r="A703" t="s">
        <v>497</v>
      </c>
    </row>
    <row r="704" spans="1:2" x14ac:dyDescent="0.2">
      <c r="A704" t="s">
        <v>462</v>
      </c>
      <c r="B704" t="s">
        <v>459</v>
      </c>
    </row>
    <row r="705" spans="1:2" x14ac:dyDescent="0.2">
      <c r="A705">
        <v>25</v>
      </c>
    </row>
    <row r="706" spans="1:2" x14ac:dyDescent="0.2">
      <c r="A706" t="e" cm="1">
        <f t="array" ref="A706">-------Transition Matrix for Welco</f>
        <v>#NAME?</v>
      </c>
      <c r="B706" t="s">
        <v>463</v>
      </c>
    </row>
    <row r="707" spans="1:2" x14ac:dyDescent="0.2">
      <c r="A707" t="s">
        <v>488</v>
      </c>
    </row>
    <row r="708" spans="1:2" x14ac:dyDescent="0.2">
      <c r="A708" t="s">
        <v>489</v>
      </c>
    </row>
    <row r="709" spans="1:2" x14ac:dyDescent="0.2">
      <c r="A709" t="s">
        <v>489</v>
      </c>
    </row>
    <row r="710" spans="1:2" x14ac:dyDescent="0.2">
      <c r="A710" t="s">
        <v>489</v>
      </c>
    </row>
    <row r="711" spans="1:2" x14ac:dyDescent="0.2">
      <c r="A711" t="s">
        <v>489</v>
      </c>
    </row>
    <row r="712" spans="1:2" x14ac:dyDescent="0.2">
      <c r="A712" t="s">
        <v>497</v>
      </c>
    </row>
    <row r="713" spans="1:2" x14ac:dyDescent="0.2">
      <c r="A713" t="s">
        <v>462</v>
      </c>
      <c r="B713" t="s">
        <v>459</v>
      </c>
    </row>
    <row r="714" spans="1:2" x14ac:dyDescent="0.2">
      <c r="A714">
        <v>26</v>
      </c>
    </row>
    <row r="715" spans="1:2" x14ac:dyDescent="0.2">
      <c r="A715" t="e" cm="1">
        <f t="array" ref="A715">-------Transition Matrix for Welco</f>
        <v>#NAME?</v>
      </c>
      <c r="B715" t="s">
        <v>463</v>
      </c>
    </row>
    <row r="716" spans="1:2" x14ac:dyDescent="0.2">
      <c r="A716" t="s">
        <v>488</v>
      </c>
    </row>
    <row r="717" spans="1:2" x14ac:dyDescent="0.2">
      <c r="A717" t="s">
        <v>489</v>
      </c>
    </row>
    <row r="718" spans="1:2" x14ac:dyDescent="0.2">
      <c r="A718" t="s">
        <v>489</v>
      </c>
    </row>
    <row r="719" spans="1:2" x14ac:dyDescent="0.2">
      <c r="A719" t="s">
        <v>489</v>
      </c>
    </row>
    <row r="720" spans="1:2" x14ac:dyDescent="0.2">
      <c r="A720" t="s">
        <v>489</v>
      </c>
    </row>
    <row r="721" spans="1:2" x14ac:dyDescent="0.2">
      <c r="A721" t="s">
        <v>497</v>
      </c>
    </row>
    <row r="722" spans="1:2" x14ac:dyDescent="0.2">
      <c r="A722" t="s">
        <v>462</v>
      </c>
      <c r="B722" t="s">
        <v>459</v>
      </c>
    </row>
    <row r="723" spans="1:2" x14ac:dyDescent="0.2">
      <c r="A723">
        <v>27</v>
      </c>
    </row>
    <row r="724" spans="1:2" x14ac:dyDescent="0.2">
      <c r="A724" t="e" cm="1">
        <f t="array" ref="A724">-------Transition Matrix for Welco</f>
        <v>#NAME?</v>
      </c>
      <c r="B724" t="s">
        <v>463</v>
      </c>
    </row>
    <row r="725" spans="1:2" x14ac:dyDescent="0.2">
      <c r="A725" t="s">
        <v>488</v>
      </c>
    </row>
    <row r="726" spans="1:2" x14ac:dyDescent="0.2">
      <c r="A726" t="s">
        <v>489</v>
      </c>
    </row>
    <row r="727" spans="1:2" x14ac:dyDescent="0.2">
      <c r="A727" t="s">
        <v>489</v>
      </c>
    </row>
    <row r="728" spans="1:2" x14ac:dyDescent="0.2">
      <c r="A728" t="s">
        <v>489</v>
      </c>
    </row>
    <row r="729" spans="1:2" x14ac:dyDescent="0.2">
      <c r="A729" t="s">
        <v>489</v>
      </c>
    </row>
    <row r="730" spans="1:2" x14ac:dyDescent="0.2">
      <c r="A730" t="s">
        <v>497</v>
      </c>
    </row>
    <row r="731" spans="1:2" x14ac:dyDescent="0.2">
      <c r="A731" t="s">
        <v>462</v>
      </c>
      <c r="B731" t="s">
        <v>459</v>
      </c>
    </row>
    <row r="732" spans="1:2" x14ac:dyDescent="0.2">
      <c r="A732">
        <v>28</v>
      </c>
    </row>
    <row r="733" spans="1:2" x14ac:dyDescent="0.2">
      <c r="A733" t="e" cm="1">
        <f t="array" ref="A733">-------Transition Matrix for Welco</f>
        <v>#NAME?</v>
      </c>
      <c r="B733" t="s">
        <v>463</v>
      </c>
    </row>
    <row r="734" spans="1:2" x14ac:dyDescent="0.2">
      <c r="A734" t="s">
        <v>488</v>
      </c>
    </row>
    <row r="735" spans="1:2" x14ac:dyDescent="0.2">
      <c r="A735" t="s">
        <v>489</v>
      </c>
    </row>
    <row r="736" spans="1:2" x14ac:dyDescent="0.2">
      <c r="A736" t="s">
        <v>489</v>
      </c>
    </row>
    <row r="737" spans="1:2" x14ac:dyDescent="0.2">
      <c r="A737" t="s">
        <v>489</v>
      </c>
    </row>
    <row r="738" spans="1:2" x14ac:dyDescent="0.2">
      <c r="A738" t="s">
        <v>489</v>
      </c>
    </row>
    <row r="739" spans="1:2" x14ac:dyDescent="0.2">
      <c r="A739" t="s">
        <v>497</v>
      </c>
    </row>
    <row r="740" spans="1:2" x14ac:dyDescent="0.2">
      <c r="A740" t="s">
        <v>462</v>
      </c>
      <c r="B740" t="s">
        <v>459</v>
      </c>
    </row>
    <row r="741" spans="1:2" x14ac:dyDescent="0.2">
      <c r="A741">
        <v>29</v>
      </c>
    </row>
    <row r="742" spans="1:2" x14ac:dyDescent="0.2">
      <c r="A742" t="e" cm="1">
        <f t="array" ref="A742">-------Transition Matrix for Welco</f>
        <v>#NAME?</v>
      </c>
      <c r="B742" t="s">
        <v>463</v>
      </c>
    </row>
    <row r="743" spans="1:2" x14ac:dyDescent="0.2">
      <c r="A743" t="s">
        <v>488</v>
      </c>
    </row>
    <row r="744" spans="1:2" x14ac:dyDescent="0.2">
      <c r="A744" t="s">
        <v>489</v>
      </c>
    </row>
    <row r="745" spans="1:2" x14ac:dyDescent="0.2">
      <c r="A745" t="s">
        <v>489</v>
      </c>
    </row>
    <row r="746" spans="1:2" x14ac:dyDescent="0.2">
      <c r="A746" t="s">
        <v>489</v>
      </c>
    </row>
    <row r="747" spans="1:2" x14ac:dyDescent="0.2">
      <c r="A747" t="s">
        <v>489</v>
      </c>
    </row>
    <row r="748" spans="1:2" x14ac:dyDescent="0.2">
      <c r="A748" t="s">
        <v>497</v>
      </c>
    </row>
    <row r="749" spans="1:2" x14ac:dyDescent="0.2">
      <c r="A749" t="s">
        <v>462</v>
      </c>
      <c r="B749" t="s">
        <v>459</v>
      </c>
    </row>
    <row r="750" spans="1:2" x14ac:dyDescent="0.2">
      <c r="A750">
        <v>30</v>
      </c>
    </row>
    <row r="751" spans="1:2" x14ac:dyDescent="0.2">
      <c r="A751" t="e" cm="1">
        <f t="array" ref="A751">-------Transition Matrix for Welco</f>
        <v>#NAME?</v>
      </c>
      <c r="B751" t="s">
        <v>463</v>
      </c>
    </row>
    <row r="752" spans="1:2" x14ac:dyDescent="0.2">
      <c r="A752" t="s">
        <v>488</v>
      </c>
    </row>
    <row r="753" spans="1:2" x14ac:dyDescent="0.2">
      <c r="A753" t="s">
        <v>489</v>
      </c>
    </row>
    <row r="754" spans="1:2" x14ac:dyDescent="0.2">
      <c r="A754" t="s">
        <v>489</v>
      </c>
    </row>
    <row r="755" spans="1:2" x14ac:dyDescent="0.2">
      <c r="A755" t="s">
        <v>489</v>
      </c>
    </row>
    <row r="756" spans="1:2" x14ac:dyDescent="0.2">
      <c r="A756" t="s">
        <v>489</v>
      </c>
    </row>
    <row r="757" spans="1:2" x14ac:dyDescent="0.2">
      <c r="A757" t="s">
        <v>497</v>
      </c>
    </row>
    <row r="758" spans="1:2" x14ac:dyDescent="0.2">
      <c r="A758" t="s">
        <v>462</v>
      </c>
      <c r="B758" t="s">
        <v>459</v>
      </c>
    </row>
    <row r="759" spans="1:2" x14ac:dyDescent="0.2">
      <c r="A759">
        <v>31</v>
      </c>
    </row>
    <row r="760" spans="1:2" x14ac:dyDescent="0.2">
      <c r="A760" t="e" cm="1">
        <f t="array" ref="A760">-------Transition Matrix for Welco</f>
        <v>#NAME?</v>
      </c>
      <c r="B760" t="s">
        <v>463</v>
      </c>
    </row>
    <row r="761" spans="1:2" x14ac:dyDescent="0.2">
      <c r="A761" t="s">
        <v>488</v>
      </c>
    </row>
    <row r="762" spans="1:2" x14ac:dyDescent="0.2">
      <c r="A762" t="s">
        <v>489</v>
      </c>
    </row>
    <row r="763" spans="1:2" x14ac:dyDescent="0.2">
      <c r="A763" t="s">
        <v>489</v>
      </c>
    </row>
    <row r="764" spans="1:2" x14ac:dyDescent="0.2">
      <c r="A764" t="s">
        <v>489</v>
      </c>
    </row>
    <row r="765" spans="1:2" x14ac:dyDescent="0.2">
      <c r="A765" t="s">
        <v>489</v>
      </c>
    </row>
    <row r="766" spans="1:2" x14ac:dyDescent="0.2">
      <c r="A766" t="s">
        <v>497</v>
      </c>
    </row>
    <row r="767" spans="1:2" x14ac:dyDescent="0.2">
      <c r="A767" t="s">
        <v>462</v>
      </c>
      <c r="B767" t="s">
        <v>459</v>
      </c>
    </row>
    <row r="768" spans="1:2" x14ac:dyDescent="0.2">
      <c r="A768">
        <v>32</v>
      </c>
    </row>
    <row r="769" spans="1:2" x14ac:dyDescent="0.2">
      <c r="A769" t="e" cm="1">
        <f t="array" ref="A769">-------Transition Matrix for Welco</f>
        <v>#NAME?</v>
      </c>
      <c r="B769" t="s">
        <v>463</v>
      </c>
    </row>
    <row r="770" spans="1:2" x14ac:dyDescent="0.2">
      <c r="A770" t="s">
        <v>488</v>
      </c>
    </row>
    <row r="771" spans="1:2" x14ac:dyDescent="0.2">
      <c r="A771" t="s">
        <v>489</v>
      </c>
    </row>
    <row r="772" spans="1:2" x14ac:dyDescent="0.2">
      <c r="A772" t="s">
        <v>489</v>
      </c>
    </row>
    <row r="773" spans="1:2" x14ac:dyDescent="0.2">
      <c r="A773" t="s">
        <v>489</v>
      </c>
    </row>
    <row r="774" spans="1:2" x14ac:dyDescent="0.2">
      <c r="A774" t="s">
        <v>489</v>
      </c>
    </row>
    <row r="775" spans="1:2" x14ac:dyDescent="0.2">
      <c r="A775" t="s">
        <v>497</v>
      </c>
    </row>
    <row r="776" spans="1:2" x14ac:dyDescent="0.2">
      <c r="A776" t="s">
        <v>462</v>
      </c>
      <c r="B776" t="s">
        <v>459</v>
      </c>
    </row>
    <row r="777" spans="1:2" x14ac:dyDescent="0.2">
      <c r="A777">
        <v>33</v>
      </c>
    </row>
    <row r="778" spans="1:2" x14ac:dyDescent="0.2">
      <c r="A778" t="e" cm="1">
        <f t="array" ref="A778">-------Transition Matrix for Welco</f>
        <v>#NAME?</v>
      </c>
      <c r="B778" t="s">
        <v>463</v>
      </c>
    </row>
    <row r="779" spans="1:2" x14ac:dyDescent="0.2">
      <c r="A779" t="s">
        <v>488</v>
      </c>
    </row>
    <row r="780" spans="1:2" x14ac:dyDescent="0.2">
      <c r="A780" t="s">
        <v>489</v>
      </c>
    </row>
    <row r="781" spans="1:2" x14ac:dyDescent="0.2">
      <c r="A781" t="s">
        <v>489</v>
      </c>
    </row>
    <row r="782" spans="1:2" x14ac:dyDescent="0.2">
      <c r="A782" t="s">
        <v>489</v>
      </c>
    </row>
    <row r="783" spans="1:2" x14ac:dyDescent="0.2">
      <c r="A783" t="s">
        <v>489</v>
      </c>
    </row>
    <row r="784" spans="1:2" x14ac:dyDescent="0.2">
      <c r="A784" t="s">
        <v>497</v>
      </c>
    </row>
    <row r="785" spans="1:2" x14ac:dyDescent="0.2">
      <c r="A785" t="s">
        <v>462</v>
      </c>
      <c r="B785" t="s">
        <v>459</v>
      </c>
    </row>
    <row r="786" spans="1:2" x14ac:dyDescent="0.2">
      <c r="A786">
        <v>34</v>
      </c>
    </row>
    <row r="787" spans="1:2" x14ac:dyDescent="0.2">
      <c r="A787" t="e" cm="1">
        <f t="array" ref="A787">-------Transition Matrix for Welco</f>
        <v>#NAME?</v>
      </c>
      <c r="B787" t="s">
        <v>463</v>
      </c>
    </row>
    <row r="788" spans="1:2" x14ac:dyDescent="0.2">
      <c r="A788" t="s">
        <v>488</v>
      </c>
    </row>
    <row r="789" spans="1:2" x14ac:dyDescent="0.2">
      <c r="A789" t="s">
        <v>489</v>
      </c>
    </row>
    <row r="790" spans="1:2" x14ac:dyDescent="0.2">
      <c r="A790" t="s">
        <v>489</v>
      </c>
    </row>
    <row r="791" spans="1:2" x14ac:dyDescent="0.2">
      <c r="A791" t="s">
        <v>489</v>
      </c>
    </row>
    <row r="792" spans="1:2" x14ac:dyDescent="0.2">
      <c r="A792" t="s">
        <v>489</v>
      </c>
    </row>
    <row r="793" spans="1:2" x14ac:dyDescent="0.2">
      <c r="A793" t="s">
        <v>497</v>
      </c>
    </row>
    <row r="794" spans="1:2" x14ac:dyDescent="0.2">
      <c r="A794" t="s">
        <v>462</v>
      </c>
      <c r="B794" t="s">
        <v>459</v>
      </c>
    </row>
    <row r="795" spans="1:2" x14ac:dyDescent="0.2">
      <c r="A795">
        <v>35</v>
      </c>
    </row>
    <row r="796" spans="1:2" x14ac:dyDescent="0.2">
      <c r="A796" t="e" cm="1">
        <f t="array" ref="A796">-------Transition Matrix for Welco</f>
        <v>#NAME?</v>
      </c>
      <c r="B796" t="s">
        <v>463</v>
      </c>
    </row>
    <row r="797" spans="1:2" x14ac:dyDescent="0.2">
      <c r="A797" t="s">
        <v>488</v>
      </c>
    </row>
    <row r="798" spans="1:2" x14ac:dyDescent="0.2">
      <c r="A798" t="s">
        <v>489</v>
      </c>
    </row>
    <row r="799" spans="1:2" x14ac:dyDescent="0.2">
      <c r="A799" t="s">
        <v>489</v>
      </c>
    </row>
    <row r="800" spans="1:2" x14ac:dyDescent="0.2">
      <c r="A800" t="s">
        <v>489</v>
      </c>
    </row>
    <row r="801" spans="1:2" x14ac:dyDescent="0.2">
      <c r="A801" t="s">
        <v>489</v>
      </c>
    </row>
    <row r="802" spans="1:2" x14ac:dyDescent="0.2">
      <c r="A802" t="s">
        <v>497</v>
      </c>
    </row>
    <row r="803" spans="1:2" x14ac:dyDescent="0.2">
      <c r="A803" t="s">
        <v>462</v>
      </c>
      <c r="B803" t="s">
        <v>459</v>
      </c>
    </row>
    <row r="804" spans="1:2" x14ac:dyDescent="0.2">
      <c r="A804">
        <v>36</v>
      </c>
    </row>
    <row r="805" spans="1:2" x14ac:dyDescent="0.2">
      <c r="A805" t="e" cm="1">
        <f t="array" ref="A805">-------Transition Matrix for Welco</f>
        <v>#NAME?</v>
      </c>
      <c r="B805" t="s">
        <v>463</v>
      </c>
    </row>
    <row r="806" spans="1:2" x14ac:dyDescent="0.2">
      <c r="A806" t="s">
        <v>488</v>
      </c>
    </row>
    <row r="807" spans="1:2" x14ac:dyDescent="0.2">
      <c r="A807" t="s">
        <v>489</v>
      </c>
    </row>
    <row r="808" spans="1:2" x14ac:dyDescent="0.2">
      <c r="A808" t="s">
        <v>489</v>
      </c>
    </row>
    <row r="809" spans="1:2" x14ac:dyDescent="0.2">
      <c r="A809" t="s">
        <v>489</v>
      </c>
    </row>
    <row r="810" spans="1:2" x14ac:dyDescent="0.2">
      <c r="A810" t="s">
        <v>489</v>
      </c>
    </row>
    <row r="811" spans="1:2" x14ac:dyDescent="0.2">
      <c r="A811" t="s">
        <v>497</v>
      </c>
    </row>
    <row r="812" spans="1:2" x14ac:dyDescent="0.2">
      <c r="A812" t="s">
        <v>462</v>
      </c>
      <c r="B812" t="s">
        <v>459</v>
      </c>
    </row>
    <row r="813" spans="1:2" x14ac:dyDescent="0.2">
      <c r="A813">
        <v>37</v>
      </c>
    </row>
    <row r="814" spans="1:2" x14ac:dyDescent="0.2">
      <c r="A814" t="e" cm="1">
        <f t="array" ref="A814">-------Transition Matrix for Welco</f>
        <v>#NAME?</v>
      </c>
      <c r="B814" t="s">
        <v>463</v>
      </c>
    </row>
    <row r="815" spans="1:2" x14ac:dyDescent="0.2">
      <c r="A815" t="s">
        <v>488</v>
      </c>
    </row>
    <row r="816" spans="1:2" x14ac:dyDescent="0.2">
      <c r="A816" t="s">
        <v>489</v>
      </c>
    </row>
    <row r="817" spans="1:2" x14ac:dyDescent="0.2">
      <c r="A817" t="s">
        <v>489</v>
      </c>
    </row>
    <row r="818" spans="1:2" x14ac:dyDescent="0.2">
      <c r="A818" t="s">
        <v>489</v>
      </c>
    </row>
    <row r="819" spans="1:2" x14ac:dyDescent="0.2">
      <c r="A819" t="s">
        <v>489</v>
      </c>
    </row>
    <row r="820" spans="1:2" x14ac:dyDescent="0.2">
      <c r="A820" t="s">
        <v>497</v>
      </c>
    </row>
    <row r="821" spans="1:2" x14ac:dyDescent="0.2">
      <c r="A821" t="s">
        <v>462</v>
      </c>
      <c r="B821" t="s">
        <v>459</v>
      </c>
    </row>
    <row r="822" spans="1:2" x14ac:dyDescent="0.2">
      <c r="A822">
        <v>38</v>
      </c>
    </row>
    <row r="823" spans="1:2" x14ac:dyDescent="0.2">
      <c r="A823" t="e" cm="1">
        <f t="array" ref="A823">-------Transition Matrix for Welco</f>
        <v>#NAME?</v>
      </c>
      <c r="B823" t="s">
        <v>463</v>
      </c>
    </row>
    <row r="824" spans="1:2" x14ac:dyDescent="0.2">
      <c r="A824" t="s">
        <v>488</v>
      </c>
    </row>
    <row r="825" spans="1:2" x14ac:dyDescent="0.2">
      <c r="A825" t="s">
        <v>489</v>
      </c>
    </row>
    <row r="826" spans="1:2" x14ac:dyDescent="0.2">
      <c r="A826" t="s">
        <v>489</v>
      </c>
    </row>
    <row r="827" spans="1:2" x14ac:dyDescent="0.2">
      <c r="A827" t="s">
        <v>489</v>
      </c>
    </row>
    <row r="828" spans="1:2" x14ac:dyDescent="0.2">
      <c r="A828" t="s">
        <v>489</v>
      </c>
    </row>
    <row r="829" spans="1:2" x14ac:dyDescent="0.2">
      <c r="A829" t="s">
        <v>497</v>
      </c>
    </row>
    <row r="830" spans="1:2" x14ac:dyDescent="0.2">
      <c r="A830" t="s">
        <v>462</v>
      </c>
      <c r="B830" t="s">
        <v>459</v>
      </c>
    </row>
    <row r="831" spans="1:2" x14ac:dyDescent="0.2">
      <c r="A831">
        <v>39</v>
      </c>
    </row>
    <row r="832" spans="1:2" x14ac:dyDescent="0.2">
      <c r="A832" t="e" cm="1">
        <f t="array" ref="A832">-------Transition Matrix for Welco</f>
        <v>#NAME?</v>
      </c>
      <c r="B832" t="s">
        <v>463</v>
      </c>
    </row>
    <row r="833" spans="1:2" x14ac:dyDescent="0.2">
      <c r="A833" t="s">
        <v>488</v>
      </c>
    </row>
    <row r="834" spans="1:2" x14ac:dyDescent="0.2">
      <c r="A834" t="s">
        <v>489</v>
      </c>
    </row>
    <row r="835" spans="1:2" x14ac:dyDescent="0.2">
      <c r="A835" t="s">
        <v>489</v>
      </c>
    </row>
    <row r="836" spans="1:2" x14ac:dyDescent="0.2">
      <c r="A836" t="s">
        <v>489</v>
      </c>
    </row>
    <row r="837" spans="1:2" x14ac:dyDescent="0.2">
      <c r="A837" t="s">
        <v>489</v>
      </c>
    </row>
    <row r="838" spans="1:2" x14ac:dyDescent="0.2">
      <c r="A838" t="s">
        <v>497</v>
      </c>
    </row>
    <row r="839" spans="1:2" x14ac:dyDescent="0.2">
      <c r="A839" t="s">
        <v>462</v>
      </c>
      <c r="B839" t="s">
        <v>459</v>
      </c>
    </row>
    <row r="840" spans="1:2" x14ac:dyDescent="0.2">
      <c r="A840">
        <v>40</v>
      </c>
    </row>
    <row r="841" spans="1:2" x14ac:dyDescent="0.2">
      <c r="A841" t="e" cm="1">
        <f t="array" ref="A841">-------Transition Matrix for Welco</f>
        <v>#NAME?</v>
      </c>
      <c r="B841" t="s">
        <v>463</v>
      </c>
    </row>
    <row r="842" spans="1:2" x14ac:dyDescent="0.2">
      <c r="A842" t="s">
        <v>488</v>
      </c>
    </row>
    <row r="843" spans="1:2" x14ac:dyDescent="0.2">
      <c r="A843" t="s">
        <v>489</v>
      </c>
    </row>
    <row r="844" spans="1:2" x14ac:dyDescent="0.2">
      <c r="A844" t="s">
        <v>489</v>
      </c>
    </row>
    <row r="845" spans="1:2" x14ac:dyDescent="0.2">
      <c r="A845" t="s">
        <v>489</v>
      </c>
    </row>
    <row r="846" spans="1:2" x14ac:dyDescent="0.2">
      <c r="A846" t="s">
        <v>489</v>
      </c>
    </row>
    <row r="847" spans="1:2" x14ac:dyDescent="0.2">
      <c r="A847" t="s">
        <v>497</v>
      </c>
    </row>
    <row r="848" spans="1:2" x14ac:dyDescent="0.2">
      <c r="A848" t="s">
        <v>462</v>
      </c>
      <c r="B848" t="s">
        <v>459</v>
      </c>
    </row>
    <row r="849" spans="1:2" x14ac:dyDescent="0.2">
      <c r="A849">
        <v>41</v>
      </c>
    </row>
    <row r="850" spans="1:2" x14ac:dyDescent="0.2">
      <c r="A850" t="e" cm="1">
        <f t="array" ref="A850">-------Transition Matrix for Welco</f>
        <v>#NAME?</v>
      </c>
      <c r="B850" t="s">
        <v>463</v>
      </c>
    </row>
    <row r="851" spans="1:2" x14ac:dyDescent="0.2">
      <c r="A851" t="s">
        <v>488</v>
      </c>
    </row>
    <row r="852" spans="1:2" x14ac:dyDescent="0.2">
      <c r="A852" t="s">
        <v>489</v>
      </c>
    </row>
    <row r="853" spans="1:2" x14ac:dyDescent="0.2">
      <c r="A853" t="s">
        <v>489</v>
      </c>
    </row>
    <row r="854" spans="1:2" x14ac:dyDescent="0.2">
      <c r="A854" t="s">
        <v>489</v>
      </c>
    </row>
    <row r="855" spans="1:2" x14ac:dyDescent="0.2">
      <c r="A855" t="s">
        <v>489</v>
      </c>
    </row>
    <row r="856" spans="1:2" x14ac:dyDescent="0.2">
      <c r="A856" t="s">
        <v>497</v>
      </c>
    </row>
    <row r="857" spans="1:2" x14ac:dyDescent="0.2">
      <c r="A857" t="s">
        <v>462</v>
      </c>
      <c r="B857" t="s">
        <v>459</v>
      </c>
    </row>
    <row r="858" spans="1:2" x14ac:dyDescent="0.2">
      <c r="A858">
        <v>42</v>
      </c>
    </row>
    <row r="859" spans="1:2" x14ac:dyDescent="0.2">
      <c r="A859" t="e" cm="1">
        <f t="array" ref="A859">-------Transition Matrix for Welco</f>
        <v>#NAME?</v>
      </c>
      <c r="B859" t="s">
        <v>463</v>
      </c>
    </row>
    <row r="860" spans="1:2" x14ac:dyDescent="0.2">
      <c r="A860" t="s">
        <v>488</v>
      </c>
    </row>
    <row r="861" spans="1:2" x14ac:dyDescent="0.2">
      <c r="A861" t="s">
        <v>489</v>
      </c>
    </row>
    <row r="862" spans="1:2" x14ac:dyDescent="0.2">
      <c r="A862" t="s">
        <v>489</v>
      </c>
    </row>
    <row r="863" spans="1:2" x14ac:dyDescent="0.2">
      <c r="A863" t="s">
        <v>489</v>
      </c>
    </row>
    <row r="864" spans="1:2" x14ac:dyDescent="0.2">
      <c r="A864" t="s">
        <v>489</v>
      </c>
    </row>
    <row r="865" spans="1:2" x14ac:dyDescent="0.2">
      <c r="A865" t="s">
        <v>497</v>
      </c>
    </row>
    <row r="866" spans="1:2" x14ac:dyDescent="0.2">
      <c r="A866" t="s">
        <v>462</v>
      </c>
      <c r="B866" t="s">
        <v>459</v>
      </c>
    </row>
    <row r="867" spans="1:2" x14ac:dyDescent="0.2">
      <c r="A867">
        <v>43</v>
      </c>
    </row>
    <row r="868" spans="1:2" x14ac:dyDescent="0.2">
      <c r="A868" t="e" cm="1">
        <f t="array" ref="A868">-------Transition Matrix for Welco</f>
        <v>#NAME?</v>
      </c>
      <c r="B868" t="s">
        <v>463</v>
      </c>
    </row>
    <row r="869" spans="1:2" x14ac:dyDescent="0.2">
      <c r="A869" t="s">
        <v>488</v>
      </c>
    </row>
    <row r="870" spans="1:2" x14ac:dyDescent="0.2">
      <c r="A870" t="s">
        <v>489</v>
      </c>
    </row>
    <row r="871" spans="1:2" x14ac:dyDescent="0.2">
      <c r="A871" t="s">
        <v>489</v>
      </c>
    </row>
    <row r="872" spans="1:2" x14ac:dyDescent="0.2">
      <c r="A872" t="s">
        <v>489</v>
      </c>
    </row>
    <row r="873" spans="1:2" x14ac:dyDescent="0.2">
      <c r="A873" t="s">
        <v>489</v>
      </c>
    </row>
    <row r="874" spans="1:2" x14ac:dyDescent="0.2">
      <c r="A874" t="s">
        <v>497</v>
      </c>
    </row>
    <row r="875" spans="1:2" x14ac:dyDescent="0.2">
      <c r="A875" t="s">
        <v>462</v>
      </c>
      <c r="B875" t="s">
        <v>459</v>
      </c>
    </row>
    <row r="876" spans="1:2" x14ac:dyDescent="0.2">
      <c r="A876">
        <v>44</v>
      </c>
    </row>
    <row r="877" spans="1:2" x14ac:dyDescent="0.2">
      <c r="A877" t="e" cm="1">
        <f t="array" ref="A877">-------Transition Matrix for Welco</f>
        <v>#NAME?</v>
      </c>
      <c r="B877" t="s">
        <v>463</v>
      </c>
    </row>
    <row r="878" spans="1:2" x14ac:dyDescent="0.2">
      <c r="A878" t="s">
        <v>488</v>
      </c>
    </row>
    <row r="879" spans="1:2" x14ac:dyDescent="0.2">
      <c r="A879" t="s">
        <v>489</v>
      </c>
    </row>
    <row r="880" spans="1:2" x14ac:dyDescent="0.2">
      <c r="A880" t="s">
        <v>489</v>
      </c>
    </row>
    <row r="881" spans="1:2" x14ac:dyDescent="0.2">
      <c r="A881" t="s">
        <v>489</v>
      </c>
    </row>
    <row r="882" spans="1:2" x14ac:dyDescent="0.2">
      <c r="A882" t="s">
        <v>489</v>
      </c>
    </row>
    <row r="883" spans="1:2" x14ac:dyDescent="0.2">
      <c r="A883" t="s">
        <v>497</v>
      </c>
    </row>
    <row r="884" spans="1:2" x14ac:dyDescent="0.2">
      <c r="A884" t="s">
        <v>462</v>
      </c>
      <c r="B884" t="s">
        <v>459</v>
      </c>
    </row>
    <row r="885" spans="1:2" x14ac:dyDescent="0.2">
      <c r="A885">
        <v>45</v>
      </c>
    </row>
    <row r="886" spans="1:2" x14ac:dyDescent="0.2">
      <c r="A886" t="e" cm="1">
        <f t="array" ref="A886">-------Transition Matrix for Welco</f>
        <v>#NAME?</v>
      </c>
      <c r="B886" t="s">
        <v>463</v>
      </c>
    </row>
    <row r="887" spans="1:2" x14ac:dyDescent="0.2">
      <c r="A887" t="s">
        <v>488</v>
      </c>
    </row>
    <row r="888" spans="1:2" x14ac:dyDescent="0.2">
      <c r="A888" t="s">
        <v>489</v>
      </c>
    </row>
    <row r="889" spans="1:2" x14ac:dyDescent="0.2">
      <c r="A889" t="s">
        <v>489</v>
      </c>
    </row>
    <row r="890" spans="1:2" x14ac:dyDescent="0.2">
      <c r="A890" t="s">
        <v>489</v>
      </c>
    </row>
    <row r="891" spans="1:2" x14ac:dyDescent="0.2">
      <c r="A891" t="s">
        <v>489</v>
      </c>
    </row>
    <row r="892" spans="1:2" x14ac:dyDescent="0.2">
      <c r="A892" t="s">
        <v>497</v>
      </c>
    </row>
    <row r="893" spans="1:2" x14ac:dyDescent="0.2">
      <c r="A893" t="s">
        <v>462</v>
      </c>
      <c r="B893" t="s">
        <v>459</v>
      </c>
    </row>
    <row r="894" spans="1:2" x14ac:dyDescent="0.2">
      <c r="A894">
        <v>46</v>
      </c>
    </row>
    <row r="895" spans="1:2" x14ac:dyDescent="0.2">
      <c r="A895" t="e" cm="1">
        <f t="array" ref="A895">-------Transition Matrix for Welco</f>
        <v>#NAME?</v>
      </c>
      <c r="B895" t="s">
        <v>463</v>
      </c>
    </row>
    <row r="896" spans="1:2" x14ac:dyDescent="0.2">
      <c r="A896" t="s">
        <v>488</v>
      </c>
    </row>
    <row r="897" spans="1:2" x14ac:dyDescent="0.2">
      <c r="A897" t="s">
        <v>489</v>
      </c>
    </row>
    <row r="898" spans="1:2" x14ac:dyDescent="0.2">
      <c r="A898" t="s">
        <v>489</v>
      </c>
    </row>
    <row r="899" spans="1:2" x14ac:dyDescent="0.2">
      <c r="A899" t="s">
        <v>489</v>
      </c>
    </row>
    <row r="900" spans="1:2" x14ac:dyDescent="0.2">
      <c r="A900" t="s">
        <v>489</v>
      </c>
    </row>
    <row r="901" spans="1:2" x14ac:dyDescent="0.2">
      <c r="A901" t="s">
        <v>497</v>
      </c>
    </row>
    <row r="902" spans="1:2" x14ac:dyDescent="0.2">
      <c r="A902" t="s">
        <v>462</v>
      </c>
      <c r="B902" t="s">
        <v>459</v>
      </c>
    </row>
    <row r="903" spans="1:2" x14ac:dyDescent="0.2">
      <c r="A903">
        <v>47</v>
      </c>
    </row>
    <row r="904" spans="1:2" x14ac:dyDescent="0.2">
      <c r="A904" t="e" cm="1">
        <f t="array" ref="A904">-------Transition Matrix for Welco</f>
        <v>#NAME?</v>
      </c>
      <c r="B904" t="s">
        <v>463</v>
      </c>
    </row>
    <row r="905" spans="1:2" x14ac:dyDescent="0.2">
      <c r="A905" t="s">
        <v>488</v>
      </c>
    </row>
    <row r="906" spans="1:2" x14ac:dyDescent="0.2">
      <c r="A906" t="s">
        <v>489</v>
      </c>
    </row>
    <row r="907" spans="1:2" x14ac:dyDescent="0.2">
      <c r="A907" t="s">
        <v>489</v>
      </c>
    </row>
    <row r="908" spans="1:2" x14ac:dyDescent="0.2">
      <c r="A908" t="s">
        <v>489</v>
      </c>
    </row>
    <row r="909" spans="1:2" x14ac:dyDescent="0.2">
      <c r="A909" t="s">
        <v>489</v>
      </c>
    </row>
    <row r="910" spans="1:2" x14ac:dyDescent="0.2">
      <c r="A910" t="s">
        <v>497</v>
      </c>
    </row>
    <row r="911" spans="1:2" x14ac:dyDescent="0.2">
      <c r="A911" t="s">
        <v>462</v>
      </c>
      <c r="B911" t="s">
        <v>459</v>
      </c>
    </row>
    <row r="912" spans="1:2" x14ac:dyDescent="0.2">
      <c r="A912">
        <v>48</v>
      </c>
    </row>
    <row r="913" spans="1:2" x14ac:dyDescent="0.2">
      <c r="A913" t="e" cm="1">
        <f t="array" ref="A913">-------Transition Matrix for Welco</f>
        <v>#NAME?</v>
      </c>
      <c r="B913" t="s">
        <v>463</v>
      </c>
    </row>
    <row r="914" spans="1:2" x14ac:dyDescent="0.2">
      <c r="A914" t="s">
        <v>488</v>
      </c>
    </row>
    <row r="915" spans="1:2" x14ac:dyDescent="0.2">
      <c r="A915" t="s">
        <v>489</v>
      </c>
    </row>
    <row r="916" spans="1:2" x14ac:dyDescent="0.2">
      <c r="A916" t="s">
        <v>489</v>
      </c>
    </row>
    <row r="917" spans="1:2" x14ac:dyDescent="0.2">
      <c r="A917" t="s">
        <v>489</v>
      </c>
    </row>
    <row r="918" spans="1:2" x14ac:dyDescent="0.2">
      <c r="A918" t="s">
        <v>489</v>
      </c>
    </row>
    <row r="919" spans="1:2" x14ac:dyDescent="0.2">
      <c r="A919" t="s">
        <v>497</v>
      </c>
    </row>
    <row r="920" spans="1:2" x14ac:dyDescent="0.2">
      <c r="A920" t="s">
        <v>462</v>
      </c>
      <c r="B920" t="s">
        <v>459</v>
      </c>
    </row>
    <row r="921" spans="1:2" x14ac:dyDescent="0.2">
      <c r="A921">
        <v>49</v>
      </c>
    </row>
    <row r="922" spans="1:2" x14ac:dyDescent="0.2">
      <c r="A922" t="e" cm="1">
        <f t="array" ref="A922">-------Transition Matrix for Welco</f>
        <v>#NAME?</v>
      </c>
      <c r="B922" t="s">
        <v>463</v>
      </c>
    </row>
    <row r="923" spans="1:2" x14ac:dyDescent="0.2">
      <c r="A923" t="s">
        <v>488</v>
      </c>
    </row>
    <row r="924" spans="1:2" x14ac:dyDescent="0.2">
      <c r="A924" t="s">
        <v>489</v>
      </c>
    </row>
    <row r="925" spans="1:2" x14ac:dyDescent="0.2">
      <c r="A925" t="s">
        <v>489</v>
      </c>
    </row>
    <row r="926" spans="1:2" x14ac:dyDescent="0.2">
      <c r="A926" t="s">
        <v>489</v>
      </c>
    </row>
    <row r="927" spans="1:2" x14ac:dyDescent="0.2">
      <c r="A927" t="s">
        <v>489</v>
      </c>
    </row>
    <row r="928" spans="1:2" x14ac:dyDescent="0.2">
      <c r="A928" t="s">
        <v>497</v>
      </c>
    </row>
    <row r="929" spans="1:4" x14ac:dyDescent="0.2">
      <c r="A929" t="s">
        <v>498</v>
      </c>
      <c r="B929" t="s">
        <v>456</v>
      </c>
      <c r="C929" t="s">
        <v>457</v>
      </c>
    </row>
    <row r="931" spans="1:4" x14ac:dyDescent="0.2">
      <c r="A931" t="e" cm="1">
        <f t="array" ref="A931">---------------------GPOC STRONGLY</f>
        <v>#NAME?</v>
      </c>
      <c r="B931" t="s">
        <v>499</v>
      </c>
      <c r="C931" t="s">
        <v>458</v>
      </c>
      <c r="D931" t="s">
        <v>500</v>
      </c>
    </row>
    <row r="932" spans="1:4" x14ac:dyDescent="0.2">
      <c r="A932" t="s">
        <v>406</v>
      </c>
      <c r="B932">
        <v>3.3915029999999999E-2</v>
      </c>
      <c r="C932">
        <v>8.1409930000000005E-2</v>
      </c>
      <c r="D932" t="s">
        <v>407</v>
      </c>
    </row>
    <row r="933" spans="1:4" x14ac:dyDescent="0.2">
      <c r="A933" t="s">
        <v>408</v>
      </c>
      <c r="B933">
        <v>2.9346359999999998E-2</v>
      </c>
      <c r="C933">
        <v>5.9453590000000001E-2</v>
      </c>
      <c r="D933" t="s">
        <v>409</v>
      </c>
    </row>
    <row r="934" spans="1:4" x14ac:dyDescent="0.2">
      <c r="A934" t="s">
        <v>410</v>
      </c>
      <c r="B934">
        <v>2.2111189999999999E-2</v>
      </c>
      <c r="C934">
        <v>5.183799E-2</v>
      </c>
      <c r="D934" t="s">
        <v>402</v>
      </c>
    </row>
    <row r="935" spans="1:4" x14ac:dyDescent="0.2">
      <c r="A935" t="s">
        <v>411</v>
      </c>
      <c r="B935">
        <v>0.12954545000000001</v>
      </c>
      <c r="C935">
        <v>1.487603E-2</v>
      </c>
      <c r="D935" t="s">
        <v>412</v>
      </c>
    </row>
    <row r="936" spans="1:4" x14ac:dyDescent="0.2">
      <c r="A936" t="s">
        <v>413</v>
      </c>
      <c r="B936">
        <v>7.43802E-3</v>
      </c>
      <c r="C936">
        <v>0.15165665</v>
      </c>
      <c r="D936" t="s">
        <v>414</v>
      </c>
    </row>
    <row r="937" spans="1:4" x14ac:dyDescent="0.2">
      <c r="A937" t="s">
        <v>411</v>
      </c>
      <c r="B937">
        <v>0.12954545000000001</v>
      </c>
      <c r="C937">
        <v>1.487603E-2</v>
      </c>
      <c r="D937" t="s">
        <v>415</v>
      </c>
    </row>
    <row r="938" spans="1:4" x14ac:dyDescent="0.2">
      <c r="A938" t="s">
        <v>460</v>
      </c>
    </row>
    <row r="939" spans="1:4" x14ac:dyDescent="0.2">
      <c r="A939" t="s">
        <v>501</v>
      </c>
    </row>
    <row r="940" spans="1:4" x14ac:dyDescent="0.2">
      <c r="A940" t="s">
        <v>416</v>
      </c>
    </row>
    <row r="941" spans="1:4" x14ac:dyDescent="0.2">
      <c r="A941" t="s">
        <v>416</v>
      </c>
    </row>
    <row r="942" spans="1:4" x14ac:dyDescent="0.2">
      <c r="A942" t="s">
        <v>416</v>
      </c>
    </row>
    <row r="943" spans="1:4" x14ac:dyDescent="0.2">
      <c r="A943" t="s">
        <v>417</v>
      </c>
    </row>
    <row r="944" spans="1:4" x14ac:dyDescent="0.2">
      <c r="A944" t="e" cm="1">
        <f t="array" ref="A944">--------Matrix GPOC STRONGLY Appro</f>
        <v>#NAME?</v>
      </c>
      <c r="B944" t="s">
        <v>502</v>
      </c>
      <c r="C944" t="s">
        <v>420</v>
      </c>
    </row>
    <row r="945" spans="1:4" x14ac:dyDescent="0.2">
      <c r="A945">
        <v>0</v>
      </c>
    </row>
    <row r="946" spans="1:4" x14ac:dyDescent="0.2">
      <c r="A946" t="e" cm="1">
        <f t="array" ref="A946">--------Transition Matrix for Stro</f>
        <v>#NAME?</v>
      </c>
      <c r="B946" t="s">
        <v>503</v>
      </c>
      <c r="C946" t="s">
        <v>504</v>
      </c>
      <c r="D946" t="s">
        <v>420</v>
      </c>
    </row>
    <row r="947" spans="1:4" x14ac:dyDescent="0.2">
      <c r="A947" t="s">
        <v>505</v>
      </c>
    </row>
    <row r="948" spans="1:4" x14ac:dyDescent="0.2">
      <c r="A948" t="s">
        <v>506</v>
      </c>
    </row>
    <row r="949" spans="1:4" x14ac:dyDescent="0.2">
      <c r="A949" t="s">
        <v>507</v>
      </c>
    </row>
    <row r="950" spans="1:4" x14ac:dyDescent="0.2">
      <c r="A950" t="s">
        <v>508</v>
      </c>
    </row>
    <row r="951" spans="1:4" x14ac:dyDescent="0.2">
      <c r="A951" t="s">
        <v>509</v>
      </c>
    </row>
    <row r="952" spans="1:4" x14ac:dyDescent="0.2">
      <c r="A952" t="s">
        <v>510</v>
      </c>
    </row>
    <row r="953" spans="1:4" x14ac:dyDescent="0.2">
      <c r="A953" t="e" cm="1">
        <f t="array" ref="A953">--------Matrix GPOC STRONGLY Appro</f>
        <v>#NAME?</v>
      </c>
      <c r="B953" t="s">
        <v>502</v>
      </c>
      <c r="C953" t="s">
        <v>420</v>
      </c>
    </row>
    <row r="954" spans="1:4" x14ac:dyDescent="0.2">
      <c r="A954">
        <v>1</v>
      </c>
    </row>
    <row r="955" spans="1:4" x14ac:dyDescent="0.2">
      <c r="A955" t="e" cm="1">
        <f t="array" ref="A955">--------Transition Matrix for Stro</f>
        <v>#NAME?</v>
      </c>
      <c r="B955" t="s">
        <v>503</v>
      </c>
      <c r="C955" t="s">
        <v>504</v>
      </c>
      <c r="D955" t="s">
        <v>420</v>
      </c>
    </row>
    <row r="956" spans="1:4" x14ac:dyDescent="0.2">
      <c r="A956" t="s">
        <v>511</v>
      </c>
    </row>
    <row r="957" spans="1:4" x14ac:dyDescent="0.2">
      <c r="A957" t="s">
        <v>512</v>
      </c>
    </row>
    <row r="958" spans="1:4" x14ac:dyDescent="0.2">
      <c r="A958" t="s">
        <v>513</v>
      </c>
    </row>
    <row r="959" spans="1:4" x14ac:dyDescent="0.2">
      <c r="A959" t="s">
        <v>514</v>
      </c>
    </row>
    <row r="960" spans="1:4" x14ac:dyDescent="0.2">
      <c r="A960" t="s">
        <v>515</v>
      </c>
    </row>
    <row r="961" spans="1:4" x14ac:dyDescent="0.2">
      <c r="A961" t="s">
        <v>516</v>
      </c>
    </row>
    <row r="962" spans="1:4" x14ac:dyDescent="0.2">
      <c r="A962" t="e" cm="1">
        <f t="array" ref="A962">--------Matrix GPOC STRONGLY Appro</f>
        <v>#NAME?</v>
      </c>
      <c r="B962" t="s">
        <v>502</v>
      </c>
      <c r="C962" t="s">
        <v>420</v>
      </c>
    </row>
    <row r="963" spans="1:4" x14ac:dyDescent="0.2">
      <c r="A963">
        <v>2</v>
      </c>
    </row>
    <row r="964" spans="1:4" x14ac:dyDescent="0.2">
      <c r="A964" t="e" cm="1">
        <f t="array" ref="A964">--------Transition Matrix for Stro</f>
        <v>#NAME?</v>
      </c>
      <c r="B964" t="s">
        <v>503</v>
      </c>
      <c r="C964" t="s">
        <v>504</v>
      </c>
      <c r="D964" t="s">
        <v>420</v>
      </c>
    </row>
    <row r="965" spans="1:4" x14ac:dyDescent="0.2">
      <c r="A965" t="s">
        <v>517</v>
      </c>
    </row>
    <row r="966" spans="1:4" x14ac:dyDescent="0.2">
      <c r="A966" t="s">
        <v>518</v>
      </c>
    </row>
    <row r="967" spans="1:4" x14ac:dyDescent="0.2">
      <c r="A967" t="s">
        <v>519</v>
      </c>
    </row>
    <row r="968" spans="1:4" x14ac:dyDescent="0.2">
      <c r="A968" t="s">
        <v>520</v>
      </c>
    </row>
    <row r="969" spans="1:4" x14ac:dyDescent="0.2">
      <c r="A969" t="s">
        <v>521</v>
      </c>
    </row>
    <row r="970" spans="1:4" x14ac:dyDescent="0.2">
      <c r="A970" t="s">
        <v>522</v>
      </c>
    </row>
    <row r="971" spans="1:4" x14ac:dyDescent="0.2">
      <c r="A971" t="e" cm="1">
        <f t="array" ref="A971">--------Matrix GPOC STRONGLY Appro</f>
        <v>#NAME?</v>
      </c>
      <c r="B971" t="s">
        <v>502</v>
      </c>
      <c r="C971" t="s">
        <v>420</v>
      </c>
    </row>
    <row r="972" spans="1:4" x14ac:dyDescent="0.2">
      <c r="A972">
        <v>3</v>
      </c>
    </row>
    <row r="973" spans="1:4" x14ac:dyDescent="0.2">
      <c r="A973" t="e" cm="1">
        <f t="array" ref="A973">--------Transition Matrix for Stro</f>
        <v>#NAME?</v>
      </c>
      <c r="B973" t="s">
        <v>503</v>
      </c>
      <c r="C973" t="s">
        <v>504</v>
      </c>
      <c r="D973" t="s">
        <v>420</v>
      </c>
    </row>
    <row r="974" spans="1:4" x14ac:dyDescent="0.2">
      <c r="A974" t="s">
        <v>523</v>
      </c>
    </row>
    <row r="975" spans="1:4" x14ac:dyDescent="0.2">
      <c r="A975" t="s">
        <v>524</v>
      </c>
    </row>
    <row r="976" spans="1:4" x14ac:dyDescent="0.2">
      <c r="A976" t="s">
        <v>525</v>
      </c>
    </row>
    <row r="977" spans="1:4" x14ac:dyDescent="0.2">
      <c r="A977" t="s">
        <v>526</v>
      </c>
    </row>
    <row r="978" spans="1:4" x14ac:dyDescent="0.2">
      <c r="A978" t="s">
        <v>527</v>
      </c>
    </row>
    <row r="979" spans="1:4" x14ac:dyDescent="0.2">
      <c r="A979" t="s">
        <v>528</v>
      </c>
    </row>
    <row r="980" spans="1:4" x14ac:dyDescent="0.2">
      <c r="A980" t="e" cm="1">
        <f t="array" ref="A980">--------Matrix GPOC STRONGLY Appro</f>
        <v>#NAME?</v>
      </c>
      <c r="B980" t="s">
        <v>502</v>
      </c>
      <c r="C980" t="s">
        <v>420</v>
      </c>
    </row>
    <row r="981" spans="1:4" x14ac:dyDescent="0.2">
      <c r="A981">
        <v>4</v>
      </c>
    </row>
    <row r="982" spans="1:4" x14ac:dyDescent="0.2">
      <c r="A982" t="e" cm="1">
        <f t="array" ref="A982">--------Transition Matrix for Stro</f>
        <v>#NAME?</v>
      </c>
      <c r="B982" t="s">
        <v>503</v>
      </c>
      <c r="C982" t="s">
        <v>504</v>
      </c>
      <c r="D982" t="s">
        <v>420</v>
      </c>
    </row>
    <row r="983" spans="1:4" x14ac:dyDescent="0.2">
      <c r="A983" t="s">
        <v>529</v>
      </c>
    </row>
    <row r="984" spans="1:4" x14ac:dyDescent="0.2">
      <c r="A984" t="s">
        <v>530</v>
      </c>
    </row>
    <row r="985" spans="1:4" x14ac:dyDescent="0.2">
      <c r="A985" t="s">
        <v>531</v>
      </c>
    </row>
    <row r="986" spans="1:4" x14ac:dyDescent="0.2">
      <c r="A986" t="s">
        <v>532</v>
      </c>
    </row>
    <row r="987" spans="1:4" x14ac:dyDescent="0.2">
      <c r="A987" t="s">
        <v>533</v>
      </c>
    </row>
    <row r="988" spans="1:4" x14ac:dyDescent="0.2">
      <c r="A988" t="s">
        <v>534</v>
      </c>
    </row>
    <row r="989" spans="1:4" x14ac:dyDescent="0.2">
      <c r="A989" t="e" cm="1">
        <f t="array" ref="A989">--------Matrix GPOC STRONGLY Appro</f>
        <v>#NAME?</v>
      </c>
      <c r="B989" t="s">
        <v>502</v>
      </c>
      <c r="C989" t="s">
        <v>420</v>
      </c>
    </row>
    <row r="990" spans="1:4" x14ac:dyDescent="0.2">
      <c r="A990">
        <v>5</v>
      </c>
    </row>
    <row r="991" spans="1:4" x14ac:dyDescent="0.2">
      <c r="A991" t="e" cm="1">
        <f t="array" ref="A991">--------Transition Matrix for Stro</f>
        <v>#NAME?</v>
      </c>
      <c r="B991" t="s">
        <v>503</v>
      </c>
      <c r="C991" t="s">
        <v>504</v>
      </c>
      <c r="D991" t="s">
        <v>420</v>
      </c>
    </row>
    <row r="992" spans="1:4" x14ac:dyDescent="0.2">
      <c r="A992" t="s">
        <v>535</v>
      </c>
    </row>
    <row r="993" spans="1:4" x14ac:dyDescent="0.2">
      <c r="A993" t="s">
        <v>536</v>
      </c>
    </row>
    <row r="994" spans="1:4" x14ac:dyDescent="0.2">
      <c r="A994" t="s">
        <v>536</v>
      </c>
    </row>
    <row r="995" spans="1:4" x14ac:dyDescent="0.2">
      <c r="A995" t="s">
        <v>537</v>
      </c>
    </row>
    <row r="996" spans="1:4" x14ac:dyDescent="0.2">
      <c r="A996" t="s">
        <v>538</v>
      </c>
    </row>
    <row r="997" spans="1:4" x14ac:dyDescent="0.2">
      <c r="A997" t="s">
        <v>539</v>
      </c>
    </row>
    <row r="998" spans="1:4" x14ac:dyDescent="0.2">
      <c r="A998" t="e" cm="1">
        <f t="array" ref="A998">--------Matrix GPOC STRONGLY Appro</f>
        <v>#NAME?</v>
      </c>
      <c r="B998" t="s">
        <v>502</v>
      </c>
      <c r="C998" t="s">
        <v>420</v>
      </c>
    </row>
    <row r="999" spans="1:4" x14ac:dyDescent="0.2">
      <c r="A999">
        <v>6</v>
      </c>
    </row>
    <row r="1000" spans="1:4" x14ac:dyDescent="0.2">
      <c r="A1000" t="e" cm="1">
        <f t="array" ref="A1000">--------Transition Matrix for Stro</f>
        <v>#NAME?</v>
      </c>
      <c r="B1000" t="s">
        <v>503</v>
      </c>
      <c r="C1000" t="s">
        <v>504</v>
      </c>
      <c r="D1000" t="s">
        <v>420</v>
      </c>
    </row>
    <row r="1001" spans="1:4" x14ac:dyDescent="0.2">
      <c r="A1001" t="s">
        <v>540</v>
      </c>
    </row>
    <row r="1002" spans="1:4" x14ac:dyDescent="0.2">
      <c r="A1002" t="s">
        <v>536</v>
      </c>
    </row>
    <row r="1003" spans="1:4" x14ac:dyDescent="0.2">
      <c r="A1003" t="s">
        <v>536</v>
      </c>
    </row>
    <row r="1004" spans="1:4" x14ac:dyDescent="0.2">
      <c r="A1004" t="s">
        <v>531</v>
      </c>
    </row>
    <row r="1005" spans="1:4" x14ac:dyDescent="0.2">
      <c r="A1005" t="s">
        <v>541</v>
      </c>
    </row>
    <row r="1006" spans="1:4" x14ac:dyDescent="0.2">
      <c r="A1006" t="s">
        <v>542</v>
      </c>
    </row>
    <row r="1007" spans="1:4" x14ac:dyDescent="0.2">
      <c r="A1007" t="e" cm="1">
        <f t="array" ref="A1007">--------Matrix GPOC STRONGLY Appro</f>
        <v>#NAME?</v>
      </c>
      <c r="B1007" t="s">
        <v>502</v>
      </c>
      <c r="C1007" t="s">
        <v>420</v>
      </c>
    </row>
    <row r="1008" spans="1:4" x14ac:dyDescent="0.2">
      <c r="A1008">
        <v>7</v>
      </c>
    </row>
    <row r="1009" spans="1:4" x14ac:dyDescent="0.2">
      <c r="A1009" t="e" cm="1">
        <f t="array" ref="A1009">--------Transition Matrix for Stro</f>
        <v>#NAME?</v>
      </c>
      <c r="B1009" t="s">
        <v>503</v>
      </c>
      <c r="C1009" t="s">
        <v>504</v>
      </c>
      <c r="D1009" t="s">
        <v>420</v>
      </c>
    </row>
    <row r="1010" spans="1:4" x14ac:dyDescent="0.2">
      <c r="A1010" t="s">
        <v>540</v>
      </c>
    </row>
    <row r="1011" spans="1:4" x14ac:dyDescent="0.2">
      <c r="A1011" t="s">
        <v>536</v>
      </c>
    </row>
    <row r="1012" spans="1:4" x14ac:dyDescent="0.2">
      <c r="A1012" t="s">
        <v>536</v>
      </c>
    </row>
    <row r="1013" spans="1:4" x14ac:dyDescent="0.2">
      <c r="A1013" t="s">
        <v>536</v>
      </c>
    </row>
    <row r="1014" spans="1:4" x14ac:dyDescent="0.2">
      <c r="A1014" t="s">
        <v>536</v>
      </c>
    </row>
    <row r="1015" spans="1:4" x14ac:dyDescent="0.2">
      <c r="A1015" t="s">
        <v>543</v>
      </c>
    </row>
    <row r="1016" spans="1:4" x14ac:dyDescent="0.2">
      <c r="A1016" t="e" cm="1">
        <f t="array" ref="A1016">--------Matrix GPOC STRONGLY Appro</f>
        <v>#NAME?</v>
      </c>
      <c r="B1016" t="s">
        <v>502</v>
      </c>
      <c r="C1016" t="s">
        <v>420</v>
      </c>
    </row>
    <row r="1017" spans="1:4" x14ac:dyDescent="0.2">
      <c r="A1017">
        <v>8</v>
      </c>
    </row>
    <row r="1018" spans="1:4" x14ac:dyDescent="0.2">
      <c r="A1018" t="e" cm="1">
        <f t="array" ref="A1018">--------Transition Matrix for Stro</f>
        <v>#NAME?</v>
      </c>
      <c r="B1018" t="s">
        <v>503</v>
      </c>
      <c r="C1018" t="s">
        <v>504</v>
      </c>
      <c r="D1018" t="s">
        <v>420</v>
      </c>
    </row>
    <row r="1019" spans="1:4" x14ac:dyDescent="0.2">
      <c r="A1019" t="s">
        <v>540</v>
      </c>
    </row>
    <row r="1020" spans="1:4" x14ac:dyDescent="0.2">
      <c r="A1020" t="s">
        <v>536</v>
      </c>
    </row>
    <row r="1021" spans="1:4" x14ac:dyDescent="0.2">
      <c r="A1021" t="s">
        <v>536</v>
      </c>
    </row>
    <row r="1022" spans="1:4" x14ac:dyDescent="0.2">
      <c r="A1022" t="s">
        <v>536</v>
      </c>
    </row>
    <row r="1023" spans="1:4" x14ac:dyDescent="0.2">
      <c r="A1023" t="s">
        <v>536</v>
      </c>
    </row>
    <row r="1024" spans="1:4" x14ac:dyDescent="0.2">
      <c r="A1024" t="s">
        <v>543</v>
      </c>
    </row>
    <row r="1025" spans="1:4" x14ac:dyDescent="0.2">
      <c r="A1025" t="e" cm="1">
        <f t="array" ref="A1025">--------Matrix GPOC STRONGLY Appro</f>
        <v>#NAME?</v>
      </c>
      <c r="B1025" t="s">
        <v>502</v>
      </c>
      <c r="C1025" t="s">
        <v>420</v>
      </c>
    </row>
    <row r="1026" spans="1:4" x14ac:dyDescent="0.2">
      <c r="A1026">
        <v>9</v>
      </c>
    </row>
    <row r="1027" spans="1:4" x14ac:dyDescent="0.2">
      <c r="A1027" t="e" cm="1">
        <f t="array" ref="A1027">--------Transition Matrix for Stro</f>
        <v>#NAME?</v>
      </c>
      <c r="B1027" t="s">
        <v>503</v>
      </c>
      <c r="C1027" t="s">
        <v>504</v>
      </c>
      <c r="D1027" t="s">
        <v>420</v>
      </c>
    </row>
    <row r="1028" spans="1:4" x14ac:dyDescent="0.2">
      <c r="A1028" t="s">
        <v>540</v>
      </c>
    </row>
    <row r="1029" spans="1:4" x14ac:dyDescent="0.2">
      <c r="A1029" t="s">
        <v>536</v>
      </c>
    </row>
    <row r="1030" spans="1:4" x14ac:dyDescent="0.2">
      <c r="A1030" t="s">
        <v>536</v>
      </c>
    </row>
    <row r="1031" spans="1:4" x14ac:dyDescent="0.2">
      <c r="A1031" t="s">
        <v>536</v>
      </c>
    </row>
    <row r="1032" spans="1:4" x14ac:dyDescent="0.2">
      <c r="A1032" t="s">
        <v>536</v>
      </c>
    </row>
    <row r="1033" spans="1:4" x14ac:dyDescent="0.2">
      <c r="A1033" t="s">
        <v>543</v>
      </c>
    </row>
    <row r="1034" spans="1:4" x14ac:dyDescent="0.2">
      <c r="A1034" t="e" cm="1">
        <f t="array" ref="A1034">--------Matrix GPOC STRONGLY Appro</f>
        <v>#NAME?</v>
      </c>
      <c r="B1034" t="s">
        <v>502</v>
      </c>
      <c r="C1034" t="s">
        <v>420</v>
      </c>
    </row>
    <row r="1035" spans="1:4" x14ac:dyDescent="0.2">
      <c r="A1035">
        <v>10</v>
      </c>
    </row>
    <row r="1036" spans="1:4" x14ac:dyDescent="0.2">
      <c r="A1036" t="e" cm="1">
        <f t="array" ref="A1036">--------Transition Matrix for Stro</f>
        <v>#NAME?</v>
      </c>
      <c r="B1036" t="s">
        <v>503</v>
      </c>
      <c r="C1036" t="s">
        <v>504</v>
      </c>
      <c r="D1036" t="s">
        <v>420</v>
      </c>
    </row>
    <row r="1037" spans="1:4" x14ac:dyDescent="0.2">
      <c r="A1037" t="s">
        <v>540</v>
      </c>
    </row>
    <row r="1038" spans="1:4" x14ac:dyDescent="0.2">
      <c r="A1038" t="s">
        <v>536</v>
      </c>
    </row>
    <row r="1039" spans="1:4" x14ac:dyDescent="0.2">
      <c r="A1039" t="s">
        <v>536</v>
      </c>
    </row>
    <row r="1040" spans="1:4" x14ac:dyDescent="0.2">
      <c r="A1040" t="s">
        <v>536</v>
      </c>
    </row>
    <row r="1041" spans="1:4" x14ac:dyDescent="0.2">
      <c r="A1041" t="s">
        <v>536</v>
      </c>
    </row>
    <row r="1042" spans="1:4" x14ac:dyDescent="0.2">
      <c r="A1042" t="s">
        <v>543</v>
      </c>
    </row>
    <row r="1043" spans="1:4" x14ac:dyDescent="0.2">
      <c r="A1043" t="e" cm="1">
        <f t="array" ref="A1043">--------Matrix GPOC STRONGLY Appro</f>
        <v>#NAME?</v>
      </c>
      <c r="B1043" t="s">
        <v>502</v>
      </c>
      <c r="C1043" t="s">
        <v>420</v>
      </c>
    </row>
    <row r="1044" spans="1:4" x14ac:dyDescent="0.2">
      <c r="A1044">
        <v>11</v>
      </c>
    </row>
    <row r="1045" spans="1:4" x14ac:dyDescent="0.2">
      <c r="A1045" t="e" cm="1">
        <f t="array" ref="A1045">--------Transition Matrix for Stro</f>
        <v>#NAME?</v>
      </c>
      <c r="B1045" t="s">
        <v>503</v>
      </c>
      <c r="C1045" t="s">
        <v>504</v>
      </c>
      <c r="D1045" t="s">
        <v>420</v>
      </c>
    </row>
    <row r="1046" spans="1:4" x14ac:dyDescent="0.2">
      <c r="A1046" t="s">
        <v>540</v>
      </c>
    </row>
    <row r="1047" spans="1:4" x14ac:dyDescent="0.2">
      <c r="A1047" t="s">
        <v>536</v>
      </c>
    </row>
    <row r="1048" spans="1:4" x14ac:dyDescent="0.2">
      <c r="A1048" t="s">
        <v>536</v>
      </c>
    </row>
    <row r="1049" spans="1:4" x14ac:dyDescent="0.2">
      <c r="A1049" t="s">
        <v>536</v>
      </c>
    </row>
    <row r="1050" spans="1:4" x14ac:dyDescent="0.2">
      <c r="A1050" t="s">
        <v>536</v>
      </c>
    </row>
    <row r="1051" spans="1:4" x14ac:dyDescent="0.2">
      <c r="A1051" t="s">
        <v>543</v>
      </c>
    </row>
    <row r="1052" spans="1:4" x14ac:dyDescent="0.2">
      <c r="A1052" t="e" cm="1">
        <f t="array" ref="A1052">--------Matrix GPOC STRONGLY Appro</f>
        <v>#NAME?</v>
      </c>
      <c r="B1052" t="s">
        <v>502</v>
      </c>
      <c r="C1052" t="s">
        <v>420</v>
      </c>
    </row>
    <row r="1053" spans="1:4" x14ac:dyDescent="0.2">
      <c r="A1053">
        <v>12</v>
      </c>
    </row>
    <row r="1054" spans="1:4" x14ac:dyDescent="0.2">
      <c r="A1054" t="e" cm="1">
        <f t="array" ref="A1054">--------Transition Matrix for Stro</f>
        <v>#NAME?</v>
      </c>
      <c r="B1054" t="s">
        <v>503</v>
      </c>
      <c r="C1054" t="s">
        <v>504</v>
      </c>
      <c r="D1054" t="s">
        <v>420</v>
      </c>
    </row>
    <row r="1055" spans="1:4" x14ac:dyDescent="0.2">
      <c r="A1055" t="s">
        <v>540</v>
      </c>
    </row>
    <row r="1056" spans="1:4" x14ac:dyDescent="0.2">
      <c r="A1056" t="s">
        <v>536</v>
      </c>
    </row>
    <row r="1057" spans="1:4" x14ac:dyDescent="0.2">
      <c r="A1057" t="s">
        <v>536</v>
      </c>
    </row>
    <row r="1058" spans="1:4" x14ac:dyDescent="0.2">
      <c r="A1058" t="s">
        <v>536</v>
      </c>
    </row>
    <row r="1059" spans="1:4" x14ac:dyDescent="0.2">
      <c r="A1059" t="s">
        <v>536</v>
      </c>
    </row>
    <row r="1060" spans="1:4" x14ac:dyDescent="0.2">
      <c r="A1060" t="s">
        <v>543</v>
      </c>
    </row>
    <row r="1061" spans="1:4" x14ac:dyDescent="0.2">
      <c r="A1061" t="e" cm="1">
        <f t="array" ref="A1061">--------Matrix GPOC STRONGLY Appro</f>
        <v>#NAME?</v>
      </c>
      <c r="B1061" t="s">
        <v>502</v>
      </c>
      <c r="C1061" t="s">
        <v>420</v>
      </c>
    </row>
    <row r="1062" spans="1:4" x14ac:dyDescent="0.2">
      <c r="A1062">
        <v>13</v>
      </c>
    </row>
    <row r="1063" spans="1:4" x14ac:dyDescent="0.2">
      <c r="A1063" t="e" cm="1">
        <f t="array" ref="A1063">--------Transition Matrix for Stro</f>
        <v>#NAME?</v>
      </c>
      <c r="B1063" t="s">
        <v>503</v>
      </c>
      <c r="C1063" t="s">
        <v>504</v>
      </c>
      <c r="D1063" t="s">
        <v>420</v>
      </c>
    </row>
    <row r="1064" spans="1:4" x14ac:dyDescent="0.2">
      <c r="A1064" t="s">
        <v>540</v>
      </c>
    </row>
    <row r="1065" spans="1:4" x14ac:dyDescent="0.2">
      <c r="A1065" t="s">
        <v>536</v>
      </c>
    </row>
    <row r="1066" spans="1:4" x14ac:dyDescent="0.2">
      <c r="A1066" t="s">
        <v>536</v>
      </c>
    </row>
    <row r="1067" spans="1:4" x14ac:dyDescent="0.2">
      <c r="A1067" t="s">
        <v>536</v>
      </c>
    </row>
    <row r="1068" spans="1:4" x14ac:dyDescent="0.2">
      <c r="A1068" t="s">
        <v>536</v>
      </c>
    </row>
    <row r="1069" spans="1:4" x14ac:dyDescent="0.2">
      <c r="A1069" t="s">
        <v>543</v>
      </c>
    </row>
    <row r="1070" spans="1:4" x14ac:dyDescent="0.2">
      <c r="A1070" t="e" cm="1">
        <f t="array" ref="A1070">--------Matrix GPOC STRONGLY Appro</f>
        <v>#NAME?</v>
      </c>
      <c r="B1070" t="s">
        <v>502</v>
      </c>
      <c r="C1070" t="s">
        <v>420</v>
      </c>
    </row>
    <row r="1071" spans="1:4" x14ac:dyDescent="0.2">
      <c r="A1071">
        <v>14</v>
      </c>
    </row>
    <row r="1072" spans="1:4" x14ac:dyDescent="0.2">
      <c r="A1072" t="e" cm="1">
        <f t="array" ref="A1072">--------Transition Matrix for Stro</f>
        <v>#NAME?</v>
      </c>
      <c r="B1072" t="s">
        <v>503</v>
      </c>
      <c r="C1072" t="s">
        <v>504</v>
      </c>
      <c r="D1072" t="s">
        <v>420</v>
      </c>
    </row>
    <row r="1073" spans="1:4" x14ac:dyDescent="0.2">
      <c r="A1073" t="s">
        <v>540</v>
      </c>
    </row>
    <row r="1074" spans="1:4" x14ac:dyDescent="0.2">
      <c r="A1074" t="s">
        <v>536</v>
      </c>
    </row>
    <row r="1075" spans="1:4" x14ac:dyDescent="0.2">
      <c r="A1075" t="s">
        <v>536</v>
      </c>
    </row>
    <row r="1076" spans="1:4" x14ac:dyDescent="0.2">
      <c r="A1076" t="s">
        <v>536</v>
      </c>
    </row>
    <row r="1077" spans="1:4" x14ac:dyDescent="0.2">
      <c r="A1077" t="s">
        <v>536</v>
      </c>
    </row>
    <row r="1078" spans="1:4" x14ac:dyDescent="0.2">
      <c r="A1078" t="s">
        <v>543</v>
      </c>
    </row>
    <row r="1079" spans="1:4" x14ac:dyDescent="0.2">
      <c r="A1079" t="e" cm="1">
        <f t="array" ref="A1079">--------Matrix GPOC STRONGLY Appro</f>
        <v>#NAME?</v>
      </c>
      <c r="B1079" t="s">
        <v>502</v>
      </c>
      <c r="C1079" t="s">
        <v>420</v>
      </c>
    </row>
    <row r="1080" spans="1:4" x14ac:dyDescent="0.2">
      <c r="A1080">
        <v>15</v>
      </c>
    </row>
    <row r="1081" spans="1:4" x14ac:dyDescent="0.2">
      <c r="A1081" t="e" cm="1">
        <f t="array" ref="A1081">--------Transition Matrix for Stro</f>
        <v>#NAME?</v>
      </c>
      <c r="B1081" t="s">
        <v>503</v>
      </c>
      <c r="C1081" t="s">
        <v>504</v>
      </c>
      <c r="D1081" t="s">
        <v>420</v>
      </c>
    </row>
    <row r="1082" spans="1:4" x14ac:dyDescent="0.2">
      <c r="A1082" t="s">
        <v>540</v>
      </c>
    </row>
    <row r="1083" spans="1:4" x14ac:dyDescent="0.2">
      <c r="A1083" t="s">
        <v>536</v>
      </c>
    </row>
    <row r="1084" spans="1:4" x14ac:dyDescent="0.2">
      <c r="A1084" t="s">
        <v>536</v>
      </c>
    </row>
    <row r="1085" spans="1:4" x14ac:dyDescent="0.2">
      <c r="A1085" t="s">
        <v>536</v>
      </c>
    </row>
    <row r="1086" spans="1:4" x14ac:dyDescent="0.2">
      <c r="A1086" t="s">
        <v>536</v>
      </c>
    </row>
    <row r="1087" spans="1:4" x14ac:dyDescent="0.2">
      <c r="A1087" t="s">
        <v>543</v>
      </c>
    </row>
    <row r="1088" spans="1:4" x14ac:dyDescent="0.2">
      <c r="A1088" t="e" cm="1">
        <f t="array" ref="A1088">--------Matrix GPOC STRONGLY Appro</f>
        <v>#NAME?</v>
      </c>
      <c r="B1088" t="s">
        <v>502</v>
      </c>
      <c r="C1088" t="s">
        <v>420</v>
      </c>
    </row>
    <row r="1089" spans="1:4" x14ac:dyDescent="0.2">
      <c r="A1089">
        <v>16</v>
      </c>
    </row>
    <row r="1090" spans="1:4" x14ac:dyDescent="0.2">
      <c r="A1090" t="e" cm="1">
        <f t="array" ref="A1090">--------Transition Matrix for Stro</f>
        <v>#NAME?</v>
      </c>
      <c r="B1090" t="s">
        <v>503</v>
      </c>
      <c r="C1090" t="s">
        <v>504</v>
      </c>
      <c r="D1090" t="s">
        <v>420</v>
      </c>
    </row>
    <row r="1091" spans="1:4" x14ac:dyDescent="0.2">
      <c r="A1091" t="s">
        <v>540</v>
      </c>
    </row>
    <row r="1092" spans="1:4" x14ac:dyDescent="0.2">
      <c r="A1092" t="s">
        <v>536</v>
      </c>
    </row>
    <row r="1093" spans="1:4" x14ac:dyDescent="0.2">
      <c r="A1093" t="s">
        <v>536</v>
      </c>
    </row>
    <row r="1094" spans="1:4" x14ac:dyDescent="0.2">
      <c r="A1094" t="s">
        <v>536</v>
      </c>
    </row>
    <row r="1095" spans="1:4" x14ac:dyDescent="0.2">
      <c r="A1095" t="s">
        <v>536</v>
      </c>
    </row>
    <row r="1096" spans="1:4" x14ac:dyDescent="0.2">
      <c r="A1096" t="s">
        <v>543</v>
      </c>
    </row>
    <row r="1097" spans="1:4" x14ac:dyDescent="0.2">
      <c r="A1097" t="e" cm="1">
        <f t="array" ref="A1097">--------Matrix GPOC STRONGLY Appro</f>
        <v>#NAME?</v>
      </c>
      <c r="B1097" t="s">
        <v>502</v>
      </c>
      <c r="C1097" t="s">
        <v>420</v>
      </c>
    </row>
    <row r="1098" spans="1:4" x14ac:dyDescent="0.2">
      <c r="A1098">
        <v>17</v>
      </c>
    </row>
    <row r="1099" spans="1:4" x14ac:dyDescent="0.2">
      <c r="A1099" t="e" cm="1">
        <f t="array" ref="A1099">--------Transition Matrix for Stro</f>
        <v>#NAME?</v>
      </c>
      <c r="B1099" t="s">
        <v>503</v>
      </c>
      <c r="C1099" t="s">
        <v>504</v>
      </c>
      <c r="D1099" t="s">
        <v>420</v>
      </c>
    </row>
    <row r="1100" spans="1:4" x14ac:dyDescent="0.2">
      <c r="A1100" t="s">
        <v>540</v>
      </c>
    </row>
    <row r="1101" spans="1:4" x14ac:dyDescent="0.2">
      <c r="A1101" t="s">
        <v>536</v>
      </c>
    </row>
    <row r="1102" spans="1:4" x14ac:dyDescent="0.2">
      <c r="A1102" t="s">
        <v>536</v>
      </c>
    </row>
    <row r="1103" spans="1:4" x14ac:dyDescent="0.2">
      <c r="A1103" t="s">
        <v>536</v>
      </c>
    </row>
    <row r="1104" spans="1:4" x14ac:dyDescent="0.2">
      <c r="A1104" t="s">
        <v>536</v>
      </c>
    </row>
    <row r="1105" spans="1:4" x14ac:dyDescent="0.2">
      <c r="A1105" t="s">
        <v>543</v>
      </c>
    </row>
    <row r="1106" spans="1:4" x14ac:dyDescent="0.2">
      <c r="A1106" t="e" cm="1">
        <f t="array" ref="A1106">--------Matrix GPOC STRONGLY Appro</f>
        <v>#NAME?</v>
      </c>
      <c r="B1106" t="s">
        <v>502</v>
      </c>
      <c r="C1106" t="s">
        <v>420</v>
      </c>
    </row>
    <row r="1107" spans="1:4" x14ac:dyDescent="0.2">
      <c r="A1107">
        <v>18</v>
      </c>
    </row>
    <row r="1108" spans="1:4" x14ac:dyDescent="0.2">
      <c r="A1108" t="e" cm="1">
        <f t="array" ref="A1108">--------Transition Matrix for Stro</f>
        <v>#NAME?</v>
      </c>
      <c r="B1108" t="s">
        <v>503</v>
      </c>
      <c r="C1108" t="s">
        <v>504</v>
      </c>
      <c r="D1108" t="s">
        <v>420</v>
      </c>
    </row>
    <row r="1109" spans="1:4" x14ac:dyDescent="0.2">
      <c r="A1109" t="s">
        <v>540</v>
      </c>
    </row>
    <row r="1110" spans="1:4" x14ac:dyDescent="0.2">
      <c r="A1110" t="s">
        <v>536</v>
      </c>
    </row>
    <row r="1111" spans="1:4" x14ac:dyDescent="0.2">
      <c r="A1111" t="s">
        <v>536</v>
      </c>
    </row>
    <row r="1112" spans="1:4" x14ac:dyDescent="0.2">
      <c r="A1112" t="s">
        <v>536</v>
      </c>
    </row>
    <row r="1113" spans="1:4" x14ac:dyDescent="0.2">
      <c r="A1113" t="s">
        <v>536</v>
      </c>
    </row>
    <row r="1114" spans="1:4" x14ac:dyDescent="0.2">
      <c r="A1114" t="s">
        <v>543</v>
      </c>
    </row>
    <row r="1115" spans="1:4" x14ac:dyDescent="0.2">
      <c r="A1115" t="e" cm="1">
        <f t="array" ref="A1115">--------Matrix GPOC STRONGLY Appro</f>
        <v>#NAME?</v>
      </c>
      <c r="B1115" t="s">
        <v>502</v>
      </c>
      <c r="C1115" t="s">
        <v>420</v>
      </c>
    </row>
    <row r="1116" spans="1:4" x14ac:dyDescent="0.2">
      <c r="A1116">
        <v>19</v>
      </c>
    </row>
    <row r="1117" spans="1:4" x14ac:dyDescent="0.2">
      <c r="A1117" t="e" cm="1">
        <f t="array" ref="A1117">--------Transition Matrix for Stro</f>
        <v>#NAME?</v>
      </c>
      <c r="B1117" t="s">
        <v>503</v>
      </c>
      <c r="C1117" t="s">
        <v>504</v>
      </c>
      <c r="D1117" t="s">
        <v>420</v>
      </c>
    </row>
    <row r="1118" spans="1:4" x14ac:dyDescent="0.2">
      <c r="A1118" t="s">
        <v>540</v>
      </c>
    </row>
    <row r="1119" spans="1:4" x14ac:dyDescent="0.2">
      <c r="A1119" t="s">
        <v>536</v>
      </c>
    </row>
    <row r="1120" spans="1:4" x14ac:dyDescent="0.2">
      <c r="A1120" t="s">
        <v>536</v>
      </c>
    </row>
    <row r="1121" spans="1:4" x14ac:dyDescent="0.2">
      <c r="A1121" t="s">
        <v>536</v>
      </c>
    </row>
    <row r="1122" spans="1:4" x14ac:dyDescent="0.2">
      <c r="A1122" t="s">
        <v>536</v>
      </c>
    </row>
    <row r="1123" spans="1:4" x14ac:dyDescent="0.2">
      <c r="A1123" t="s">
        <v>543</v>
      </c>
    </row>
    <row r="1124" spans="1:4" x14ac:dyDescent="0.2">
      <c r="A1124" t="e" cm="1">
        <f t="array" ref="A1124">--------Matrix GPOC STRONGLY Appro</f>
        <v>#NAME?</v>
      </c>
      <c r="B1124" t="s">
        <v>502</v>
      </c>
      <c r="C1124" t="s">
        <v>420</v>
      </c>
    </row>
    <row r="1125" spans="1:4" x14ac:dyDescent="0.2">
      <c r="A1125">
        <v>20</v>
      </c>
    </row>
    <row r="1126" spans="1:4" x14ac:dyDescent="0.2">
      <c r="A1126" t="e" cm="1">
        <f t="array" ref="A1126">--------Transition Matrix for Stro</f>
        <v>#NAME?</v>
      </c>
      <c r="B1126" t="s">
        <v>503</v>
      </c>
      <c r="C1126" t="s">
        <v>504</v>
      </c>
      <c r="D1126" t="s">
        <v>420</v>
      </c>
    </row>
    <row r="1127" spans="1:4" x14ac:dyDescent="0.2">
      <c r="A1127" t="s">
        <v>540</v>
      </c>
    </row>
    <row r="1128" spans="1:4" x14ac:dyDescent="0.2">
      <c r="A1128" t="s">
        <v>536</v>
      </c>
    </row>
    <row r="1129" spans="1:4" x14ac:dyDescent="0.2">
      <c r="A1129" t="s">
        <v>536</v>
      </c>
    </row>
    <row r="1130" spans="1:4" x14ac:dyDescent="0.2">
      <c r="A1130" t="s">
        <v>536</v>
      </c>
    </row>
    <row r="1131" spans="1:4" x14ac:dyDescent="0.2">
      <c r="A1131" t="s">
        <v>536</v>
      </c>
    </row>
    <row r="1132" spans="1:4" x14ac:dyDescent="0.2">
      <c r="A1132" t="s">
        <v>543</v>
      </c>
    </row>
    <row r="1133" spans="1:4" x14ac:dyDescent="0.2">
      <c r="A1133" t="e" cm="1">
        <f t="array" ref="A1133">--------Matrix GPOC STRONGLY Appro</f>
        <v>#NAME?</v>
      </c>
      <c r="B1133" t="s">
        <v>502</v>
      </c>
      <c r="C1133" t="s">
        <v>420</v>
      </c>
    </row>
    <row r="1134" spans="1:4" x14ac:dyDescent="0.2">
      <c r="A1134">
        <v>21</v>
      </c>
    </row>
    <row r="1135" spans="1:4" x14ac:dyDescent="0.2">
      <c r="A1135" t="e" cm="1">
        <f t="array" ref="A1135">--------Transition Matrix for Stro</f>
        <v>#NAME?</v>
      </c>
      <c r="B1135" t="s">
        <v>503</v>
      </c>
      <c r="C1135" t="s">
        <v>504</v>
      </c>
      <c r="D1135" t="s">
        <v>420</v>
      </c>
    </row>
    <row r="1136" spans="1:4" x14ac:dyDescent="0.2">
      <c r="A1136" t="s">
        <v>540</v>
      </c>
    </row>
    <row r="1137" spans="1:4" x14ac:dyDescent="0.2">
      <c r="A1137" t="s">
        <v>536</v>
      </c>
    </row>
    <row r="1138" spans="1:4" x14ac:dyDescent="0.2">
      <c r="A1138" t="s">
        <v>536</v>
      </c>
    </row>
    <row r="1139" spans="1:4" x14ac:dyDescent="0.2">
      <c r="A1139" t="s">
        <v>536</v>
      </c>
    </row>
    <row r="1140" spans="1:4" x14ac:dyDescent="0.2">
      <c r="A1140" t="s">
        <v>536</v>
      </c>
    </row>
    <row r="1141" spans="1:4" x14ac:dyDescent="0.2">
      <c r="A1141" t="s">
        <v>543</v>
      </c>
    </row>
    <row r="1142" spans="1:4" x14ac:dyDescent="0.2">
      <c r="A1142" t="e" cm="1">
        <f t="array" ref="A1142">--------Matrix GPOC STRONGLY Appro</f>
        <v>#NAME?</v>
      </c>
      <c r="B1142" t="s">
        <v>502</v>
      </c>
      <c r="C1142" t="s">
        <v>420</v>
      </c>
    </row>
    <row r="1143" spans="1:4" x14ac:dyDescent="0.2">
      <c r="A1143">
        <v>22</v>
      </c>
    </row>
    <row r="1144" spans="1:4" x14ac:dyDescent="0.2">
      <c r="A1144" t="e" cm="1">
        <f t="array" ref="A1144">--------Transition Matrix for Stro</f>
        <v>#NAME?</v>
      </c>
      <c r="B1144" t="s">
        <v>503</v>
      </c>
      <c r="C1144" t="s">
        <v>504</v>
      </c>
      <c r="D1144" t="s">
        <v>420</v>
      </c>
    </row>
    <row r="1145" spans="1:4" x14ac:dyDescent="0.2">
      <c r="A1145" t="s">
        <v>540</v>
      </c>
    </row>
    <row r="1146" spans="1:4" x14ac:dyDescent="0.2">
      <c r="A1146" t="s">
        <v>536</v>
      </c>
    </row>
    <row r="1147" spans="1:4" x14ac:dyDescent="0.2">
      <c r="A1147" t="s">
        <v>536</v>
      </c>
    </row>
    <row r="1148" spans="1:4" x14ac:dyDescent="0.2">
      <c r="A1148" t="s">
        <v>536</v>
      </c>
    </row>
    <row r="1149" spans="1:4" x14ac:dyDescent="0.2">
      <c r="A1149" t="s">
        <v>536</v>
      </c>
    </row>
    <row r="1150" spans="1:4" x14ac:dyDescent="0.2">
      <c r="A1150" t="s">
        <v>543</v>
      </c>
    </row>
    <row r="1151" spans="1:4" x14ac:dyDescent="0.2">
      <c r="A1151" t="e" cm="1">
        <f t="array" ref="A1151">--------Matrix GPOC STRONGLY Appro</f>
        <v>#NAME?</v>
      </c>
      <c r="B1151" t="s">
        <v>502</v>
      </c>
      <c r="C1151" t="s">
        <v>420</v>
      </c>
    </row>
    <row r="1152" spans="1:4" x14ac:dyDescent="0.2">
      <c r="A1152">
        <v>23</v>
      </c>
    </row>
    <row r="1153" spans="1:4" x14ac:dyDescent="0.2">
      <c r="A1153" t="e" cm="1">
        <f t="array" ref="A1153">--------Transition Matrix for Stro</f>
        <v>#NAME?</v>
      </c>
      <c r="B1153" t="s">
        <v>503</v>
      </c>
      <c r="C1153" t="s">
        <v>504</v>
      </c>
      <c r="D1153" t="s">
        <v>420</v>
      </c>
    </row>
    <row r="1154" spans="1:4" x14ac:dyDescent="0.2">
      <c r="A1154" t="s">
        <v>540</v>
      </c>
    </row>
    <row r="1155" spans="1:4" x14ac:dyDescent="0.2">
      <c r="A1155" t="s">
        <v>536</v>
      </c>
    </row>
    <row r="1156" spans="1:4" x14ac:dyDescent="0.2">
      <c r="A1156" t="s">
        <v>536</v>
      </c>
    </row>
    <row r="1157" spans="1:4" x14ac:dyDescent="0.2">
      <c r="A1157" t="s">
        <v>536</v>
      </c>
    </row>
    <row r="1158" spans="1:4" x14ac:dyDescent="0.2">
      <c r="A1158" t="s">
        <v>536</v>
      </c>
    </row>
    <row r="1159" spans="1:4" x14ac:dyDescent="0.2">
      <c r="A1159" t="s">
        <v>543</v>
      </c>
    </row>
    <row r="1160" spans="1:4" x14ac:dyDescent="0.2">
      <c r="A1160" t="e" cm="1">
        <f t="array" ref="A1160">--------Matrix GPOC STRONGLY Appro</f>
        <v>#NAME?</v>
      </c>
      <c r="B1160" t="s">
        <v>502</v>
      </c>
      <c r="C1160" t="s">
        <v>420</v>
      </c>
    </row>
    <row r="1161" spans="1:4" x14ac:dyDescent="0.2">
      <c r="A1161">
        <v>24</v>
      </c>
    </row>
    <row r="1162" spans="1:4" x14ac:dyDescent="0.2">
      <c r="A1162" t="e" cm="1">
        <f t="array" ref="A1162">--------Transition Matrix for Stro</f>
        <v>#NAME?</v>
      </c>
      <c r="B1162" t="s">
        <v>503</v>
      </c>
      <c r="C1162" t="s">
        <v>504</v>
      </c>
      <c r="D1162" t="s">
        <v>420</v>
      </c>
    </row>
    <row r="1163" spans="1:4" x14ac:dyDescent="0.2">
      <c r="A1163" t="s">
        <v>540</v>
      </c>
    </row>
    <row r="1164" spans="1:4" x14ac:dyDescent="0.2">
      <c r="A1164" t="s">
        <v>536</v>
      </c>
    </row>
    <row r="1165" spans="1:4" x14ac:dyDescent="0.2">
      <c r="A1165" t="s">
        <v>536</v>
      </c>
    </row>
    <row r="1166" spans="1:4" x14ac:dyDescent="0.2">
      <c r="A1166" t="s">
        <v>536</v>
      </c>
    </row>
    <row r="1167" spans="1:4" x14ac:dyDescent="0.2">
      <c r="A1167" t="s">
        <v>536</v>
      </c>
    </row>
    <row r="1168" spans="1:4" x14ac:dyDescent="0.2">
      <c r="A1168" t="s">
        <v>543</v>
      </c>
    </row>
    <row r="1169" spans="1:4" x14ac:dyDescent="0.2">
      <c r="A1169" t="e" cm="1">
        <f t="array" ref="A1169">--------Matrix GPOC STRONGLY Appro</f>
        <v>#NAME?</v>
      </c>
      <c r="B1169" t="s">
        <v>502</v>
      </c>
      <c r="C1169" t="s">
        <v>420</v>
      </c>
    </row>
    <row r="1170" spans="1:4" x14ac:dyDescent="0.2">
      <c r="A1170">
        <v>25</v>
      </c>
    </row>
    <row r="1171" spans="1:4" x14ac:dyDescent="0.2">
      <c r="A1171" t="e" cm="1">
        <f t="array" ref="A1171">--------Transition Matrix for Stro</f>
        <v>#NAME?</v>
      </c>
      <c r="B1171" t="s">
        <v>503</v>
      </c>
      <c r="C1171" t="s">
        <v>504</v>
      </c>
      <c r="D1171" t="s">
        <v>420</v>
      </c>
    </row>
    <row r="1172" spans="1:4" x14ac:dyDescent="0.2">
      <c r="A1172" t="s">
        <v>540</v>
      </c>
    </row>
    <row r="1173" spans="1:4" x14ac:dyDescent="0.2">
      <c r="A1173" t="s">
        <v>536</v>
      </c>
    </row>
    <row r="1174" spans="1:4" x14ac:dyDescent="0.2">
      <c r="A1174" t="s">
        <v>536</v>
      </c>
    </row>
    <row r="1175" spans="1:4" x14ac:dyDescent="0.2">
      <c r="A1175" t="s">
        <v>536</v>
      </c>
    </row>
    <row r="1176" spans="1:4" x14ac:dyDescent="0.2">
      <c r="A1176" t="s">
        <v>536</v>
      </c>
    </row>
    <row r="1177" spans="1:4" x14ac:dyDescent="0.2">
      <c r="A1177" t="s">
        <v>543</v>
      </c>
    </row>
    <row r="1178" spans="1:4" x14ac:dyDescent="0.2">
      <c r="A1178" t="e" cm="1">
        <f t="array" ref="A1178">--------Matrix GPOC STRONGLY Appro</f>
        <v>#NAME?</v>
      </c>
      <c r="B1178" t="s">
        <v>502</v>
      </c>
      <c r="C1178" t="s">
        <v>420</v>
      </c>
    </row>
    <row r="1179" spans="1:4" x14ac:dyDescent="0.2">
      <c r="A1179">
        <v>26</v>
      </c>
    </row>
    <row r="1180" spans="1:4" x14ac:dyDescent="0.2">
      <c r="A1180" t="e" cm="1">
        <f t="array" ref="A1180">--------Transition Matrix for Stro</f>
        <v>#NAME?</v>
      </c>
      <c r="B1180" t="s">
        <v>503</v>
      </c>
      <c r="C1180" t="s">
        <v>504</v>
      </c>
      <c r="D1180" t="s">
        <v>420</v>
      </c>
    </row>
    <row r="1181" spans="1:4" x14ac:dyDescent="0.2">
      <c r="A1181" t="s">
        <v>540</v>
      </c>
    </row>
    <row r="1182" spans="1:4" x14ac:dyDescent="0.2">
      <c r="A1182" t="s">
        <v>536</v>
      </c>
    </row>
    <row r="1183" spans="1:4" x14ac:dyDescent="0.2">
      <c r="A1183" t="s">
        <v>536</v>
      </c>
    </row>
    <row r="1184" spans="1:4" x14ac:dyDescent="0.2">
      <c r="A1184" t="s">
        <v>536</v>
      </c>
    </row>
    <row r="1185" spans="1:4" x14ac:dyDescent="0.2">
      <c r="A1185" t="s">
        <v>536</v>
      </c>
    </row>
    <row r="1186" spans="1:4" x14ac:dyDescent="0.2">
      <c r="A1186" t="s">
        <v>543</v>
      </c>
    </row>
    <row r="1187" spans="1:4" x14ac:dyDescent="0.2">
      <c r="A1187" t="e" cm="1">
        <f t="array" ref="A1187">--------Matrix GPOC STRONGLY Appro</f>
        <v>#NAME?</v>
      </c>
      <c r="B1187" t="s">
        <v>502</v>
      </c>
      <c r="C1187" t="s">
        <v>420</v>
      </c>
    </row>
    <row r="1188" spans="1:4" x14ac:dyDescent="0.2">
      <c r="A1188">
        <v>27</v>
      </c>
    </row>
    <row r="1189" spans="1:4" x14ac:dyDescent="0.2">
      <c r="A1189" t="e" cm="1">
        <f t="array" ref="A1189">--------Transition Matrix for Stro</f>
        <v>#NAME?</v>
      </c>
      <c r="B1189" t="s">
        <v>503</v>
      </c>
      <c r="C1189" t="s">
        <v>504</v>
      </c>
      <c r="D1189" t="s">
        <v>420</v>
      </c>
    </row>
    <row r="1190" spans="1:4" x14ac:dyDescent="0.2">
      <c r="A1190" t="s">
        <v>540</v>
      </c>
    </row>
    <row r="1191" spans="1:4" x14ac:dyDescent="0.2">
      <c r="A1191" t="s">
        <v>536</v>
      </c>
    </row>
    <row r="1192" spans="1:4" x14ac:dyDescent="0.2">
      <c r="A1192" t="s">
        <v>536</v>
      </c>
    </row>
    <row r="1193" spans="1:4" x14ac:dyDescent="0.2">
      <c r="A1193" t="s">
        <v>536</v>
      </c>
    </row>
    <row r="1194" spans="1:4" x14ac:dyDescent="0.2">
      <c r="A1194" t="s">
        <v>536</v>
      </c>
    </row>
    <row r="1195" spans="1:4" x14ac:dyDescent="0.2">
      <c r="A1195" t="s">
        <v>543</v>
      </c>
    </row>
    <row r="1196" spans="1:4" x14ac:dyDescent="0.2">
      <c r="A1196" t="e" cm="1">
        <f t="array" ref="A1196">--------Matrix GPOC STRONGLY Appro</f>
        <v>#NAME?</v>
      </c>
      <c r="B1196" t="s">
        <v>502</v>
      </c>
      <c r="C1196" t="s">
        <v>420</v>
      </c>
    </row>
    <row r="1197" spans="1:4" x14ac:dyDescent="0.2">
      <c r="A1197">
        <v>28</v>
      </c>
    </row>
    <row r="1198" spans="1:4" x14ac:dyDescent="0.2">
      <c r="A1198" t="e" cm="1">
        <f t="array" ref="A1198">--------Transition Matrix for Stro</f>
        <v>#NAME?</v>
      </c>
      <c r="B1198" t="s">
        <v>503</v>
      </c>
      <c r="C1198" t="s">
        <v>504</v>
      </c>
      <c r="D1198" t="s">
        <v>420</v>
      </c>
    </row>
    <row r="1199" spans="1:4" x14ac:dyDescent="0.2">
      <c r="A1199" t="s">
        <v>540</v>
      </c>
    </row>
    <row r="1200" spans="1:4" x14ac:dyDescent="0.2">
      <c r="A1200" t="s">
        <v>536</v>
      </c>
    </row>
    <row r="1201" spans="1:4" x14ac:dyDescent="0.2">
      <c r="A1201" t="s">
        <v>536</v>
      </c>
    </row>
    <row r="1202" spans="1:4" x14ac:dyDescent="0.2">
      <c r="A1202" t="s">
        <v>536</v>
      </c>
    </row>
    <row r="1203" spans="1:4" x14ac:dyDescent="0.2">
      <c r="A1203" t="s">
        <v>536</v>
      </c>
    </row>
    <row r="1204" spans="1:4" x14ac:dyDescent="0.2">
      <c r="A1204" t="s">
        <v>543</v>
      </c>
    </row>
    <row r="1205" spans="1:4" x14ac:dyDescent="0.2">
      <c r="A1205" t="e" cm="1">
        <f t="array" ref="A1205">--------Matrix GPOC STRONGLY Appro</f>
        <v>#NAME?</v>
      </c>
      <c r="B1205" t="s">
        <v>502</v>
      </c>
      <c r="C1205" t="s">
        <v>420</v>
      </c>
    </row>
    <row r="1206" spans="1:4" x14ac:dyDescent="0.2">
      <c r="A1206">
        <v>29</v>
      </c>
    </row>
    <row r="1207" spans="1:4" x14ac:dyDescent="0.2">
      <c r="A1207" t="e" cm="1">
        <f t="array" ref="A1207">--------Transition Matrix for Stro</f>
        <v>#NAME?</v>
      </c>
      <c r="B1207" t="s">
        <v>503</v>
      </c>
      <c r="C1207" t="s">
        <v>504</v>
      </c>
      <c r="D1207" t="s">
        <v>420</v>
      </c>
    </row>
    <row r="1208" spans="1:4" x14ac:dyDescent="0.2">
      <c r="A1208" t="s">
        <v>540</v>
      </c>
    </row>
    <row r="1209" spans="1:4" x14ac:dyDescent="0.2">
      <c r="A1209" t="s">
        <v>536</v>
      </c>
    </row>
    <row r="1210" spans="1:4" x14ac:dyDescent="0.2">
      <c r="A1210" t="s">
        <v>536</v>
      </c>
    </row>
    <row r="1211" spans="1:4" x14ac:dyDescent="0.2">
      <c r="A1211" t="s">
        <v>536</v>
      </c>
    </row>
    <row r="1212" spans="1:4" x14ac:dyDescent="0.2">
      <c r="A1212" t="s">
        <v>536</v>
      </c>
    </row>
    <row r="1213" spans="1:4" x14ac:dyDescent="0.2">
      <c r="A1213" t="s">
        <v>543</v>
      </c>
    </row>
    <row r="1214" spans="1:4" x14ac:dyDescent="0.2">
      <c r="A1214" t="e" cm="1">
        <f t="array" ref="A1214">--------Matrix GPOC STRONGLY Appro</f>
        <v>#NAME?</v>
      </c>
      <c r="B1214" t="s">
        <v>502</v>
      </c>
      <c r="C1214" t="s">
        <v>420</v>
      </c>
    </row>
    <row r="1215" spans="1:4" x14ac:dyDescent="0.2">
      <c r="A1215">
        <v>30</v>
      </c>
    </row>
    <row r="1216" spans="1:4" x14ac:dyDescent="0.2">
      <c r="A1216" t="e" cm="1">
        <f t="array" ref="A1216">--------Transition Matrix for Stro</f>
        <v>#NAME?</v>
      </c>
      <c r="B1216" t="s">
        <v>503</v>
      </c>
      <c r="C1216" t="s">
        <v>504</v>
      </c>
      <c r="D1216" t="s">
        <v>420</v>
      </c>
    </row>
    <row r="1217" spans="1:4" x14ac:dyDescent="0.2">
      <c r="A1217" t="s">
        <v>540</v>
      </c>
    </row>
    <row r="1218" spans="1:4" x14ac:dyDescent="0.2">
      <c r="A1218" t="s">
        <v>536</v>
      </c>
    </row>
    <row r="1219" spans="1:4" x14ac:dyDescent="0.2">
      <c r="A1219" t="s">
        <v>536</v>
      </c>
    </row>
    <row r="1220" spans="1:4" x14ac:dyDescent="0.2">
      <c r="A1220" t="s">
        <v>536</v>
      </c>
    </row>
    <row r="1221" spans="1:4" x14ac:dyDescent="0.2">
      <c r="A1221" t="s">
        <v>536</v>
      </c>
    </row>
    <row r="1222" spans="1:4" x14ac:dyDescent="0.2">
      <c r="A1222" t="s">
        <v>543</v>
      </c>
    </row>
    <row r="1223" spans="1:4" x14ac:dyDescent="0.2">
      <c r="A1223" t="e" cm="1">
        <f t="array" ref="A1223">--------Matrix GPOC STRONGLY Appro</f>
        <v>#NAME?</v>
      </c>
      <c r="B1223" t="s">
        <v>502</v>
      </c>
      <c r="C1223" t="s">
        <v>420</v>
      </c>
    </row>
    <row r="1224" spans="1:4" x14ac:dyDescent="0.2">
      <c r="A1224">
        <v>31</v>
      </c>
    </row>
    <row r="1225" spans="1:4" x14ac:dyDescent="0.2">
      <c r="A1225" t="e" cm="1">
        <f t="array" ref="A1225">--------Transition Matrix for Stro</f>
        <v>#NAME?</v>
      </c>
      <c r="B1225" t="s">
        <v>503</v>
      </c>
      <c r="C1225" t="s">
        <v>504</v>
      </c>
      <c r="D1225" t="s">
        <v>420</v>
      </c>
    </row>
    <row r="1226" spans="1:4" x14ac:dyDescent="0.2">
      <c r="A1226" t="s">
        <v>540</v>
      </c>
    </row>
    <row r="1227" spans="1:4" x14ac:dyDescent="0.2">
      <c r="A1227" t="s">
        <v>536</v>
      </c>
    </row>
    <row r="1228" spans="1:4" x14ac:dyDescent="0.2">
      <c r="A1228" t="s">
        <v>536</v>
      </c>
    </row>
    <row r="1229" spans="1:4" x14ac:dyDescent="0.2">
      <c r="A1229" t="s">
        <v>536</v>
      </c>
    </row>
    <row r="1230" spans="1:4" x14ac:dyDescent="0.2">
      <c r="A1230" t="s">
        <v>536</v>
      </c>
    </row>
    <row r="1231" spans="1:4" x14ac:dyDescent="0.2">
      <c r="A1231" t="s">
        <v>543</v>
      </c>
    </row>
    <row r="1232" spans="1:4" x14ac:dyDescent="0.2">
      <c r="A1232" t="e" cm="1">
        <f t="array" ref="A1232">--------Matrix GPOC STRONGLY Appro</f>
        <v>#NAME?</v>
      </c>
      <c r="B1232" t="s">
        <v>502</v>
      </c>
      <c r="C1232" t="s">
        <v>420</v>
      </c>
    </row>
    <row r="1233" spans="1:4" x14ac:dyDescent="0.2">
      <c r="A1233">
        <v>32</v>
      </c>
    </row>
    <row r="1234" spans="1:4" x14ac:dyDescent="0.2">
      <c r="A1234" t="e" cm="1">
        <f t="array" ref="A1234">--------Transition Matrix for Stro</f>
        <v>#NAME?</v>
      </c>
      <c r="B1234" t="s">
        <v>503</v>
      </c>
      <c r="C1234" t="s">
        <v>504</v>
      </c>
      <c r="D1234" t="s">
        <v>420</v>
      </c>
    </row>
    <row r="1235" spans="1:4" x14ac:dyDescent="0.2">
      <c r="A1235" t="s">
        <v>540</v>
      </c>
    </row>
    <row r="1236" spans="1:4" x14ac:dyDescent="0.2">
      <c r="A1236" t="s">
        <v>536</v>
      </c>
    </row>
    <row r="1237" spans="1:4" x14ac:dyDescent="0.2">
      <c r="A1237" t="s">
        <v>536</v>
      </c>
    </row>
    <row r="1238" spans="1:4" x14ac:dyDescent="0.2">
      <c r="A1238" t="s">
        <v>536</v>
      </c>
    </row>
    <row r="1239" spans="1:4" x14ac:dyDescent="0.2">
      <c r="A1239" t="s">
        <v>536</v>
      </c>
    </row>
    <row r="1240" spans="1:4" x14ac:dyDescent="0.2">
      <c r="A1240" t="s">
        <v>543</v>
      </c>
    </row>
    <row r="1241" spans="1:4" x14ac:dyDescent="0.2">
      <c r="A1241" t="e" cm="1">
        <f t="array" ref="A1241">--------Matrix GPOC STRONGLY Appro</f>
        <v>#NAME?</v>
      </c>
      <c r="B1241" t="s">
        <v>502</v>
      </c>
      <c r="C1241" t="s">
        <v>420</v>
      </c>
    </row>
    <row r="1242" spans="1:4" x14ac:dyDescent="0.2">
      <c r="A1242">
        <v>33</v>
      </c>
    </row>
    <row r="1243" spans="1:4" x14ac:dyDescent="0.2">
      <c r="A1243" t="e" cm="1">
        <f t="array" ref="A1243">--------Transition Matrix for Stro</f>
        <v>#NAME?</v>
      </c>
      <c r="B1243" t="s">
        <v>503</v>
      </c>
      <c r="C1243" t="s">
        <v>504</v>
      </c>
      <c r="D1243" t="s">
        <v>420</v>
      </c>
    </row>
    <row r="1244" spans="1:4" x14ac:dyDescent="0.2">
      <c r="A1244" t="s">
        <v>540</v>
      </c>
    </row>
    <row r="1245" spans="1:4" x14ac:dyDescent="0.2">
      <c r="A1245" t="s">
        <v>536</v>
      </c>
    </row>
    <row r="1246" spans="1:4" x14ac:dyDescent="0.2">
      <c r="A1246" t="s">
        <v>536</v>
      </c>
    </row>
    <row r="1247" spans="1:4" x14ac:dyDescent="0.2">
      <c r="A1247" t="s">
        <v>536</v>
      </c>
    </row>
    <row r="1248" spans="1:4" x14ac:dyDescent="0.2">
      <c r="A1248" t="s">
        <v>536</v>
      </c>
    </row>
    <row r="1249" spans="1:4" x14ac:dyDescent="0.2">
      <c r="A1249" t="s">
        <v>543</v>
      </c>
    </row>
    <row r="1250" spans="1:4" x14ac:dyDescent="0.2">
      <c r="A1250" t="e" cm="1">
        <f t="array" ref="A1250">--------Matrix GPOC STRONGLY Appro</f>
        <v>#NAME?</v>
      </c>
      <c r="B1250" t="s">
        <v>502</v>
      </c>
      <c r="C1250" t="s">
        <v>420</v>
      </c>
    </row>
    <row r="1251" spans="1:4" x14ac:dyDescent="0.2">
      <c r="A1251">
        <v>34</v>
      </c>
    </row>
    <row r="1252" spans="1:4" x14ac:dyDescent="0.2">
      <c r="A1252" t="e" cm="1">
        <f t="array" ref="A1252">--------Transition Matrix for Stro</f>
        <v>#NAME?</v>
      </c>
      <c r="B1252" t="s">
        <v>503</v>
      </c>
      <c r="C1252" t="s">
        <v>504</v>
      </c>
      <c r="D1252" t="s">
        <v>420</v>
      </c>
    </row>
    <row r="1253" spans="1:4" x14ac:dyDescent="0.2">
      <c r="A1253" t="s">
        <v>540</v>
      </c>
    </row>
    <row r="1254" spans="1:4" x14ac:dyDescent="0.2">
      <c r="A1254" t="s">
        <v>536</v>
      </c>
    </row>
    <row r="1255" spans="1:4" x14ac:dyDescent="0.2">
      <c r="A1255" t="s">
        <v>536</v>
      </c>
    </row>
    <row r="1256" spans="1:4" x14ac:dyDescent="0.2">
      <c r="A1256" t="s">
        <v>536</v>
      </c>
    </row>
    <row r="1257" spans="1:4" x14ac:dyDescent="0.2">
      <c r="A1257" t="s">
        <v>536</v>
      </c>
    </row>
    <row r="1258" spans="1:4" x14ac:dyDescent="0.2">
      <c r="A1258" t="s">
        <v>543</v>
      </c>
    </row>
    <row r="1259" spans="1:4" x14ac:dyDescent="0.2">
      <c r="A1259" t="e" cm="1">
        <f t="array" ref="A1259">--------Matrix GPOC STRONGLY Appro</f>
        <v>#NAME?</v>
      </c>
      <c r="B1259" t="s">
        <v>502</v>
      </c>
      <c r="C1259" t="s">
        <v>420</v>
      </c>
    </row>
    <row r="1260" spans="1:4" x14ac:dyDescent="0.2">
      <c r="A1260">
        <v>35</v>
      </c>
    </row>
    <row r="1261" spans="1:4" x14ac:dyDescent="0.2">
      <c r="A1261" t="e" cm="1">
        <f t="array" ref="A1261">--------Transition Matrix for Stro</f>
        <v>#NAME?</v>
      </c>
      <c r="B1261" t="s">
        <v>503</v>
      </c>
      <c r="C1261" t="s">
        <v>504</v>
      </c>
      <c r="D1261" t="s">
        <v>420</v>
      </c>
    </row>
    <row r="1262" spans="1:4" x14ac:dyDescent="0.2">
      <c r="A1262" t="s">
        <v>540</v>
      </c>
    </row>
    <row r="1263" spans="1:4" x14ac:dyDescent="0.2">
      <c r="A1263" t="s">
        <v>536</v>
      </c>
    </row>
    <row r="1264" spans="1:4" x14ac:dyDescent="0.2">
      <c r="A1264" t="s">
        <v>536</v>
      </c>
    </row>
    <row r="1265" spans="1:4" x14ac:dyDescent="0.2">
      <c r="A1265" t="s">
        <v>536</v>
      </c>
    </row>
    <row r="1266" spans="1:4" x14ac:dyDescent="0.2">
      <c r="A1266" t="s">
        <v>536</v>
      </c>
    </row>
    <row r="1267" spans="1:4" x14ac:dyDescent="0.2">
      <c r="A1267" t="s">
        <v>543</v>
      </c>
    </row>
    <row r="1268" spans="1:4" x14ac:dyDescent="0.2">
      <c r="A1268" t="e" cm="1">
        <f t="array" ref="A1268">--------Matrix GPOC STRONGLY Appro</f>
        <v>#NAME?</v>
      </c>
      <c r="B1268" t="s">
        <v>502</v>
      </c>
      <c r="C1268" t="s">
        <v>420</v>
      </c>
    </row>
    <row r="1269" spans="1:4" x14ac:dyDescent="0.2">
      <c r="A1269">
        <v>36</v>
      </c>
    </row>
    <row r="1270" spans="1:4" x14ac:dyDescent="0.2">
      <c r="A1270" t="e" cm="1">
        <f t="array" ref="A1270">--------Transition Matrix for Stro</f>
        <v>#NAME?</v>
      </c>
      <c r="B1270" t="s">
        <v>503</v>
      </c>
      <c r="C1270" t="s">
        <v>504</v>
      </c>
      <c r="D1270" t="s">
        <v>420</v>
      </c>
    </row>
    <row r="1271" spans="1:4" x14ac:dyDescent="0.2">
      <c r="A1271" t="s">
        <v>540</v>
      </c>
    </row>
    <row r="1272" spans="1:4" x14ac:dyDescent="0.2">
      <c r="A1272" t="s">
        <v>536</v>
      </c>
    </row>
    <row r="1273" spans="1:4" x14ac:dyDescent="0.2">
      <c r="A1273" t="s">
        <v>536</v>
      </c>
    </row>
    <row r="1274" spans="1:4" x14ac:dyDescent="0.2">
      <c r="A1274" t="s">
        <v>536</v>
      </c>
    </row>
    <row r="1275" spans="1:4" x14ac:dyDescent="0.2">
      <c r="A1275" t="s">
        <v>536</v>
      </c>
    </row>
    <row r="1276" spans="1:4" x14ac:dyDescent="0.2">
      <c r="A1276" t="s">
        <v>543</v>
      </c>
    </row>
    <row r="1277" spans="1:4" x14ac:dyDescent="0.2">
      <c r="A1277" t="e" cm="1">
        <f t="array" ref="A1277">--------Matrix GPOC STRONGLY Appro</f>
        <v>#NAME?</v>
      </c>
      <c r="B1277" t="s">
        <v>502</v>
      </c>
      <c r="C1277" t="s">
        <v>420</v>
      </c>
    </row>
    <row r="1278" spans="1:4" x14ac:dyDescent="0.2">
      <c r="A1278">
        <v>37</v>
      </c>
    </row>
    <row r="1279" spans="1:4" x14ac:dyDescent="0.2">
      <c r="A1279" t="e" cm="1">
        <f t="array" ref="A1279">--------Transition Matrix for Stro</f>
        <v>#NAME?</v>
      </c>
      <c r="B1279" t="s">
        <v>503</v>
      </c>
      <c r="C1279" t="s">
        <v>504</v>
      </c>
      <c r="D1279" t="s">
        <v>420</v>
      </c>
    </row>
    <row r="1280" spans="1:4" x14ac:dyDescent="0.2">
      <c r="A1280" t="s">
        <v>540</v>
      </c>
    </row>
    <row r="1281" spans="1:4" x14ac:dyDescent="0.2">
      <c r="A1281" t="s">
        <v>536</v>
      </c>
    </row>
    <row r="1282" spans="1:4" x14ac:dyDescent="0.2">
      <c r="A1282" t="s">
        <v>536</v>
      </c>
    </row>
    <row r="1283" spans="1:4" x14ac:dyDescent="0.2">
      <c r="A1283" t="s">
        <v>536</v>
      </c>
    </row>
    <row r="1284" spans="1:4" x14ac:dyDescent="0.2">
      <c r="A1284" t="s">
        <v>536</v>
      </c>
    </row>
    <row r="1285" spans="1:4" x14ac:dyDescent="0.2">
      <c r="A1285" t="s">
        <v>543</v>
      </c>
    </row>
    <row r="1286" spans="1:4" x14ac:dyDescent="0.2">
      <c r="A1286" t="e" cm="1">
        <f t="array" ref="A1286">--------Matrix GPOC STRONGLY Appro</f>
        <v>#NAME?</v>
      </c>
      <c r="B1286" t="s">
        <v>502</v>
      </c>
      <c r="C1286" t="s">
        <v>420</v>
      </c>
    </row>
    <row r="1287" spans="1:4" x14ac:dyDescent="0.2">
      <c r="A1287">
        <v>38</v>
      </c>
    </row>
    <row r="1288" spans="1:4" x14ac:dyDescent="0.2">
      <c r="A1288" t="e" cm="1">
        <f t="array" ref="A1288">--------Transition Matrix for Stro</f>
        <v>#NAME?</v>
      </c>
      <c r="B1288" t="s">
        <v>503</v>
      </c>
      <c r="C1288" t="s">
        <v>504</v>
      </c>
      <c r="D1288" t="s">
        <v>420</v>
      </c>
    </row>
    <row r="1289" spans="1:4" x14ac:dyDescent="0.2">
      <c r="A1289" t="s">
        <v>540</v>
      </c>
    </row>
    <row r="1290" spans="1:4" x14ac:dyDescent="0.2">
      <c r="A1290" t="s">
        <v>536</v>
      </c>
    </row>
    <row r="1291" spans="1:4" x14ac:dyDescent="0.2">
      <c r="A1291" t="s">
        <v>536</v>
      </c>
    </row>
    <row r="1292" spans="1:4" x14ac:dyDescent="0.2">
      <c r="A1292" t="s">
        <v>536</v>
      </c>
    </row>
    <row r="1293" spans="1:4" x14ac:dyDescent="0.2">
      <c r="A1293" t="s">
        <v>536</v>
      </c>
    </row>
    <row r="1294" spans="1:4" x14ac:dyDescent="0.2">
      <c r="A1294" t="s">
        <v>543</v>
      </c>
    </row>
    <row r="1295" spans="1:4" x14ac:dyDescent="0.2">
      <c r="A1295" t="e" cm="1">
        <f t="array" ref="A1295">--------Matrix GPOC STRONGLY Appro</f>
        <v>#NAME?</v>
      </c>
      <c r="B1295" t="s">
        <v>502</v>
      </c>
      <c r="C1295" t="s">
        <v>420</v>
      </c>
    </row>
    <row r="1296" spans="1:4" x14ac:dyDescent="0.2">
      <c r="A1296">
        <v>39</v>
      </c>
    </row>
    <row r="1297" spans="1:4" x14ac:dyDescent="0.2">
      <c r="A1297" t="e" cm="1">
        <f t="array" ref="A1297">--------Transition Matrix for Stro</f>
        <v>#NAME?</v>
      </c>
      <c r="B1297" t="s">
        <v>503</v>
      </c>
      <c r="C1297" t="s">
        <v>504</v>
      </c>
      <c r="D1297" t="s">
        <v>420</v>
      </c>
    </row>
    <row r="1298" spans="1:4" x14ac:dyDescent="0.2">
      <c r="A1298" t="s">
        <v>540</v>
      </c>
    </row>
    <row r="1299" spans="1:4" x14ac:dyDescent="0.2">
      <c r="A1299" t="s">
        <v>536</v>
      </c>
    </row>
    <row r="1300" spans="1:4" x14ac:dyDescent="0.2">
      <c r="A1300" t="s">
        <v>536</v>
      </c>
    </row>
    <row r="1301" spans="1:4" x14ac:dyDescent="0.2">
      <c r="A1301" t="s">
        <v>536</v>
      </c>
    </row>
    <row r="1302" spans="1:4" x14ac:dyDescent="0.2">
      <c r="A1302" t="s">
        <v>536</v>
      </c>
    </row>
    <row r="1303" spans="1:4" x14ac:dyDescent="0.2">
      <c r="A1303" t="s">
        <v>543</v>
      </c>
    </row>
    <row r="1304" spans="1:4" x14ac:dyDescent="0.2">
      <c r="A1304" t="e" cm="1">
        <f t="array" ref="A1304">--------Matrix GPOC STRONGLY Appro</f>
        <v>#NAME?</v>
      </c>
      <c r="B1304" t="s">
        <v>502</v>
      </c>
      <c r="C1304" t="s">
        <v>420</v>
      </c>
    </row>
    <row r="1305" spans="1:4" x14ac:dyDescent="0.2">
      <c r="A1305">
        <v>40</v>
      </c>
    </row>
    <row r="1306" spans="1:4" x14ac:dyDescent="0.2">
      <c r="A1306" t="e" cm="1">
        <f t="array" ref="A1306">--------Transition Matrix for Stro</f>
        <v>#NAME?</v>
      </c>
      <c r="B1306" t="s">
        <v>503</v>
      </c>
      <c r="C1306" t="s">
        <v>504</v>
      </c>
      <c r="D1306" t="s">
        <v>420</v>
      </c>
    </row>
    <row r="1307" spans="1:4" x14ac:dyDescent="0.2">
      <c r="A1307" t="s">
        <v>540</v>
      </c>
    </row>
    <row r="1308" spans="1:4" x14ac:dyDescent="0.2">
      <c r="A1308" t="s">
        <v>536</v>
      </c>
    </row>
    <row r="1309" spans="1:4" x14ac:dyDescent="0.2">
      <c r="A1309" t="s">
        <v>536</v>
      </c>
    </row>
    <row r="1310" spans="1:4" x14ac:dyDescent="0.2">
      <c r="A1310" t="s">
        <v>536</v>
      </c>
    </row>
    <row r="1311" spans="1:4" x14ac:dyDescent="0.2">
      <c r="A1311" t="s">
        <v>536</v>
      </c>
    </row>
    <row r="1312" spans="1:4" x14ac:dyDescent="0.2">
      <c r="A1312" t="s">
        <v>543</v>
      </c>
    </row>
    <row r="1313" spans="1:4" x14ac:dyDescent="0.2">
      <c r="A1313" t="e" cm="1">
        <f t="array" ref="A1313">--------Matrix GPOC STRONGLY Appro</f>
        <v>#NAME?</v>
      </c>
      <c r="B1313" t="s">
        <v>502</v>
      </c>
      <c r="C1313" t="s">
        <v>420</v>
      </c>
    </row>
    <row r="1314" spans="1:4" x14ac:dyDescent="0.2">
      <c r="A1314">
        <v>41</v>
      </c>
    </row>
    <row r="1315" spans="1:4" x14ac:dyDescent="0.2">
      <c r="A1315" t="e" cm="1">
        <f t="array" ref="A1315">--------Transition Matrix for Stro</f>
        <v>#NAME?</v>
      </c>
      <c r="B1315" t="s">
        <v>503</v>
      </c>
      <c r="C1315" t="s">
        <v>504</v>
      </c>
      <c r="D1315" t="s">
        <v>420</v>
      </c>
    </row>
    <row r="1316" spans="1:4" x14ac:dyDescent="0.2">
      <c r="A1316" t="s">
        <v>540</v>
      </c>
    </row>
    <row r="1317" spans="1:4" x14ac:dyDescent="0.2">
      <c r="A1317" t="s">
        <v>536</v>
      </c>
    </row>
    <row r="1318" spans="1:4" x14ac:dyDescent="0.2">
      <c r="A1318" t="s">
        <v>536</v>
      </c>
    </row>
    <row r="1319" spans="1:4" x14ac:dyDescent="0.2">
      <c r="A1319" t="s">
        <v>536</v>
      </c>
    </row>
    <row r="1320" spans="1:4" x14ac:dyDescent="0.2">
      <c r="A1320" t="s">
        <v>536</v>
      </c>
    </row>
    <row r="1321" spans="1:4" x14ac:dyDescent="0.2">
      <c r="A1321" t="s">
        <v>543</v>
      </c>
    </row>
    <row r="1322" spans="1:4" x14ac:dyDescent="0.2">
      <c r="A1322" t="e" cm="1">
        <f t="array" ref="A1322">--------Matrix GPOC STRONGLY Appro</f>
        <v>#NAME?</v>
      </c>
      <c r="B1322" t="s">
        <v>502</v>
      </c>
      <c r="C1322" t="s">
        <v>420</v>
      </c>
    </row>
    <row r="1323" spans="1:4" x14ac:dyDescent="0.2">
      <c r="A1323">
        <v>42</v>
      </c>
    </row>
    <row r="1324" spans="1:4" x14ac:dyDescent="0.2">
      <c r="A1324" t="e" cm="1">
        <f t="array" ref="A1324">--------Transition Matrix for Stro</f>
        <v>#NAME?</v>
      </c>
      <c r="B1324" t="s">
        <v>503</v>
      </c>
      <c r="C1324" t="s">
        <v>504</v>
      </c>
      <c r="D1324" t="s">
        <v>420</v>
      </c>
    </row>
    <row r="1325" spans="1:4" x14ac:dyDescent="0.2">
      <c r="A1325" t="s">
        <v>540</v>
      </c>
    </row>
    <row r="1326" spans="1:4" x14ac:dyDescent="0.2">
      <c r="A1326" t="s">
        <v>536</v>
      </c>
    </row>
    <row r="1327" spans="1:4" x14ac:dyDescent="0.2">
      <c r="A1327" t="s">
        <v>536</v>
      </c>
    </row>
    <row r="1328" spans="1:4" x14ac:dyDescent="0.2">
      <c r="A1328" t="s">
        <v>536</v>
      </c>
    </row>
    <row r="1329" spans="1:4" x14ac:dyDescent="0.2">
      <c r="A1329" t="s">
        <v>536</v>
      </c>
    </row>
    <row r="1330" spans="1:4" x14ac:dyDescent="0.2">
      <c r="A1330" t="s">
        <v>543</v>
      </c>
    </row>
    <row r="1331" spans="1:4" x14ac:dyDescent="0.2">
      <c r="A1331" t="e" cm="1">
        <f t="array" ref="A1331">--------Matrix GPOC STRONGLY Appro</f>
        <v>#NAME?</v>
      </c>
      <c r="B1331" t="s">
        <v>502</v>
      </c>
      <c r="C1331" t="s">
        <v>420</v>
      </c>
    </row>
    <row r="1332" spans="1:4" x14ac:dyDescent="0.2">
      <c r="A1332">
        <v>43</v>
      </c>
    </row>
    <row r="1333" spans="1:4" x14ac:dyDescent="0.2">
      <c r="A1333" t="e" cm="1">
        <f t="array" ref="A1333">--------Transition Matrix for Stro</f>
        <v>#NAME?</v>
      </c>
      <c r="B1333" t="s">
        <v>503</v>
      </c>
      <c r="C1333" t="s">
        <v>504</v>
      </c>
      <c r="D1333" t="s">
        <v>420</v>
      </c>
    </row>
    <row r="1334" spans="1:4" x14ac:dyDescent="0.2">
      <c r="A1334" t="s">
        <v>540</v>
      </c>
    </row>
    <row r="1335" spans="1:4" x14ac:dyDescent="0.2">
      <c r="A1335" t="s">
        <v>536</v>
      </c>
    </row>
    <row r="1336" spans="1:4" x14ac:dyDescent="0.2">
      <c r="A1336" t="s">
        <v>536</v>
      </c>
    </row>
    <row r="1337" spans="1:4" x14ac:dyDescent="0.2">
      <c r="A1337" t="s">
        <v>536</v>
      </c>
    </row>
    <row r="1338" spans="1:4" x14ac:dyDescent="0.2">
      <c r="A1338" t="s">
        <v>536</v>
      </c>
    </row>
    <row r="1339" spans="1:4" x14ac:dyDescent="0.2">
      <c r="A1339" t="s">
        <v>543</v>
      </c>
    </row>
    <row r="1340" spans="1:4" x14ac:dyDescent="0.2">
      <c r="A1340" t="e" cm="1">
        <f t="array" ref="A1340">--------Matrix GPOC STRONGLY Appro</f>
        <v>#NAME?</v>
      </c>
      <c r="B1340" t="s">
        <v>502</v>
      </c>
      <c r="C1340" t="s">
        <v>420</v>
      </c>
    </row>
    <row r="1341" spans="1:4" x14ac:dyDescent="0.2">
      <c r="A1341">
        <v>44</v>
      </c>
    </row>
    <row r="1342" spans="1:4" x14ac:dyDescent="0.2">
      <c r="A1342" t="e" cm="1">
        <f t="array" ref="A1342">--------Transition Matrix for Stro</f>
        <v>#NAME?</v>
      </c>
      <c r="B1342" t="s">
        <v>503</v>
      </c>
      <c r="C1342" t="s">
        <v>504</v>
      </c>
      <c r="D1342" t="s">
        <v>420</v>
      </c>
    </row>
    <row r="1343" spans="1:4" x14ac:dyDescent="0.2">
      <c r="A1343" t="s">
        <v>540</v>
      </c>
    </row>
    <row r="1344" spans="1:4" x14ac:dyDescent="0.2">
      <c r="A1344" t="s">
        <v>536</v>
      </c>
    </row>
    <row r="1345" spans="1:4" x14ac:dyDescent="0.2">
      <c r="A1345" t="s">
        <v>536</v>
      </c>
    </row>
    <row r="1346" spans="1:4" x14ac:dyDescent="0.2">
      <c r="A1346" t="s">
        <v>536</v>
      </c>
    </row>
    <row r="1347" spans="1:4" x14ac:dyDescent="0.2">
      <c r="A1347" t="s">
        <v>536</v>
      </c>
    </row>
    <row r="1348" spans="1:4" x14ac:dyDescent="0.2">
      <c r="A1348" t="s">
        <v>543</v>
      </c>
    </row>
    <row r="1349" spans="1:4" x14ac:dyDescent="0.2">
      <c r="A1349" t="e" cm="1">
        <f t="array" ref="A1349">--------Matrix GPOC STRONGLY Appro</f>
        <v>#NAME?</v>
      </c>
      <c r="B1349" t="s">
        <v>502</v>
      </c>
      <c r="C1349" t="s">
        <v>420</v>
      </c>
    </row>
    <row r="1350" spans="1:4" x14ac:dyDescent="0.2">
      <c r="A1350">
        <v>45</v>
      </c>
    </row>
    <row r="1351" spans="1:4" x14ac:dyDescent="0.2">
      <c r="A1351" t="e" cm="1">
        <f t="array" ref="A1351">--------Transition Matrix for Stro</f>
        <v>#NAME?</v>
      </c>
      <c r="B1351" t="s">
        <v>503</v>
      </c>
      <c r="C1351" t="s">
        <v>504</v>
      </c>
      <c r="D1351" t="s">
        <v>420</v>
      </c>
    </row>
    <row r="1352" spans="1:4" x14ac:dyDescent="0.2">
      <c r="A1352" t="s">
        <v>540</v>
      </c>
    </row>
    <row r="1353" spans="1:4" x14ac:dyDescent="0.2">
      <c r="A1353" t="s">
        <v>536</v>
      </c>
    </row>
    <row r="1354" spans="1:4" x14ac:dyDescent="0.2">
      <c r="A1354" t="s">
        <v>536</v>
      </c>
    </row>
    <row r="1355" spans="1:4" x14ac:dyDescent="0.2">
      <c r="A1355" t="s">
        <v>536</v>
      </c>
    </row>
    <row r="1356" spans="1:4" x14ac:dyDescent="0.2">
      <c r="A1356" t="s">
        <v>536</v>
      </c>
    </row>
    <row r="1357" spans="1:4" x14ac:dyDescent="0.2">
      <c r="A1357" t="s">
        <v>543</v>
      </c>
    </row>
    <row r="1358" spans="1:4" x14ac:dyDescent="0.2">
      <c r="A1358" t="e" cm="1">
        <f t="array" ref="A1358">--------Matrix GPOC STRONGLY Appro</f>
        <v>#NAME?</v>
      </c>
      <c r="B1358" t="s">
        <v>502</v>
      </c>
      <c r="C1358" t="s">
        <v>420</v>
      </c>
    </row>
    <row r="1359" spans="1:4" x14ac:dyDescent="0.2">
      <c r="A1359">
        <v>46</v>
      </c>
    </row>
    <row r="1360" spans="1:4" x14ac:dyDescent="0.2">
      <c r="A1360" t="e" cm="1">
        <f t="array" ref="A1360">--------Transition Matrix for Stro</f>
        <v>#NAME?</v>
      </c>
      <c r="B1360" t="s">
        <v>503</v>
      </c>
      <c r="C1360" t="s">
        <v>504</v>
      </c>
      <c r="D1360" t="s">
        <v>420</v>
      </c>
    </row>
    <row r="1361" spans="1:4" x14ac:dyDescent="0.2">
      <c r="A1361" t="s">
        <v>540</v>
      </c>
    </row>
    <row r="1362" spans="1:4" x14ac:dyDescent="0.2">
      <c r="A1362" t="s">
        <v>536</v>
      </c>
    </row>
    <row r="1363" spans="1:4" x14ac:dyDescent="0.2">
      <c r="A1363" t="s">
        <v>536</v>
      </c>
    </row>
    <row r="1364" spans="1:4" x14ac:dyDescent="0.2">
      <c r="A1364" t="s">
        <v>536</v>
      </c>
    </row>
    <row r="1365" spans="1:4" x14ac:dyDescent="0.2">
      <c r="A1365" t="s">
        <v>536</v>
      </c>
    </row>
    <row r="1366" spans="1:4" x14ac:dyDescent="0.2">
      <c r="A1366" t="s">
        <v>543</v>
      </c>
    </row>
    <row r="1367" spans="1:4" x14ac:dyDescent="0.2">
      <c r="A1367" t="e" cm="1">
        <f t="array" ref="A1367">--------Matrix GPOC STRONGLY Appro</f>
        <v>#NAME?</v>
      </c>
      <c r="B1367" t="s">
        <v>502</v>
      </c>
      <c r="C1367" t="s">
        <v>420</v>
      </c>
    </row>
    <row r="1368" spans="1:4" x14ac:dyDescent="0.2">
      <c r="A1368">
        <v>47</v>
      </c>
    </row>
    <row r="1369" spans="1:4" x14ac:dyDescent="0.2">
      <c r="A1369" t="e" cm="1">
        <f t="array" ref="A1369">--------Transition Matrix for Stro</f>
        <v>#NAME?</v>
      </c>
      <c r="B1369" t="s">
        <v>503</v>
      </c>
      <c r="C1369" t="s">
        <v>504</v>
      </c>
      <c r="D1369" t="s">
        <v>420</v>
      </c>
    </row>
    <row r="1370" spans="1:4" x14ac:dyDescent="0.2">
      <c r="A1370" t="s">
        <v>540</v>
      </c>
    </row>
    <row r="1371" spans="1:4" x14ac:dyDescent="0.2">
      <c r="A1371" t="s">
        <v>536</v>
      </c>
    </row>
    <row r="1372" spans="1:4" x14ac:dyDescent="0.2">
      <c r="A1372" t="s">
        <v>536</v>
      </c>
    </row>
    <row r="1373" spans="1:4" x14ac:dyDescent="0.2">
      <c r="A1373" t="s">
        <v>536</v>
      </c>
    </row>
    <row r="1374" spans="1:4" x14ac:dyDescent="0.2">
      <c r="A1374" t="s">
        <v>536</v>
      </c>
    </row>
    <row r="1375" spans="1:4" x14ac:dyDescent="0.2">
      <c r="A1375" t="s">
        <v>543</v>
      </c>
    </row>
    <row r="1376" spans="1:4" x14ac:dyDescent="0.2">
      <c r="A1376" t="e" cm="1">
        <f t="array" ref="A1376">--------Matrix GPOC STRONGLY Appro</f>
        <v>#NAME?</v>
      </c>
      <c r="B1376" t="s">
        <v>502</v>
      </c>
      <c r="C1376" t="s">
        <v>420</v>
      </c>
    </row>
    <row r="1377" spans="1:4" x14ac:dyDescent="0.2">
      <c r="A1377">
        <v>48</v>
      </c>
    </row>
    <row r="1378" spans="1:4" x14ac:dyDescent="0.2">
      <c r="A1378" t="e" cm="1">
        <f t="array" ref="A1378">--------Transition Matrix for Stro</f>
        <v>#NAME?</v>
      </c>
      <c r="B1378" t="s">
        <v>503</v>
      </c>
      <c r="C1378" t="s">
        <v>504</v>
      </c>
      <c r="D1378" t="s">
        <v>420</v>
      </c>
    </row>
    <row r="1379" spans="1:4" x14ac:dyDescent="0.2">
      <c r="A1379" t="s">
        <v>540</v>
      </c>
    </row>
    <row r="1380" spans="1:4" x14ac:dyDescent="0.2">
      <c r="A1380" t="s">
        <v>536</v>
      </c>
    </row>
    <row r="1381" spans="1:4" x14ac:dyDescent="0.2">
      <c r="A1381" t="s">
        <v>536</v>
      </c>
    </row>
    <row r="1382" spans="1:4" x14ac:dyDescent="0.2">
      <c r="A1382" t="s">
        <v>536</v>
      </c>
    </row>
    <row r="1383" spans="1:4" x14ac:dyDescent="0.2">
      <c r="A1383" t="s">
        <v>536</v>
      </c>
    </row>
    <row r="1384" spans="1:4" x14ac:dyDescent="0.2">
      <c r="A1384" t="s">
        <v>543</v>
      </c>
    </row>
    <row r="1385" spans="1:4" x14ac:dyDescent="0.2">
      <c r="A1385" t="e" cm="1">
        <f t="array" ref="A1385">--------Matrix GPOC STRONGLY Appro</f>
        <v>#NAME?</v>
      </c>
      <c r="B1385" t="s">
        <v>502</v>
      </c>
      <c r="C1385" t="s">
        <v>420</v>
      </c>
    </row>
    <row r="1386" spans="1:4" x14ac:dyDescent="0.2">
      <c r="A1386">
        <v>49</v>
      </c>
    </row>
    <row r="1387" spans="1:4" x14ac:dyDescent="0.2">
      <c r="A1387" t="e" cm="1">
        <f t="array" ref="A1387">--------Transition Matrix for Stro</f>
        <v>#NAME?</v>
      </c>
      <c r="B1387" t="s">
        <v>503</v>
      </c>
      <c r="C1387" t="s">
        <v>504</v>
      </c>
      <c r="D1387" t="s">
        <v>420</v>
      </c>
    </row>
    <row r="1388" spans="1:4" x14ac:dyDescent="0.2">
      <c r="A1388" t="s">
        <v>540</v>
      </c>
    </row>
    <row r="1389" spans="1:4" x14ac:dyDescent="0.2">
      <c r="A1389" t="s">
        <v>536</v>
      </c>
    </row>
    <row r="1390" spans="1:4" x14ac:dyDescent="0.2">
      <c r="A1390" t="s">
        <v>536</v>
      </c>
    </row>
    <row r="1391" spans="1:4" x14ac:dyDescent="0.2">
      <c r="A1391" t="s">
        <v>536</v>
      </c>
    </row>
    <row r="1392" spans="1:4" x14ac:dyDescent="0.2">
      <c r="A1392" t="s">
        <v>536</v>
      </c>
    </row>
    <row r="1393" spans="1:4" x14ac:dyDescent="0.2">
      <c r="A1393" t="s">
        <v>543</v>
      </c>
    </row>
    <row r="1394" spans="1:4" x14ac:dyDescent="0.2">
      <c r="A1394" t="s">
        <v>544</v>
      </c>
      <c r="B1394" t="s">
        <v>545</v>
      </c>
      <c r="C1394" t="s">
        <v>456</v>
      </c>
      <c r="D1394" t="s">
        <v>457</v>
      </c>
    </row>
    <row r="1396" spans="1:4" x14ac:dyDescent="0.2">
      <c r="A1396" t="e" cm="1">
        <f t="array" ref="A1396">---------------------GPOC MODERATE</f>
        <v>#NAME?</v>
      </c>
      <c r="B1396" t="s">
        <v>546</v>
      </c>
      <c r="C1396" t="s">
        <v>547</v>
      </c>
      <c r="D1396" t="s">
        <v>548</v>
      </c>
    </row>
    <row r="1397" spans="1:4" x14ac:dyDescent="0.2">
      <c r="A1397" t="s">
        <v>406</v>
      </c>
      <c r="B1397">
        <v>3.3915029999999999E-2</v>
      </c>
      <c r="C1397">
        <v>8.1409930000000005E-2</v>
      </c>
      <c r="D1397" t="s">
        <v>407</v>
      </c>
    </row>
    <row r="1398" spans="1:4" x14ac:dyDescent="0.2">
      <c r="A1398" t="s">
        <v>408</v>
      </c>
      <c r="B1398">
        <v>2.9346359999999998E-2</v>
      </c>
      <c r="C1398">
        <v>5.9453590000000001E-2</v>
      </c>
      <c r="D1398" t="s">
        <v>409</v>
      </c>
    </row>
    <row r="1399" spans="1:4" x14ac:dyDescent="0.2">
      <c r="A1399" t="s">
        <v>410</v>
      </c>
      <c r="B1399">
        <v>2.2111189999999999E-2</v>
      </c>
      <c r="C1399">
        <v>5.183799E-2</v>
      </c>
      <c r="D1399" t="s">
        <v>402</v>
      </c>
    </row>
    <row r="1400" spans="1:4" x14ac:dyDescent="0.2">
      <c r="A1400" t="s">
        <v>411</v>
      </c>
      <c r="B1400">
        <v>0.12954545000000001</v>
      </c>
      <c r="C1400">
        <v>1.487603E-2</v>
      </c>
      <c r="D1400" t="s">
        <v>412</v>
      </c>
    </row>
    <row r="1401" spans="1:4" x14ac:dyDescent="0.2">
      <c r="A1401" t="s">
        <v>413</v>
      </c>
      <c r="B1401">
        <v>7.43802E-3</v>
      </c>
      <c r="C1401">
        <v>0.15165665</v>
      </c>
      <c r="D1401" t="s">
        <v>414</v>
      </c>
    </row>
    <row r="1402" spans="1:4" x14ac:dyDescent="0.2">
      <c r="A1402" t="s">
        <v>411</v>
      </c>
      <c r="B1402">
        <v>0.12954545000000001</v>
      </c>
      <c r="C1402">
        <v>1.487603E-2</v>
      </c>
      <c r="D1402" t="s">
        <v>415</v>
      </c>
    </row>
    <row r="1403" spans="1:4" x14ac:dyDescent="0.2">
      <c r="A1403" t="s">
        <v>460</v>
      </c>
    </row>
    <row r="1404" spans="1:4" x14ac:dyDescent="0.2">
      <c r="A1404" t="s">
        <v>416</v>
      </c>
    </row>
    <row r="1405" spans="1:4" x14ac:dyDescent="0.2">
      <c r="A1405" t="s">
        <v>416</v>
      </c>
    </row>
    <row r="1406" spans="1:4" x14ac:dyDescent="0.2">
      <c r="A1406" t="s">
        <v>501</v>
      </c>
    </row>
    <row r="1407" spans="1:4" x14ac:dyDescent="0.2">
      <c r="A1407" t="s">
        <v>416</v>
      </c>
    </row>
    <row r="1408" spans="1:4" x14ac:dyDescent="0.2">
      <c r="A1408" t="s">
        <v>417</v>
      </c>
    </row>
    <row r="1409" spans="1:4" x14ac:dyDescent="0.2">
      <c r="A1409" t="e" cm="1">
        <f t="array" ref="A1409">---------GPOC Moderately Approachi</f>
        <v>#NAME?</v>
      </c>
      <c r="B1409" t="s">
        <v>549</v>
      </c>
      <c r="C1409" t="s">
        <v>550</v>
      </c>
    </row>
    <row r="1410" spans="1:4" x14ac:dyDescent="0.2">
      <c r="A1410">
        <v>0</v>
      </c>
    </row>
    <row r="1411" spans="1:4" x14ac:dyDescent="0.2">
      <c r="A1411" t="e" cm="1">
        <f t="array" ref="A1411">---------Transition Matrix for Mod</f>
        <v>#NAME?</v>
      </c>
      <c r="B1411" t="s">
        <v>551</v>
      </c>
      <c r="C1411" t="s">
        <v>552</v>
      </c>
      <c r="D1411" t="s">
        <v>553</v>
      </c>
    </row>
    <row r="1412" spans="1:4" x14ac:dyDescent="0.2">
      <c r="A1412" t="s">
        <v>554</v>
      </c>
    </row>
    <row r="1413" spans="1:4" x14ac:dyDescent="0.2">
      <c r="A1413" t="s">
        <v>555</v>
      </c>
    </row>
    <row r="1414" spans="1:4" x14ac:dyDescent="0.2">
      <c r="A1414" t="s">
        <v>467</v>
      </c>
    </row>
    <row r="1415" spans="1:4" x14ac:dyDescent="0.2">
      <c r="A1415" t="s">
        <v>556</v>
      </c>
    </row>
    <row r="1416" spans="1:4" x14ac:dyDescent="0.2">
      <c r="A1416" t="s">
        <v>557</v>
      </c>
    </row>
    <row r="1417" spans="1:4" x14ac:dyDescent="0.2">
      <c r="A1417" t="s">
        <v>558</v>
      </c>
    </row>
    <row r="1418" spans="1:4" x14ac:dyDescent="0.2">
      <c r="A1418" t="e" cm="1">
        <f t="array" ref="A1418">---------GPOC Moderately Approachi</f>
        <v>#NAME?</v>
      </c>
      <c r="B1418" t="s">
        <v>549</v>
      </c>
      <c r="C1418" t="s">
        <v>550</v>
      </c>
    </row>
    <row r="1419" spans="1:4" x14ac:dyDescent="0.2">
      <c r="A1419">
        <v>1</v>
      </c>
    </row>
    <row r="1420" spans="1:4" x14ac:dyDescent="0.2">
      <c r="A1420" t="e" cm="1">
        <f t="array" ref="A1420">---------Transition Matrix for Mod</f>
        <v>#NAME?</v>
      </c>
      <c r="B1420" t="s">
        <v>551</v>
      </c>
      <c r="C1420" t="s">
        <v>552</v>
      </c>
      <c r="D1420" t="s">
        <v>553</v>
      </c>
    </row>
    <row r="1421" spans="1:4" x14ac:dyDescent="0.2">
      <c r="A1421" t="s">
        <v>559</v>
      </c>
    </row>
    <row r="1422" spans="1:4" x14ac:dyDescent="0.2">
      <c r="A1422" t="s">
        <v>560</v>
      </c>
    </row>
    <row r="1423" spans="1:4" x14ac:dyDescent="0.2">
      <c r="A1423" t="s">
        <v>473</v>
      </c>
    </row>
    <row r="1424" spans="1:4" x14ac:dyDescent="0.2">
      <c r="A1424" t="s">
        <v>561</v>
      </c>
    </row>
    <row r="1425" spans="1:4" x14ac:dyDescent="0.2">
      <c r="A1425" t="s">
        <v>562</v>
      </c>
    </row>
    <row r="1426" spans="1:4" x14ac:dyDescent="0.2">
      <c r="A1426" t="s">
        <v>563</v>
      </c>
    </row>
    <row r="1427" spans="1:4" x14ac:dyDescent="0.2">
      <c r="A1427" t="e" cm="1">
        <f t="array" ref="A1427">---------GPOC Moderately Approachi</f>
        <v>#NAME?</v>
      </c>
      <c r="B1427" t="s">
        <v>549</v>
      </c>
      <c r="C1427" t="s">
        <v>550</v>
      </c>
    </row>
    <row r="1428" spans="1:4" x14ac:dyDescent="0.2">
      <c r="A1428">
        <v>2</v>
      </c>
    </row>
    <row r="1429" spans="1:4" x14ac:dyDescent="0.2">
      <c r="A1429" t="e" cm="1">
        <f t="array" ref="A1429">---------Transition Matrix for Mod</f>
        <v>#NAME?</v>
      </c>
      <c r="B1429" t="s">
        <v>551</v>
      </c>
      <c r="C1429" t="s">
        <v>552</v>
      </c>
      <c r="D1429" t="s">
        <v>553</v>
      </c>
    </row>
    <row r="1430" spans="1:4" x14ac:dyDescent="0.2">
      <c r="A1430" t="s">
        <v>564</v>
      </c>
    </row>
    <row r="1431" spans="1:4" x14ac:dyDescent="0.2">
      <c r="A1431" t="s">
        <v>565</v>
      </c>
    </row>
    <row r="1432" spans="1:4" x14ac:dyDescent="0.2">
      <c r="A1432" t="s">
        <v>479</v>
      </c>
    </row>
    <row r="1433" spans="1:4" x14ac:dyDescent="0.2">
      <c r="A1433" t="s">
        <v>566</v>
      </c>
    </row>
    <row r="1434" spans="1:4" x14ac:dyDescent="0.2">
      <c r="A1434" t="s">
        <v>567</v>
      </c>
    </row>
    <row r="1435" spans="1:4" x14ac:dyDescent="0.2">
      <c r="A1435" t="s">
        <v>568</v>
      </c>
    </row>
    <row r="1436" spans="1:4" x14ac:dyDescent="0.2">
      <c r="A1436" t="e" cm="1">
        <f t="array" ref="A1436">---------GPOC Moderately Approachi</f>
        <v>#NAME?</v>
      </c>
      <c r="B1436" t="s">
        <v>549</v>
      </c>
      <c r="C1436" t="s">
        <v>550</v>
      </c>
    </row>
    <row r="1437" spans="1:4" x14ac:dyDescent="0.2">
      <c r="A1437">
        <v>3</v>
      </c>
    </row>
    <row r="1438" spans="1:4" x14ac:dyDescent="0.2">
      <c r="A1438" t="e" cm="1">
        <f t="array" ref="A1438">---------Transition Matrix for Mod</f>
        <v>#NAME?</v>
      </c>
      <c r="B1438" t="s">
        <v>551</v>
      </c>
      <c r="C1438" t="s">
        <v>552</v>
      </c>
      <c r="D1438" t="s">
        <v>553</v>
      </c>
    </row>
    <row r="1439" spans="1:4" x14ac:dyDescent="0.2">
      <c r="A1439" t="s">
        <v>569</v>
      </c>
    </row>
    <row r="1440" spans="1:4" x14ac:dyDescent="0.2">
      <c r="A1440" t="s">
        <v>570</v>
      </c>
    </row>
    <row r="1441" spans="1:4" x14ac:dyDescent="0.2">
      <c r="A1441" t="s">
        <v>485</v>
      </c>
    </row>
    <row r="1442" spans="1:4" x14ac:dyDescent="0.2">
      <c r="A1442" t="s">
        <v>571</v>
      </c>
    </row>
    <row r="1443" spans="1:4" x14ac:dyDescent="0.2">
      <c r="A1443" t="s">
        <v>572</v>
      </c>
    </row>
    <row r="1444" spans="1:4" x14ac:dyDescent="0.2">
      <c r="A1444" t="s">
        <v>573</v>
      </c>
    </row>
    <row r="1445" spans="1:4" x14ac:dyDescent="0.2">
      <c r="A1445" t="e" cm="1">
        <f t="array" ref="A1445">---------GPOC Moderately Approachi</f>
        <v>#NAME?</v>
      </c>
      <c r="B1445" t="s">
        <v>549</v>
      </c>
      <c r="C1445" t="s">
        <v>550</v>
      </c>
    </row>
    <row r="1446" spans="1:4" x14ac:dyDescent="0.2">
      <c r="A1446">
        <v>4</v>
      </c>
    </row>
    <row r="1447" spans="1:4" x14ac:dyDescent="0.2">
      <c r="A1447" t="e" cm="1">
        <f t="array" ref="A1447">---------Transition Matrix for Mod</f>
        <v>#NAME?</v>
      </c>
      <c r="B1447" t="s">
        <v>551</v>
      </c>
      <c r="C1447" t="s">
        <v>552</v>
      </c>
      <c r="D1447" t="s">
        <v>553</v>
      </c>
    </row>
    <row r="1448" spans="1:4" x14ac:dyDescent="0.2">
      <c r="A1448" t="s">
        <v>574</v>
      </c>
    </row>
    <row r="1449" spans="1:4" x14ac:dyDescent="0.2">
      <c r="A1449" t="s">
        <v>575</v>
      </c>
    </row>
    <row r="1450" spans="1:4" x14ac:dyDescent="0.2">
      <c r="A1450" t="s">
        <v>491</v>
      </c>
    </row>
    <row r="1451" spans="1:4" x14ac:dyDescent="0.2">
      <c r="A1451" t="s">
        <v>576</v>
      </c>
    </row>
    <row r="1452" spans="1:4" x14ac:dyDescent="0.2">
      <c r="A1452" t="s">
        <v>577</v>
      </c>
    </row>
    <row r="1453" spans="1:4" x14ac:dyDescent="0.2">
      <c r="A1453" t="s">
        <v>578</v>
      </c>
    </row>
    <row r="1454" spans="1:4" x14ac:dyDescent="0.2">
      <c r="A1454" t="e" cm="1">
        <f t="array" ref="A1454">---------GPOC Moderately Approachi</f>
        <v>#NAME?</v>
      </c>
      <c r="B1454" t="s">
        <v>549</v>
      </c>
      <c r="C1454" t="s">
        <v>550</v>
      </c>
    </row>
    <row r="1455" spans="1:4" x14ac:dyDescent="0.2">
      <c r="A1455">
        <v>5</v>
      </c>
    </row>
    <row r="1456" spans="1:4" x14ac:dyDescent="0.2">
      <c r="A1456" t="e" cm="1">
        <f t="array" ref="A1456">---------Transition Matrix for Mod</f>
        <v>#NAME?</v>
      </c>
      <c r="B1456" t="s">
        <v>551</v>
      </c>
      <c r="C1456" t="s">
        <v>552</v>
      </c>
      <c r="D1456" t="s">
        <v>553</v>
      </c>
    </row>
    <row r="1457" spans="1:4" x14ac:dyDescent="0.2">
      <c r="A1457" t="s">
        <v>579</v>
      </c>
    </row>
    <row r="1458" spans="1:4" x14ac:dyDescent="0.2">
      <c r="A1458" t="s">
        <v>580</v>
      </c>
    </row>
    <row r="1459" spans="1:4" x14ac:dyDescent="0.2">
      <c r="A1459" t="s">
        <v>494</v>
      </c>
    </row>
    <row r="1460" spans="1:4" x14ac:dyDescent="0.2">
      <c r="A1460" t="s">
        <v>581</v>
      </c>
    </row>
    <row r="1461" spans="1:4" x14ac:dyDescent="0.2">
      <c r="A1461" t="s">
        <v>582</v>
      </c>
    </row>
    <row r="1462" spans="1:4" x14ac:dyDescent="0.2">
      <c r="A1462" t="s">
        <v>583</v>
      </c>
    </row>
    <row r="1463" spans="1:4" x14ac:dyDescent="0.2">
      <c r="A1463" t="e" cm="1">
        <f t="array" ref="A1463">---------GPOC Moderately Approachi</f>
        <v>#NAME?</v>
      </c>
      <c r="B1463" t="s">
        <v>549</v>
      </c>
      <c r="C1463" t="s">
        <v>550</v>
      </c>
    </row>
    <row r="1464" spans="1:4" x14ac:dyDescent="0.2">
      <c r="A1464">
        <v>6</v>
      </c>
    </row>
    <row r="1465" spans="1:4" x14ac:dyDescent="0.2">
      <c r="A1465" t="e" cm="1">
        <f t="array" ref="A1465">---------Transition Matrix for Mod</f>
        <v>#NAME?</v>
      </c>
      <c r="B1465" t="s">
        <v>551</v>
      </c>
      <c r="C1465" t="s">
        <v>552</v>
      </c>
      <c r="D1465" t="s">
        <v>553</v>
      </c>
    </row>
    <row r="1466" spans="1:4" x14ac:dyDescent="0.2">
      <c r="A1466" t="s">
        <v>584</v>
      </c>
    </row>
    <row r="1467" spans="1:4" x14ac:dyDescent="0.2">
      <c r="A1467" t="s">
        <v>494</v>
      </c>
    </row>
    <row r="1468" spans="1:4" x14ac:dyDescent="0.2">
      <c r="A1468" t="s">
        <v>489</v>
      </c>
    </row>
    <row r="1469" spans="1:4" x14ac:dyDescent="0.2">
      <c r="A1469" t="s">
        <v>585</v>
      </c>
    </row>
    <row r="1470" spans="1:4" x14ac:dyDescent="0.2">
      <c r="A1470" t="s">
        <v>586</v>
      </c>
    </row>
    <row r="1471" spans="1:4" x14ac:dyDescent="0.2">
      <c r="A1471" t="s">
        <v>587</v>
      </c>
    </row>
    <row r="1472" spans="1:4" x14ac:dyDescent="0.2">
      <c r="A1472" t="e" cm="1">
        <f t="array" ref="A1472">---------GPOC Moderately Approachi</f>
        <v>#NAME?</v>
      </c>
      <c r="B1472" t="s">
        <v>549</v>
      </c>
      <c r="C1472" t="s">
        <v>550</v>
      </c>
    </row>
    <row r="1473" spans="1:4" x14ac:dyDescent="0.2">
      <c r="A1473">
        <v>7</v>
      </c>
    </row>
    <row r="1474" spans="1:4" x14ac:dyDescent="0.2">
      <c r="A1474" t="e" cm="1">
        <f t="array" ref="A1474">---------Transition Matrix for Mod</f>
        <v>#NAME?</v>
      </c>
      <c r="B1474" t="s">
        <v>551</v>
      </c>
      <c r="C1474" t="s">
        <v>552</v>
      </c>
      <c r="D1474" t="s">
        <v>553</v>
      </c>
    </row>
    <row r="1475" spans="1:4" x14ac:dyDescent="0.2">
      <c r="A1475" t="s">
        <v>488</v>
      </c>
    </row>
    <row r="1476" spans="1:4" x14ac:dyDescent="0.2">
      <c r="A1476" t="s">
        <v>489</v>
      </c>
    </row>
    <row r="1477" spans="1:4" x14ac:dyDescent="0.2">
      <c r="A1477" t="s">
        <v>489</v>
      </c>
    </row>
    <row r="1478" spans="1:4" x14ac:dyDescent="0.2">
      <c r="A1478" t="s">
        <v>588</v>
      </c>
    </row>
    <row r="1479" spans="1:4" x14ac:dyDescent="0.2">
      <c r="A1479" t="s">
        <v>589</v>
      </c>
    </row>
    <row r="1480" spans="1:4" x14ac:dyDescent="0.2">
      <c r="A1480" t="s">
        <v>590</v>
      </c>
    </row>
    <row r="1481" spans="1:4" x14ac:dyDescent="0.2">
      <c r="A1481" t="e" cm="1">
        <f t="array" ref="A1481">---------GPOC Moderately Approachi</f>
        <v>#NAME?</v>
      </c>
      <c r="B1481" t="s">
        <v>549</v>
      </c>
      <c r="C1481" t="s">
        <v>550</v>
      </c>
    </row>
    <row r="1482" spans="1:4" x14ac:dyDescent="0.2">
      <c r="A1482">
        <v>8</v>
      </c>
    </row>
    <row r="1483" spans="1:4" x14ac:dyDescent="0.2">
      <c r="A1483" t="e" cm="1">
        <f t="array" ref="A1483">---------Transition Matrix for Mod</f>
        <v>#NAME?</v>
      </c>
      <c r="B1483" t="s">
        <v>551</v>
      </c>
      <c r="C1483" t="s">
        <v>552</v>
      </c>
      <c r="D1483" t="s">
        <v>553</v>
      </c>
    </row>
    <row r="1484" spans="1:4" x14ac:dyDescent="0.2">
      <c r="A1484" t="s">
        <v>488</v>
      </c>
    </row>
    <row r="1485" spans="1:4" x14ac:dyDescent="0.2">
      <c r="A1485" t="s">
        <v>489</v>
      </c>
    </row>
    <row r="1486" spans="1:4" x14ac:dyDescent="0.2">
      <c r="A1486" t="s">
        <v>489</v>
      </c>
    </row>
    <row r="1487" spans="1:4" x14ac:dyDescent="0.2">
      <c r="A1487" t="s">
        <v>489</v>
      </c>
    </row>
    <row r="1488" spans="1:4" x14ac:dyDescent="0.2">
      <c r="A1488" t="s">
        <v>489</v>
      </c>
    </row>
    <row r="1489" spans="1:4" x14ac:dyDescent="0.2">
      <c r="A1489" t="s">
        <v>497</v>
      </c>
    </row>
    <row r="1490" spans="1:4" x14ac:dyDescent="0.2">
      <c r="A1490" t="e" cm="1">
        <f t="array" ref="A1490">---------GPOC Moderately Approachi</f>
        <v>#NAME?</v>
      </c>
      <c r="B1490" t="s">
        <v>549</v>
      </c>
      <c r="C1490" t="s">
        <v>550</v>
      </c>
    </row>
    <row r="1491" spans="1:4" x14ac:dyDescent="0.2">
      <c r="A1491">
        <v>9</v>
      </c>
    </row>
    <row r="1492" spans="1:4" x14ac:dyDescent="0.2">
      <c r="A1492" t="e" cm="1">
        <f t="array" ref="A1492">---------Transition Matrix for Mod</f>
        <v>#NAME?</v>
      </c>
      <c r="B1492" t="s">
        <v>551</v>
      </c>
      <c r="C1492" t="s">
        <v>552</v>
      </c>
      <c r="D1492" t="s">
        <v>553</v>
      </c>
    </row>
    <row r="1493" spans="1:4" x14ac:dyDescent="0.2">
      <c r="A1493" t="s">
        <v>488</v>
      </c>
    </row>
    <row r="1494" spans="1:4" x14ac:dyDescent="0.2">
      <c r="A1494" t="s">
        <v>489</v>
      </c>
    </row>
    <row r="1495" spans="1:4" x14ac:dyDescent="0.2">
      <c r="A1495" t="s">
        <v>489</v>
      </c>
    </row>
    <row r="1496" spans="1:4" x14ac:dyDescent="0.2">
      <c r="A1496" t="s">
        <v>489</v>
      </c>
    </row>
    <row r="1497" spans="1:4" x14ac:dyDescent="0.2">
      <c r="A1497" t="s">
        <v>489</v>
      </c>
    </row>
    <row r="1498" spans="1:4" x14ac:dyDescent="0.2">
      <c r="A1498" t="s">
        <v>497</v>
      </c>
    </row>
    <row r="1499" spans="1:4" x14ac:dyDescent="0.2">
      <c r="A1499" t="e" cm="1">
        <f t="array" ref="A1499">---------GPOC Moderately Approachi</f>
        <v>#NAME?</v>
      </c>
      <c r="B1499" t="s">
        <v>549</v>
      </c>
      <c r="C1499" t="s">
        <v>550</v>
      </c>
    </row>
    <row r="1500" spans="1:4" x14ac:dyDescent="0.2">
      <c r="A1500">
        <v>10</v>
      </c>
    </row>
    <row r="1501" spans="1:4" x14ac:dyDescent="0.2">
      <c r="A1501" t="e" cm="1">
        <f t="array" ref="A1501">---------Transition Matrix for Mod</f>
        <v>#NAME?</v>
      </c>
      <c r="B1501" t="s">
        <v>551</v>
      </c>
      <c r="C1501" t="s">
        <v>552</v>
      </c>
      <c r="D1501" t="s">
        <v>553</v>
      </c>
    </row>
    <row r="1502" spans="1:4" x14ac:dyDescent="0.2">
      <c r="A1502" t="s">
        <v>488</v>
      </c>
    </row>
    <row r="1503" spans="1:4" x14ac:dyDescent="0.2">
      <c r="A1503" t="s">
        <v>489</v>
      </c>
    </row>
    <row r="1504" spans="1:4" x14ac:dyDescent="0.2">
      <c r="A1504" t="s">
        <v>489</v>
      </c>
    </row>
    <row r="1505" spans="1:4" x14ac:dyDescent="0.2">
      <c r="A1505" t="s">
        <v>489</v>
      </c>
    </row>
    <row r="1506" spans="1:4" x14ac:dyDescent="0.2">
      <c r="A1506" t="s">
        <v>489</v>
      </c>
    </row>
    <row r="1507" spans="1:4" x14ac:dyDescent="0.2">
      <c r="A1507" t="s">
        <v>497</v>
      </c>
    </row>
    <row r="1508" spans="1:4" x14ac:dyDescent="0.2">
      <c r="A1508" t="e" cm="1">
        <f t="array" ref="A1508">---------GPOC Moderately Approachi</f>
        <v>#NAME?</v>
      </c>
      <c r="B1508" t="s">
        <v>549</v>
      </c>
      <c r="C1508" t="s">
        <v>550</v>
      </c>
    </row>
    <row r="1509" spans="1:4" x14ac:dyDescent="0.2">
      <c r="A1509">
        <v>11</v>
      </c>
    </row>
    <row r="1510" spans="1:4" x14ac:dyDescent="0.2">
      <c r="A1510" t="e" cm="1">
        <f t="array" ref="A1510">---------Transition Matrix for Mod</f>
        <v>#NAME?</v>
      </c>
      <c r="B1510" t="s">
        <v>551</v>
      </c>
      <c r="C1510" t="s">
        <v>552</v>
      </c>
      <c r="D1510" t="s">
        <v>553</v>
      </c>
    </row>
    <row r="1511" spans="1:4" x14ac:dyDescent="0.2">
      <c r="A1511" t="s">
        <v>488</v>
      </c>
    </row>
    <row r="1512" spans="1:4" x14ac:dyDescent="0.2">
      <c r="A1512" t="s">
        <v>489</v>
      </c>
    </row>
    <row r="1513" spans="1:4" x14ac:dyDescent="0.2">
      <c r="A1513" t="s">
        <v>489</v>
      </c>
    </row>
    <row r="1514" spans="1:4" x14ac:dyDescent="0.2">
      <c r="A1514" t="s">
        <v>489</v>
      </c>
    </row>
    <row r="1515" spans="1:4" x14ac:dyDescent="0.2">
      <c r="A1515" t="s">
        <v>489</v>
      </c>
    </row>
    <row r="1516" spans="1:4" x14ac:dyDescent="0.2">
      <c r="A1516" t="s">
        <v>497</v>
      </c>
    </row>
    <row r="1517" spans="1:4" x14ac:dyDescent="0.2">
      <c r="A1517" t="e" cm="1">
        <f t="array" ref="A1517">---------GPOC Moderately Approachi</f>
        <v>#NAME?</v>
      </c>
      <c r="B1517" t="s">
        <v>549</v>
      </c>
      <c r="C1517" t="s">
        <v>550</v>
      </c>
    </row>
    <row r="1518" spans="1:4" x14ac:dyDescent="0.2">
      <c r="A1518">
        <v>12</v>
      </c>
    </row>
    <row r="1519" spans="1:4" x14ac:dyDescent="0.2">
      <c r="A1519" t="e" cm="1">
        <f t="array" ref="A1519">---------Transition Matrix for Mod</f>
        <v>#NAME?</v>
      </c>
      <c r="B1519" t="s">
        <v>551</v>
      </c>
      <c r="C1519" t="s">
        <v>552</v>
      </c>
      <c r="D1519" t="s">
        <v>553</v>
      </c>
    </row>
    <row r="1520" spans="1:4" x14ac:dyDescent="0.2">
      <c r="A1520" t="s">
        <v>488</v>
      </c>
    </row>
    <row r="1521" spans="1:4" x14ac:dyDescent="0.2">
      <c r="A1521" t="s">
        <v>489</v>
      </c>
    </row>
    <row r="1522" spans="1:4" x14ac:dyDescent="0.2">
      <c r="A1522" t="s">
        <v>489</v>
      </c>
    </row>
    <row r="1523" spans="1:4" x14ac:dyDescent="0.2">
      <c r="A1523" t="s">
        <v>489</v>
      </c>
    </row>
    <row r="1524" spans="1:4" x14ac:dyDescent="0.2">
      <c r="A1524" t="s">
        <v>489</v>
      </c>
    </row>
    <row r="1525" spans="1:4" x14ac:dyDescent="0.2">
      <c r="A1525" t="s">
        <v>497</v>
      </c>
    </row>
    <row r="1526" spans="1:4" x14ac:dyDescent="0.2">
      <c r="A1526" t="e" cm="1">
        <f t="array" ref="A1526">---------GPOC Moderately Approachi</f>
        <v>#NAME?</v>
      </c>
      <c r="B1526" t="s">
        <v>549</v>
      </c>
      <c r="C1526" t="s">
        <v>550</v>
      </c>
    </row>
    <row r="1527" spans="1:4" x14ac:dyDescent="0.2">
      <c r="A1527">
        <v>13</v>
      </c>
    </row>
    <row r="1528" spans="1:4" x14ac:dyDescent="0.2">
      <c r="A1528" t="e" cm="1">
        <f t="array" ref="A1528">---------Transition Matrix for Mod</f>
        <v>#NAME?</v>
      </c>
      <c r="B1528" t="s">
        <v>551</v>
      </c>
      <c r="C1528" t="s">
        <v>552</v>
      </c>
      <c r="D1528" t="s">
        <v>553</v>
      </c>
    </row>
    <row r="1529" spans="1:4" x14ac:dyDescent="0.2">
      <c r="A1529" t="s">
        <v>488</v>
      </c>
    </row>
    <row r="1530" spans="1:4" x14ac:dyDescent="0.2">
      <c r="A1530" t="s">
        <v>489</v>
      </c>
    </row>
    <row r="1531" spans="1:4" x14ac:dyDescent="0.2">
      <c r="A1531" t="s">
        <v>489</v>
      </c>
    </row>
    <row r="1532" spans="1:4" x14ac:dyDescent="0.2">
      <c r="A1532" t="s">
        <v>489</v>
      </c>
    </row>
    <row r="1533" spans="1:4" x14ac:dyDescent="0.2">
      <c r="A1533" t="s">
        <v>489</v>
      </c>
    </row>
    <row r="1534" spans="1:4" x14ac:dyDescent="0.2">
      <c r="A1534" t="s">
        <v>497</v>
      </c>
    </row>
    <row r="1535" spans="1:4" x14ac:dyDescent="0.2">
      <c r="A1535" t="e" cm="1">
        <f t="array" ref="A1535">---------GPOC Moderately Approachi</f>
        <v>#NAME?</v>
      </c>
      <c r="B1535" t="s">
        <v>549</v>
      </c>
      <c r="C1535" t="s">
        <v>550</v>
      </c>
    </row>
    <row r="1536" spans="1:4" x14ac:dyDescent="0.2">
      <c r="A1536">
        <v>14</v>
      </c>
    </row>
    <row r="1537" spans="1:4" x14ac:dyDescent="0.2">
      <c r="A1537" t="e" cm="1">
        <f t="array" ref="A1537">---------Transition Matrix for Mod</f>
        <v>#NAME?</v>
      </c>
      <c r="B1537" t="s">
        <v>551</v>
      </c>
      <c r="C1537" t="s">
        <v>552</v>
      </c>
      <c r="D1537" t="s">
        <v>553</v>
      </c>
    </row>
    <row r="1538" spans="1:4" x14ac:dyDescent="0.2">
      <c r="A1538" t="s">
        <v>488</v>
      </c>
    </row>
    <row r="1539" spans="1:4" x14ac:dyDescent="0.2">
      <c r="A1539" t="s">
        <v>489</v>
      </c>
    </row>
    <row r="1540" spans="1:4" x14ac:dyDescent="0.2">
      <c r="A1540" t="s">
        <v>489</v>
      </c>
    </row>
    <row r="1541" spans="1:4" x14ac:dyDescent="0.2">
      <c r="A1541" t="s">
        <v>489</v>
      </c>
    </row>
    <row r="1542" spans="1:4" x14ac:dyDescent="0.2">
      <c r="A1542" t="s">
        <v>489</v>
      </c>
    </row>
    <row r="1543" spans="1:4" x14ac:dyDescent="0.2">
      <c r="A1543" t="s">
        <v>497</v>
      </c>
    </row>
    <row r="1544" spans="1:4" x14ac:dyDescent="0.2">
      <c r="A1544" t="e" cm="1">
        <f t="array" ref="A1544">---------GPOC Moderately Approachi</f>
        <v>#NAME?</v>
      </c>
      <c r="B1544" t="s">
        <v>549</v>
      </c>
      <c r="C1544" t="s">
        <v>550</v>
      </c>
    </row>
    <row r="1545" spans="1:4" x14ac:dyDescent="0.2">
      <c r="A1545">
        <v>15</v>
      </c>
    </row>
    <row r="1546" spans="1:4" x14ac:dyDescent="0.2">
      <c r="A1546" t="e" cm="1">
        <f t="array" ref="A1546">---------Transition Matrix for Mod</f>
        <v>#NAME?</v>
      </c>
      <c r="B1546" t="s">
        <v>551</v>
      </c>
      <c r="C1546" t="s">
        <v>552</v>
      </c>
      <c r="D1546" t="s">
        <v>553</v>
      </c>
    </row>
    <row r="1547" spans="1:4" x14ac:dyDescent="0.2">
      <c r="A1547" t="s">
        <v>488</v>
      </c>
    </row>
    <row r="1548" spans="1:4" x14ac:dyDescent="0.2">
      <c r="A1548" t="s">
        <v>489</v>
      </c>
    </row>
    <row r="1549" spans="1:4" x14ac:dyDescent="0.2">
      <c r="A1549" t="s">
        <v>489</v>
      </c>
    </row>
    <row r="1550" spans="1:4" x14ac:dyDescent="0.2">
      <c r="A1550" t="s">
        <v>489</v>
      </c>
    </row>
    <row r="1551" spans="1:4" x14ac:dyDescent="0.2">
      <c r="A1551" t="s">
        <v>489</v>
      </c>
    </row>
    <row r="1552" spans="1:4" x14ac:dyDescent="0.2">
      <c r="A1552" t="s">
        <v>497</v>
      </c>
    </row>
    <row r="1553" spans="1:4" x14ac:dyDescent="0.2">
      <c r="A1553" t="e" cm="1">
        <f t="array" ref="A1553">---------GPOC Moderately Approachi</f>
        <v>#NAME?</v>
      </c>
      <c r="B1553" t="s">
        <v>549</v>
      </c>
      <c r="C1553" t="s">
        <v>550</v>
      </c>
    </row>
    <row r="1554" spans="1:4" x14ac:dyDescent="0.2">
      <c r="A1554">
        <v>16</v>
      </c>
    </row>
    <row r="1555" spans="1:4" x14ac:dyDescent="0.2">
      <c r="A1555" t="e" cm="1">
        <f t="array" ref="A1555">---------Transition Matrix for Mod</f>
        <v>#NAME?</v>
      </c>
      <c r="B1555" t="s">
        <v>551</v>
      </c>
      <c r="C1555" t="s">
        <v>552</v>
      </c>
      <c r="D1555" t="s">
        <v>553</v>
      </c>
    </row>
    <row r="1556" spans="1:4" x14ac:dyDescent="0.2">
      <c r="A1556" t="s">
        <v>488</v>
      </c>
    </row>
    <row r="1557" spans="1:4" x14ac:dyDescent="0.2">
      <c r="A1557" t="s">
        <v>489</v>
      </c>
    </row>
    <row r="1558" spans="1:4" x14ac:dyDescent="0.2">
      <c r="A1558" t="s">
        <v>489</v>
      </c>
    </row>
    <row r="1559" spans="1:4" x14ac:dyDescent="0.2">
      <c r="A1559" t="s">
        <v>489</v>
      </c>
    </row>
    <row r="1560" spans="1:4" x14ac:dyDescent="0.2">
      <c r="A1560" t="s">
        <v>489</v>
      </c>
    </row>
    <row r="1561" spans="1:4" x14ac:dyDescent="0.2">
      <c r="A1561" t="s">
        <v>497</v>
      </c>
    </row>
    <row r="1562" spans="1:4" x14ac:dyDescent="0.2">
      <c r="A1562" t="e" cm="1">
        <f t="array" ref="A1562">---------GPOC Moderately Approachi</f>
        <v>#NAME?</v>
      </c>
      <c r="B1562" t="s">
        <v>549</v>
      </c>
      <c r="C1562" t="s">
        <v>550</v>
      </c>
    </row>
    <row r="1563" spans="1:4" x14ac:dyDescent="0.2">
      <c r="A1563">
        <v>17</v>
      </c>
    </row>
    <row r="1564" spans="1:4" x14ac:dyDescent="0.2">
      <c r="A1564" t="e" cm="1">
        <f t="array" ref="A1564">---------Transition Matrix for Mod</f>
        <v>#NAME?</v>
      </c>
      <c r="B1564" t="s">
        <v>551</v>
      </c>
      <c r="C1564" t="s">
        <v>552</v>
      </c>
      <c r="D1564" t="s">
        <v>553</v>
      </c>
    </row>
    <row r="1565" spans="1:4" x14ac:dyDescent="0.2">
      <c r="A1565" t="s">
        <v>488</v>
      </c>
    </row>
    <row r="1566" spans="1:4" x14ac:dyDescent="0.2">
      <c r="A1566" t="s">
        <v>489</v>
      </c>
    </row>
    <row r="1567" spans="1:4" x14ac:dyDescent="0.2">
      <c r="A1567" t="s">
        <v>489</v>
      </c>
    </row>
    <row r="1568" spans="1:4" x14ac:dyDescent="0.2">
      <c r="A1568" t="s">
        <v>489</v>
      </c>
    </row>
    <row r="1569" spans="1:4" x14ac:dyDescent="0.2">
      <c r="A1569" t="s">
        <v>489</v>
      </c>
    </row>
    <row r="1570" spans="1:4" x14ac:dyDescent="0.2">
      <c r="A1570" t="s">
        <v>497</v>
      </c>
    </row>
    <row r="1571" spans="1:4" x14ac:dyDescent="0.2">
      <c r="A1571" t="e" cm="1">
        <f t="array" ref="A1571">---------GPOC Moderately Approachi</f>
        <v>#NAME?</v>
      </c>
      <c r="B1571" t="s">
        <v>549</v>
      </c>
      <c r="C1571" t="s">
        <v>550</v>
      </c>
    </row>
    <row r="1572" spans="1:4" x14ac:dyDescent="0.2">
      <c r="A1572">
        <v>18</v>
      </c>
    </row>
    <row r="1573" spans="1:4" x14ac:dyDescent="0.2">
      <c r="A1573" t="e" cm="1">
        <f t="array" ref="A1573">---------Transition Matrix for Mod</f>
        <v>#NAME?</v>
      </c>
      <c r="B1573" t="s">
        <v>551</v>
      </c>
      <c r="C1573" t="s">
        <v>552</v>
      </c>
      <c r="D1573" t="s">
        <v>553</v>
      </c>
    </row>
    <row r="1574" spans="1:4" x14ac:dyDescent="0.2">
      <c r="A1574" t="s">
        <v>488</v>
      </c>
    </row>
    <row r="1575" spans="1:4" x14ac:dyDescent="0.2">
      <c r="A1575" t="s">
        <v>489</v>
      </c>
    </row>
    <row r="1576" spans="1:4" x14ac:dyDescent="0.2">
      <c r="A1576" t="s">
        <v>489</v>
      </c>
    </row>
    <row r="1577" spans="1:4" x14ac:dyDescent="0.2">
      <c r="A1577" t="s">
        <v>489</v>
      </c>
    </row>
    <row r="1578" spans="1:4" x14ac:dyDescent="0.2">
      <c r="A1578" t="s">
        <v>489</v>
      </c>
    </row>
    <row r="1579" spans="1:4" x14ac:dyDescent="0.2">
      <c r="A1579" t="s">
        <v>497</v>
      </c>
    </row>
    <row r="1580" spans="1:4" x14ac:dyDescent="0.2">
      <c r="A1580" t="e" cm="1">
        <f t="array" ref="A1580">---------GPOC Moderately Approachi</f>
        <v>#NAME?</v>
      </c>
      <c r="B1580" t="s">
        <v>549</v>
      </c>
      <c r="C1580" t="s">
        <v>550</v>
      </c>
    </row>
    <row r="1581" spans="1:4" x14ac:dyDescent="0.2">
      <c r="A1581">
        <v>19</v>
      </c>
    </row>
    <row r="1582" spans="1:4" x14ac:dyDescent="0.2">
      <c r="A1582" t="e" cm="1">
        <f t="array" ref="A1582">---------Transition Matrix for Mod</f>
        <v>#NAME?</v>
      </c>
      <c r="B1582" t="s">
        <v>551</v>
      </c>
      <c r="C1582" t="s">
        <v>552</v>
      </c>
      <c r="D1582" t="s">
        <v>553</v>
      </c>
    </row>
    <row r="1583" spans="1:4" x14ac:dyDescent="0.2">
      <c r="A1583" t="s">
        <v>488</v>
      </c>
    </row>
    <row r="1584" spans="1:4" x14ac:dyDescent="0.2">
      <c r="A1584" t="s">
        <v>489</v>
      </c>
    </row>
    <row r="1585" spans="1:4" x14ac:dyDescent="0.2">
      <c r="A1585" t="s">
        <v>489</v>
      </c>
    </row>
    <row r="1586" spans="1:4" x14ac:dyDescent="0.2">
      <c r="A1586" t="s">
        <v>489</v>
      </c>
    </row>
    <row r="1587" spans="1:4" x14ac:dyDescent="0.2">
      <c r="A1587" t="s">
        <v>489</v>
      </c>
    </row>
    <row r="1588" spans="1:4" x14ac:dyDescent="0.2">
      <c r="A1588" t="s">
        <v>497</v>
      </c>
    </row>
    <row r="1589" spans="1:4" x14ac:dyDescent="0.2">
      <c r="A1589" t="e" cm="1">
        <f t="array" ref="A1589">---------GPOC Moderately Approachi</f>
        <v>#NAME?</v>
      </c>
      <c r="B1589" t="s">
        <v>549</v>
      </c>
      <c r="C1589" t="s">
        <v>550</v>
      </c>
    </row>
    <row r="1590" spans="1:4" x14ac:dyDescent="0.2">
      <c r="A1590">
        <v>20</v>
      </c>
    </row>
    <row r="1591" spans="1:4" x14ac:dyDescent="0.2">
      <c r="A1591" t="e" cm="1">
        <f t="array" ref="A1591">---------Transition Matrix for Mod</f>
        <v>#NAME?</v>
      </c>
      <c r="B1591" t="s">
        <v>551</v>
      </c>
      <c r="C1591" t="s">
        <v>552</v>
      </c>
      <c r="D1591" t="s">
        <v>553</v>
      </c>
    </row>
    <row r="1592" spans="1:4" x14ac:dyDescent="0.2">
      <c r="A1592" t="s">
        <v>488</v>
      </c>
    </row>
    <row r="1593" spans="1:4" x14ac:dyDescent="0.2">
      <c r="A1593" t="s">
        <v>489</v>
      </c>
    </row>
    <row r="1594" spans="1:4" x14ac:dyDescent="0.2">
      <c r="A1594" t="s">
        <v>489</v>
      </c>
    </row>
    <row r="1595" spans="1:4" x14ac:dyDescent="0.2">
      <c r="A1595" t="s">
        <v>489</v>
      </c>
    </row>
    <row r="1596" spans="1:4" x14ac:dyDescent="0.2">
      <c r="A1596" t="s">
        <v>489</v>
      </c>
    </row>
    <row r="1597" spans="1:4" x14ac:dyDescent="0.2">
      <c r="A1597" t="s">
        <v>497</v>
      </c>
    </row>
    <row r="1598" spans="1:4" x14ac:dyDescent="0.2">
      <c r="A1598" t="e" cm="1">
        <f t="array" ref="A1598">---------GPOC Moderately Approachi</f>
        <v>#NAME?</v>
      </c>
      <c r="B1598" t="s">
        <v>549</v>
      </c>
      <c r="C1598" t="s">
        <v>550</v>
      </c>
    </row>
    <row r="1599" spans="1:4" x14ac:dyDescent="0.2">
      <c r="A1599">
        <v>21</v>
      </c>
    </row>
    <row r="1600" spans="1:4" x14ac:dyDescent="0.2">
      <c r="A1600" t="e" cm="1">
        <f t="array" ref="A1600">---------Transition Matrix for Mod</f>
        <v>#NAME?</v>
      </c>
      <c r="B1600" t="s">
        <v>551</v>
      </c>
      <c r="C1600" t="s">
        <v>552</v>
      </c>
      <c r="D1600" t="s">
        <v>553</v>
      </c>
    </row>
    <row r="1601" spans="1:4" x14ac:dyDescent="0.2">
      <c r="A1601" t="s">
        <v>488</v>
      </c>
    </row>
    <row r="1602" spans="1:4" x14ac:dyDescent="0.2">
      <c r="A1602" t="s">
        <v>489</v>
      </c>
    </row>
    <row r="1603" spans="1:4" x14ac:dyDescent="0.2">
      <c r="A1603" t="s">
        <v>489</v>
      </c>
    </row>
    <row r="1604" spans="1:4" x14ac:dyDescent="0.2">
      <c r="A1604" t="s">
        <v>489</v>
      </c>
    </row>
    <row r="1605" spans="1:4" x14ac:dyDescent="0.2">
      <c r="A1605" t="s">
        <v>489</v>
      </c>
    </row>
    <row r="1606" spans="1:4" x14ac:dyDescent="0.2">
      <c r="A1606" t="s">
        <v>497</v>
      </c>
    </row>
    <row r="1607" spans="1:4" x14ac:dyDescent="0.2">
      <c r="A1607" t="e" cm="1">
        <f t="array" ref="A1607">---------GPOC Moderately Approachi</f>
        <v>#NAME?</v>
      </c>
      <c r="B1607" t="s">
        <v>549</v>
      </c>
      <c r="C1607" t="s">
        <v>550</v>
      </c>
    </row>
    <row r="1608" spans="1:4" x14ac:dyDescent="0.2">
      <c r="A1608">
        <v>22</v>
      </c>
    </row>
    <row r="1609" spans="1:4" x14ac:dyDescent="0.2">
      <c r="A1609" t="e" cm="1">
        <f t="array" ref="A1609">---------Transition Matrix for Mod</f>
        <v>#NAME?</v>
      </c>
      <c r="B1609" t="s">
        <v>551</v>
      </c>
      <c r="C1609" t="s">
        <v>552</v>
      </c>
      <c r="D1609" t="s">
        <v>553</v>
      </c>
    </row>
    <row r="1610" spans="1:4" x14ac:dyDescent="0.2">
      <c r="A1610" t="s">
        <v>488</v>
      </c>
    </row>
    <row r="1611" spans="1:4" x14ac:dyDescent="0.2">
      <c r="A1611" t="s">
        <v>489</v>
      </c>
    </row>
    <row r="1612" spans="1:4" x14ac:dyDescent="0.2">
      <c r="A1612" t="s">
        <v>489</v>
      </c>
    </row>
    <row r="1613" spans="1:4" x14ac:dyDescent="0.2">
      <c r="A1613" t="s">
        <v>489</v>
      </c>
    </row>
    <row r="1614" spans="1:4" x14ac:dyDescent="0.2">
      <c r="A1614" t="s">
        <v>489</v>
      </c>
    </row>
    <row r="1615" spans="1:4" x14ac:dyDescent="0.2">
      <c r="A1615" t="s">
        <v>497</v>
      </c>
    </row>
    <row r="1616" spans="1:4" x14ac:dyDescent="0.2">
      <c r="A1616" t="e" cm="1">
        <f t="array" ref="A1616">---------GPOC Moderately Approachi</f>
        <v>#NAME?</v>
      </c>
      <c r="B1616" t="s">
        <v>549</v>
      </c>
      <c r="C1616" t="s">
        <v>550</v>
      </c>
    </row>
    <row r="1617" spans="1:4" x14ac:dyDescent="0.2">
      <c r="A1617">
        <v>23</v>
      </c>
    </row>
    <row r="1618" spans="1:4" x14ac:dyDescent="0.2">
      <c r="A1618" t="e" cm="1">
        <f t="array" ref="A1618">---------Transition Matrix for Mod</f>
        <v>#NAME?</v>
      </c>
      <c r="B1618" t="s">
        <v>551</v>
      </c>
      <c r="C1618" t="s">
        <v>552</v>
      </c>
      <c r="D1618" t="s">
        <v>553</v>
      </c>
    </row>
    <row r="1619" spans="1:4" x14ac:dyDescent="0.2">
      <c r="A1619" t="s">
        <v>488</v>
      </c>
    </row>
    <row r="1620" spans="1:4" x14ac:dyDescent="0.2">
      <c r="A1620" t="s">
        <v>489</v>
      </c>
    </row>
    <row r="1621" spans="1:4" x14ac:dyDescent="0.2">
      <c r="A1621" t="s">
        <v>489</v>
      </c>
    </row>
    <row r="1622" spans="1:4" x14ac:dyDescent="0.2">
      <c r="A1622" t="s">
        <v>489</v>
      </c>
    </row>
    <row r="1623" spans="1:4" x14ac:dyDescent="0.2">
      <c r="A1623" t="s">
        <v>489</v>
      </c>
    </row>
    <row r="1624" spans="1:4" x14ac:dyDescent="0.2">
      <c r="A1624" t="s">
        <v>497</v>
      </c>
    </row>
    <row r="1625" spans="1:4" x14ac:dyDescent="0.2">
      <c r="A1625" t="e" cm="1">
        <f t="array" ref="A1625">---------GPOC Moderately Approachi</f>
        <v>#NAME?</v>
      </c>
      <c r="B1625" t="s">
        <v>549</v>
      </c>
      <c r="C1625" t="s">
        <v>550</v>
      </c>
    </row>
    <row r="1626" spans="1:4" x14ac:dyDescent="0.2">
      <c r="A1626">
        <v>24</v>
      </c>
    </row>
    <row r="1627" spans="1:4" x14ac:dyDescent="0.2">
      <c r="A1627" t="e" cm="1">
        <f t="array" ref="A1627">---------Transition Matrix for Mod</f>
        <v>#NAME?</v>
      </c>
      <c r="B1627" t="s">
        <v>551</v>
      </c>
      <c r="C1627" t="s">
        <v>552</v>
      </c>
      <c r="D1627" t="s">
        <v>553</v>
      </c>
    </row>
    <row r="1628" spans="1:4" x14ac:dyDescent="0.2">
      <c r="A1628" t="s">
        <v>488</v>
      </c>
    </row>
    <row r="1629" spans="1:4" x14ac:dyDescent="0.2">
      <c r="A1629" t="s">
        <v>489</v>
      </c>
    </row>
    <row r="1630" spans="1:4" x14ac:dyDescent="0.2">
      <c r="A1630" t="s">
        <v>489</v>
      </c>
    </row>
    <row r="1631" spans="1:4" x14ac:dyDescent="0.2">
      <c r="A1631" t="s">
        <v>489</v>
      </c>
    </row>
    <row r="1632" spans="1:4" x14ac:dyDescent="0.2">
      <c r="A1632" t="s">
        <v>489</v>
      </c>
    </row>
    <row r="1633" spans="1:4" x14ac:dyDescent="0.2">
      <c r="A1633" t="s">
        <v>497</v>
      </c>
    </row>
    <row r="1634" spans="1:4" x14ac:dyDescent="0.2">
      <c r="A1634" t="e" cm="1">
        <f t="array" ref="A1634">---------GPOC Moderately Approachi</f>
        <v>#NAME?</v>
      </c>
      <c r="B1634" t="s">
        <v>549</v>
      </c>
      <c r="C1634" t="s">
        <v>550</v>
      </c>
    </row>
    <row r="1635" spans="1:4" x14ac:dyDescent="0.2">
      <c r="A1635">
        <v>25</v>
      </c>
    </row>
    <row r="1636" spans="1:4" x14ac:dyDescent="0.2">
      <c r="A1636" t="e" cm="1">
        <f t="array" ref="A1636">---------Transition Matrix for Mod</f>
        <v>#NAME?</v>
      </c>
      <c r="B1636" t="s">
        <v>551</v>
      </c>
      <c r="C1636" t="s">
        <v>552</v>
      </c>
      <c r="D1636" t="s">
        <v>553</v>
      </c>
    </row>
    <row r="1637" spans="1:4" x14ac:dyDescent="0.2">
      <c r="A1637" t="s">
        <v>488</v>
      </c>
    </row>
    <row r="1638" spans="1:4" x14ac:dyDescent="0.2">
      <c r="A1638" t="s">
        <v>489</v>
      </c>
    </row>
    <row r="1639" spans="1:4" x14ac:dyDescent="0.2">
      <c r="A1639" t="s">
        <v>489</v>
      </c>
    </row>
    <row r="1640" spans="1:4" x14ac:dyDescent="0.2">
      <c r="A1640" t="s">
        <v>489</v>
      </c>
    </row>
    <row r="1641" spans="1:4" x14ac:dyDescent="0.2">
      <c r="A1641" t="s">
        <v>489</v>
      </c>
    </row>
    <row r="1642" spans="1:4" x14ac:dyDescent="0.2">
      <c r="A1642" t="s">
        <v>497</v>
      </c>
    </row>
    <row r="1643" spans="1:4" x14ac:dyDescent="0.2">
      <c r="A1643" t="e" cm="1">
        <f t="array" ref="A1643">---------GPOC Moderately Approachi</f>
        <v>#NAME?</v>
      </c>
      <c r="B1643" t="s">
        <v>549</v>
      </c>
      <c r="C1643" t="s">
        <v>550</v>
      </c>
    </row>
    <row r="1644" spans="1:4" x14ac:dyDescent="0.2">
      <c r="A1644">
        <v>26</v>
      </c>
    </row>
    <row r="1645" spans="1:4" x14ac:dyDescent="0.2">
      <c r="A1645" t="e" cm="1">
        <f t="array" ref="A1645">---------Transition Matrix for Mod</f>
        <v>#NAME?</v>
      </c>
      <c r="B1645" t="s">
        <v>551</v>
      </c>
      <c r="C1645" t="s">
        <v>552</v>
      </c>
      <c r="D1645" t="s">
        <v>553</v>
      </c>
    </row>
    <row r="1646" spans="1:4" x14ac:dyDescent="0.2">
      <c r="A1646" t="s">
        <v>488</v>
      </c>
    </row>
    <row r="1647" spans="1:4" x14ac:dyDescent="0.2">
      <c r="A1647" t="s">
        <v>489</v>
      </c>
    </row>
    <row r="1648" spans="1:4" x14ac:dyDescent="0.2">
      <c r="A1648" t="s">
        <v>489</v>
      </c>
    </row>
    <row r="1649" spans="1:4" x14ac:dyDescent="0.2">
      <c r="A1649" t="s">
        <v>489</v>
      </c>
    </row>
    <row r="1650" spans="1:4" x14ac:dyDescent="0.2">
      <c r="A1650" t="s">
        <v>489</v>
      </c>
    </row>
    <row r="1651" spans="1:4" x14ac:dyDescent="0.2">
      <c r="A1651" t="s">
        <v>497</v>
      </c>
    </row>
    <row r="1652" spans="1:4" x14ac:dyDescent="0.2">
      <c r="A1652" t="e" cm="1">
        <f t="array" ref="A1652">---------GPOC Moderately Approachi</f>
        <v>#NAME?</v>
      </c>
      <c r="B1652" t="s">
        <v>549</v>
      </c>
      <c r="C1652" t="s">
        <v>550</v>
      </c>
    </row>
    <row r="1653" spans="1:4" x14ac:dyDescent="0.2">
      <c r="A1653">
        <v>27</v>
      </c>
    </row>
    <row r="1654" spans="1:4" x14ac:dyDescent="0.2">
      <c r="A1654" t="e" cm="1">
        <f t="array" ref="A1654">---------Transition Matrix for Mod</f>
        <v>#NAME?</v>
      </c>
      <c r="B1654" t="s">
        <v>551</v>
      </c>
      <c r="C1654" t="s">
        <v>552</v>
      </c>
      <c r="D1654" t="s">
        <v>553</v>
      </c>
    </row>
    <row r="1655" spans="1:4" x14ac:dyDescent="0.2">
      <c r="A1655" t="s">
        <v>488</v>
      </c>
    </row>
    <row r="1656" spans="1:4" x14ac:dyDescent="0.2">
      <c r="A1656" t="s">
        <v>489</v>
      </c>
    </row>
    <row r="1657" spans="1:4" x14ac:dyDescent="0.2">
      <c r="A1657" t="s">
        <v>489</v>
      </c>
    </row>
    <row r="1658" spans="1:4" x14ac:dyDescent="0.2">
      <c r="A1658" t="s">
        <v>489</v>
      </c>
    </row>
    <row r="1659" spans="1:4" x14ac:dyDescent="0.2">
      <c r="A1659" t="s">
        <v>489</v>
      </c>
    </row>
    <row r="1660" spans="1:4" x14ac:dyDescent="0.2">
      <c r="A1660" t="s">
        <v>497</v>
      </c>
    </row>
    <row r="1661" spans="1:4" x14ac:dyDescent="0.2">
      <c r="A1661" t="e" cm="1">
        <f t="array" ref="A1661">---------GPOC Moderately Approachi</f>
        <v>#NAME?</v>
      </c>
      <c r="B1661" t="s">
        <v>549</v>
      </c>
      <c r="C1661" t="s">
        <v>550</v>
      </c>
    </row>
    <row r="1662" spans="1:4" x14ac:dyDescent="0.2">
      <c r="A1662">
        <v>28</v>
      </c>
    </row>
    <row r="1663" spans="1:4" x14ac:dyDescent="0.2">
      <c r="A1663" t="e" cm="1">
        <f t="array" ref="A1663">---------Transition Matrix for Mod</f>
        <v>#NAME?</v>
      </c>
      <c r="B1663" t="s">
        <v>551</v>
      </c>
      <c r="C1663" t="s">
        <v>552</v>
      </c>
      <c r="D1663" t="s">
        <v>553</v>
      </c>
    </row>
    <row r="1664" spans="1:4" x14ac:dyDescent="0.2">
      <c r="A1664" t="s">
        <v>488</v>
      </c>
    </row>
    <row r="1665" spans="1:4" x14ac:dyDescent="0.2">
      <c r="A1665" t="s">
        <v>489</v>
      </c>
    </row>
    <row r="1666" spans="1:4" x14ac:dyDescent="0.2">
      <c r="A1666" t="s">
        <v>489</v>
      </c>
    </row>
    <row r="1667" spans="1:4" x14ac:dyDescent="0.2">
      <c r="A1667" t="s">
        <v>489</v>
      </c>
    </row>
    <row r="1668" spans="1:4" x14ac:dyDescent="0.2">
      <c r="A1668" t="s">
        <v>489</v>
      </c>
    </row>
    <row r="1669" spans="1:4" x14ac:dyDescent="0.2">
      <c r="A1669" t="s">
        <v>497</v>
      </c>
    </row>
    <row r="1670" spans="1:4" x14ac:dyDescent="0.2">
      <c r="A1670" t="e" cm="1">
        <f t="array" ref="A1670">---------GPOC Moderately Approachi</f>
        <v>#NAME?</v>
      </c>
      <c r="B1670" t="s">
        <v>549</v>
      </c>
      <c r="C1670" t="s">
        <v>550</v>
      </c>
    </row>
    <row r="1671" spans="1:4" x14ac:dyDescent="0.2">
      <c r="A1671">
        <v>29</v>
      </c>
    </row>
    <row r="1672" spans="1:4" x14ac:dyDescent="0.2">
      <c r="A1672" t="e" cm="1">
        <f t="array" ref="A1672">---------Transition Matrix for Mod</f>
        <v>#NAME?</v>
      </c>
      <c r="B1672" t="s">
        <v>551</v>
      </c>
      <c r="C1672" t="s">
        <v>552</v>
      </c>
      <c r="D1672" t="s">
        <v>553</v>
      </c>
    </row>
    <row r="1673" spans="1:4" x14ac:dyDescent="0.2">
      <c r="A1673" t="s">
        <v>488</v>
      </c>
    </row>
    <row r="1674" spans="1:4" x14ac:dyDescent="0.2">
      <c r="A1674" t="s">
        <v>489</v>
      </c>
    </row>
    <row r="1675" spans="1:4" x14ac:dyDescent="0.2">
      <c r="A1675" t="s">
        <v>489</v>
      </c>
    </row>
    <row r="1676" spans="1:4" x14ac:dyDescent="0.2">
      <c r="A1676" t="s">
        <v>489</v>
      </c>
    </row>
    <row r="1677" spans="1:4" x14ac:dyDescent="0.2">
      <c r="A1677" t="s">
        <v>489</v>
      </c>
    </row>
    <row r="1678" spans="1:4" x14ac:dyDescent="0.2">
      <c r="A1678" t="s">
        <v>497</v>
      </c>
    </row>
    <row r="1679" spans="1:4" x14ac:dyDescent="0.2">
      <c r="A1679" t="e" cm="1">
        <f t="array" ref="A1679">---------GPOC Moderately Approachi</f>
        <v>#NAME?</v>
      </c>
      <c r="B1679" t="s">
        <v>549</v>
      </c>
      <c r="C1679" t="s">
        <v>550</v>
      </c>
    </row>
    <row r="1680" spans="1:4" x14ac:dyDescent="0.2">
      <c r="A1680">
        <v>30</v>
      </c>
    </row>
    <row r="1681" spans="1:4" x14ac:dyDescent="0.2">
      <c r="A1681" t="e" cm="1">
        <f t="array" ref="A1681">---------Transition Matrix for Mod</f>
        <v>#NAME?</v>
      </c>
      <c r="B1681" t="s">
        <v>551</v>
      </c>
      <c r="C1681" t="s">
        <v>552</v>
      </c>
      <c r="D1681" t="s">
        <v>553</v>
      </c>
    </row>
    <row r="1682" spans="1:4" x14ac:dyDescent="0.2">
      <c r="A1682" t="s">
        <v>488</v>
      </c>
    </row>
    <row r="1683" spans="1:4" x14ac:dyDescent="0.2">
      <c r="A1683" t="s">
        <v>489</v>
      </c>
    </row>
    <row r="1684" spans="1:4" x14ac:dyDescent="0.2">
      <c r="A1684" t="s">
        <v>489</v>
      </c>
    </row>
    <row r="1685" spans="1:4" x14ac:dyDescent="0.2">
      <c r="A1685" t="s">
        <v>489</v>
      </c>
    </row>
    <row r="1686" spans="1:4" x14ac:dyDescent="0.2">
      <c r="A1686" t="s">
        <v>489</v>
      </c>
    </row>
    <row r="1687" spans="1:4" x14ac:dyDescent="0.2">
      <c r="A1687" t="s">
        <v>497</v>
      </c>
    </row>
    <row r="1688" spans="1:4" x14ac:dyDescent="0.2">
      <c r="A1688" t="e" cm="1">
        <f t="array" ref="A1688">---------GPOC Moderately Approachi</f>
        <v>#NAME?</v>
      </c>
      <c r="B1688" t="s">
        <v>549</v>
      </c>
      <c r="C1688" t="s">
        <v>550</v>
      </c>
    </row>
    <row r="1689" spans="1:4" x14ac:dyDescent="0.2">
      <c r="A1689">
        <v>31</v>
      </c>
    </row>
    <row r="1690" spans="1:4" x14ac:dyDescent="0.2">
      <c r="A1690" t="e" cm="1">
        <f t="array" ref="A1690">---------Transition Matrix for Mod</f>
        <v>#NAME?</v>
      </c>
      <c r="B1690" t="s">
        <v>551</v>
      </c>
      <c r="C1690" t="s">
        <v>552</v>
      </c>
      <c r="D1690" t="s">
        <v>553</v>
      </c>
    </row>
    <row r="1691" spans="1:4" x14ac:dyDescent="0.2">
      <c r="A1691" t="s">
        <v>488</v>
      </c>
    </row>
    <row r="1692" spans="1:4" x14ac:dyDescent="0.2">
      <c r="A1692" t="s">
        <v>489</v>
      </c>
    </row>
    <row r="1693" spans="1:4" x14ac:dyDescent="0.2">
      <c r="A1693" t="s">
        <v>489</v>
      </c>
    </row>
    <row r="1694" spans="1:4" x14ac:dyDescent="0.2">
      <c r="A1694" t="s">
        <v>489</v>
      </c>
    </row>
    <row r="1695" spans="1:4" x14ac:dyDescent="0.2">
      <c r="A1695" t="s">
        <v>489</v>
      </c>
    </row>
    <row r="1696" spans="1:4" x14ac:dyDescent="0.2">
      <c r="A1696" t="s">
        <v>497</v>
      </c>
    </row>
    <row r="1697" spans="1:4" x14ac:dyDescent="0.2">
      <c r="A1697" t="e" cm="1">
        <f t="array" ref="A1697">---------GPOC Moderately Approachi</f>
        <v>#NAME?</v>
      </c>
      <c r="B1697" t="s">
        <v>549</v>
      </c>
      <c r="C1697" t="s">
        <v>550</v>
      </c>
    </row>
    <row r="1698" spans="1:4" x14ac:dyDescent="0.2">
      <c r="A1698">
        <v>32</v>
      </c>
    </row>
    <row r="1699" spans="1:4" x14ac:dyDescent="0.2">
      <c r="A1699" t="e" cm="1">
        <f t="array" ref="A1699">---------Transition Matrix for Mod</f>
        <v>#NAME?</v>
      </c>
      <c r="B1699" t="s">
        <v>551</v>
      </c>
      <c r="C1699" t="s">
        <v>552</v>
      </c>
      <c r="D1699" t="s">
        <v>553</v>
      </c>
    </row>
    <row r="1700" spans="1:4" x14ac:dyDescent="0.2">
      <c r="A1700" t="s">
        <v>488</v>
      </c>
    </row>
    <row r="1701" spans="1:4" x14ac:dyDescent="0.2">
      <c r="A1701" t="s">
        <v>489</v>
      </c>
    </row>
    <row r="1702" spans="1:4" x14ac:dyDescent="0.2">
      <c r="A1702" t="s">
        <v>489</v>
      </c>
    </row>
    <row r="1703" spans="1:4" x14ac:dyDescent="0.2">
      <c r="A1703" t="s">
        <v>489</v>
      </c>
    </row>
    <row r="1704" spans="1:4" x14ac:dyDescent="0.2">
      <c r="A1704" t="s">
        <v>489</v>
      </c>
    </row>
    <row r="1705" spans="1:4" x14ac:dyDescent="0.2">
      <c r="A1705" t="s">
        <v>497</v>
      </c>
    </row>
    <row r="1706" spans="1:4" x14ac:dyDescent="0.2">
      <c r="A1706" t="e" cm="1">
        <f t="array" ref="A1706">---------GPOC Moderately Approachi</f>
        <v>#NAME?</v>
      </c>
      <c r="B1706" t="s">
        <v>549</v>
      </c>
      <c r="C1706" t="s">
        <v>550</v>
      </c>
    </row>
    <row r="1707" spans="1:4" x14ac:dyDescent="0.2">
      <c r="A1707">
        <v>33</v>
      </c>
    </row>
    <row r="1708" spans="1:4" x14ac:dyDescent="0.2">
      <c r="A1708" t="e" cm="1">
        <f t="array" ref="A1708">---------Transition Matrix for Mod</f>
        <v>#NAME?</v>
      </c>
      <c r="B1708" t="s">
        <v>551</v>
      </c>
      <c r="C1708" t="s">
        <v>552</v>
      </c>
      <c r="D1708" t="s">
        <v>553</v>
      </c>
    </row>
    <row r="1709" spans="1:4" x14ac:dyDescent="0.2">
      <c r="A1709" t="s">
        <v>488</v>
      </c>
    </row>
    <row r="1710" spans="1:4" x14ac:dyDescent="0.2">
      <c r="A1710" t="s">
        <v>489</v>
      </c>
    </row>
    <row r="1711" spans="1:4" x14ac:dyDescent="0.2">
      <c r="A1711" t="s">
        <v>489</v>
      </c>
    </row>
    <row r="1712" spans="1:4" x14ac:dyDescent="0.2">
      <c r="A1712" t="s">
        <v>489</v>
      </c>
    </row>
    <row r="1713" spans="1:4" x14ac:dyDescent="0.2">
      <c r="A1713" t="s">
        <v>489</v>
      </c>
    </row>
    <row r="1714" spans="1:4" x14ac:dyDescent="0.2">
      <c r="A1714" t="s">
        <v>497</v>
      </c>
    </row>
    <row r="1715" spans="1:4" x14ac:dyDescent="0.2">
      <c r="A1715" t="e" cm="1">
        <f t="array" ref="A1715">---------GPOC Moderately Approachi</f>
        <v>#NAME?</v>
      </c>
      <c r="B1715" t="s">
        <v>549</v>
      </c>
      <c r="C1715" t="s">
        <v>550</v>
      </c>
    </row>
    <row r="1716" spans="1:4" x14ac:dyDescent="0.2">
      <c r="A1716">
        <v>34</v>
      </c>
    </row>
    <row r="1717" spans="1:4" x14ac:dyDescent="0.2">
      <c r="A1717" t="e" cm="1">
        <f t="array" ref="A1717">---------Transition Matrix for Mod</f>
        <v>#NAME?</v>
      </c>
      <c r="B1717" t="s">
        <v>551</v>
      </c>
      <c r="C1717" t="s">
        <v>552</v>
      </c>
      <c r="D1717" t="s">
        <v>553</v>
      </c>
    </row>
    <row r="1718" spans="1:4" x14ac:dyDescent="0.2">
      <c r="A1718" t="s">
        <v>488</v>
      </c>
    </row>
    <row r="1719" spans="1:4" x14ac:dyDescent="0.2">
      <c r="A1719" t="s">
        <v>489</v>
      </c>
    </row>
    <row r="1720" spans="1:4" x14ac:dyDescent="0.2">
      <c r="A1720" t="s">
        <v>489</v>
      </c>
    </row>
    <row r="1721" spans="1:4" x14ac:dyDescent="0.2">
      <c r="A1721" t="s">
        <v>489</v>
      </c>
    </row>
    <row r="1722" spans="1:4" x14ac:dyDescent="0.2">
      <c r="A1722" t="s">
        <v>489</v>
      </c>
    </row>
    <row r="1723" spans="1:4" x14ac:dyDescent="0.2">
      <c r="A1723" t="s">
        <v>497</v>
      </c>
    </row>
    <row r="1724" spans="1:4" x14ac:dyDescent="0.2">
      <c r="A1724" t="e" cm="1">
        <f t="array" ref="A1724">---------GPOC Moderately Approachi</f>
        <v>#NAME?</v>
      </c>
      <c r="B1724" t="s">
        <v>549</v>
      </c>
      <c r="C1724" t="s">
        <v>550</v>
      </c>
    </row>
    <row r="1725" spans="1:4" x14ac:dyDescent="0.2">
      <c r="A1725">
        <v>35</v>
      </c>
    </row>
    <row r="1726" spans="1:4" x14ac:dyDescent="0.2">
      <c r="A1726" t="e" cm="1">
        <f t="array" ref="A1726">---------Transition Matrix for Mod</f>
        <v>#NAME?</v>
      </c>
      <c r="B1726" t="s">
        <v>551</v>
      </c>
      <c r="C1726" t="s">
        <v>552</v>
      </c>
      <c r="D1726" t="s">
        <v>553</v>
      </c>
    </row>
    <row r="1727" spans="1:4" x14ac:dyDescent="0.2">
      <c r="A1727" t="s">
        <v>488</v>
      </c>
    </row>
    <row r="1728" spans="1:4" x14ac:dyDescent="0.2">
      <c r="A1728" t="s">
        <v>489</v>
      </c>
    </row>
    <row r="1729" spans="1:4" x14ac:dyDescent="0.2">
      <c r="A1729" t="s">
        <v>489</v>
      </c>
    </row>
    <row r="1730" spans="1:4" x14ac:dyDescent="0.2">
      <c r="A1730" t="s">
        <v>489</v>
      </c>
    </row>
    <row r="1731" spans="1:4" x14ac:dyDescent="0.2">
      <c r="A1731" t="s">
        <v>489</v>
      </c>
    </row>
    <row r="1732" spans="1:4" x14ac:dyDescent="0.2">
      <c r="A1732" t="s">
        <v>497</v>
      </c>
    </row>
    <row r="1733" spans="1:4" x14ac:dyDescent="0.2">
      <c r="A1733" t="e" cm="1">
        <f t="array" ref="A1733">---------GPOC Moderately Approachi</f>
        <v>#NAME?</v>
      </c>
      <c r="B1733" t="s">
        <v>549</v>
      </c>
      <c r="C1733" t="s">
        <v>550</v>
      </c>
    </row>
    <row r="1734" spans="1:4" x14ac:dyDescent="0.2">
      <c r="A1734">
        <v>36</v>
      </c>
    </row>
    <row r="1735" spans="1:4" x14ac:dyDescent="0.2">
      <c r="A1735" t="e" cm="1">
        <f t="array" ref="A1735">---------Transition Matrix for Mod</f>
        <v>#NAME?</v>
      </c>
      <c r="B1735" t="s">
        <v>551</v>
      </c>
      <c r="C1735" t="s">
        <v>552</v>
      </c>
      <c r="D1735" t="s">
        <v>553</v>
      </c>
    </row>
    <row r="1736" spans="1:4" x14ac:dyDescent="0.2">
      <c r="A1736" t="s">
        <v>488</v>
      </c>
    </row>
    <row r="1737" spans="1:4" x14ac:dyDescent="0.2">
      <c r="A1737" t="s">
        <v>489</v>
      </c>
    </row>
    <row r="1738" spans="1:4" x14ac:dyDescent="0.2">
      <c r="A1738" t="s">
        <v>489</v>
      </c>
    </row>
    <row r="1739" spans="1:4" x14ac:dyDescent="0.2">
      <c r="A1739" t="s">
        <v>489</v>
      </c>
    </row>
    <row r="1740" spans="1:4" x14ac:dyDescent="0.2">
      <c r="A1740" t="s">
        <v>489</v>
      </c>
    </row>
    <row r="1741" spans="1:4" x14ac:dyDescent="0.2">
      <c r="A1741" t="s">
        <v>497</v>
      </c>
    </row>
    <row r="1742" spans="1:4" x14ac:dyDescent="0.2">
      <c r="A1742" t="e" cm="1">
        <f t="array" ref="A1742">---------GPOC Moderately Approachi</f>
        <v>#NAME?</v>
      </c>
      <c r="B1742" t="s">
        <v>549</v>
      </c>
      <c r="C1742" t="s">
        <v>550</v>
      </c>
    </row>
    <row r="1743" spans="1:4" x14ac:dyDescent="0.2">
      <c r="A1743">
        <v>37</v>
      </c>
    </row>
    <row r="1744" spans="1:4" x14ac:dyDescent="0.2">
      <c r="A1744" t="e" cm="1">
        <f t="array" ref="A1744">---------Transition Matrix for Mod</f>
        <v>#NAME?</v>
      </c>
      <c r="B1744" t="s">
        <v>551</v>
      </c>
      <c r="C1744" t="s">
        <v>552</v>
      </c>
      <c r="D1744" t="s">
        <v>553</v>
      </c>
    </row>
    <row r="1745" spans="1:4" x14ac:dyDescent="0.2">
      <c r="A1745" t="s">
        <v>488</v>
      </c>
    </row>
    <row r="1746" spans="1:4" x14ac:dyDescent="0.2">
      <c r="A1746" t="s">
        <v>489</v>
      </c>
    </row>
    <row r="1747" spans="1:4" x14ac:dyDescent="0.2">
      <c r="A1747" t="s">
        <v>489</v>
      </c>
    </row>
    <row r="1748" spans="1:4" x14ac:dyDescent="0.2">
      <c r="A1748" t="s">
        <v>489</v>
      </c>
    </row>
    <row r="1749" spans="1:4" x14ac:dyDescent="0.2">
      <c r="A1749" t="s">
        <v>489</v>
      </c>
    </row>
    <row r="1750" spans="1:4" x14ac:dyDescent="0.2">
      <c r="A1750" t="s">
        <v>497</v>
      </c>
    </row>
    <row r="1751" spans="1:4" x14ac:dyDescent="0.2">
      <c r="A1751" t="e" cm="1">
        <f t="array" ref="A1751">---------GPOC Moderately Approachi</f>
        <v>#NAME?</v>
      </c>
      <c r="B1751" t="s">
        <v>549</v>
      </c>
      <c r="C1751" t="s">
        <v>550</v>
      </c>
    </row>
    <row r="1752" spans="1:4" x14ac:dyDescent="0.2">
      <c r="A1752">
        <v>38</v>
      </c>
    </row>
    <row r="1753" spans="1:4" x14ac:dyDescent="0.2">
      <c r="A1753" t="e" cm="1">
        <f t="array" ref="A1753">---------Transition Matrix for Mod</f>
        <v>#NAME?</v>
      </c>
      <c r="B1753" t="s">
        <v>551</v>
      </c>
      <c r="C1753" t="s">
        <v>552</v>
      </c>
      <c r="D1753" t="s">
        <v>553</v>
      </c>
    </row>
    <row r="1754" spans="1:4" x14ac:dyDescent="0.2">
      <c r="A1754" t="s">
        <v>488</v>
      </c>
    </row>
    <row r="1755" spans="1:4" x14ac:dyDescent="0.2">
      <c r="A1755" t="s">
        <v>489</v>
      </c>
    </row>
    <row r="1756" spans="1:4" x14ac:dyDescent="0.2">
      <c r="A1756" t="s">
        <v>489</v>
      </c>
    </row>
    <row r="1757" spans="1:4" x14ac:dyDescent="0.2">
      <c r="A1757" t="s">
        <v>489</v>
      </c>
    </row>
    <row r="1758" spans="1:4" x14ac:dyDescent="0.2">
      <c r="A1758" t="s">
        <v>489</v>
      </c>
    </row>
    <row r="1759" spans="1:4" x14ac:dyDescent="0.2">
      <c r="A1759" t="s">
        <v>497</v>
      </c>
    </row>
    <row r="1760" spans="1:4" x14ac:dyDescent="0.2">
      <c r="A1760" t="e" cm="1">
        <f t="array" ref="A1760">---------GPOC Moderately Approachi</f>
        <v>#NAME?</v>
      </c>
      <c r="B1760" t="s">
        <v>549</v>
      </c>
      <c r="C1760" t="s">
        <v>550</v>
      </c>
    </row>
    <row r="1761" spans="1:4" x14ac:dyDescent="0.2">
      <c r="A1761">
        <v>39</v>
      </c>
    </row>
    <row r="1762" spans="1:4" x14ac:dyDescent="0.2">
      <c r="A1762" t="e" cm="1">
        <f t="array" ref="A1762">---------Transition Matrix for Mod</f>
        <v>#NAME?</v>
      </c>
      <c r="B1762" t="s">
        <v>551</v>
      </c>
      <c r="C1762" t="s">
        <v>552</v>
      </c>
      <c r="D1762" t="s">
        <v>553</v>
      </c>
    </row>
    <row r="1763" spans="1:4" x14ac:dyDescent="0.2">
      <c r="A1763" t="s">
        <v>488</v>
      </c>
    </row>
    <row r="1764" spans="1:4" x14ac:dyDescent="0.2">
      <c r="A1764" t="s">
        <v>489</v>
      </c>
    </row>
    <row r="1765" spans="1:4" x14ac:dyDescent="0.2">
      <c r="A1765" t="s">
        <v>489</v>
      </c>
    </row>
    <row r="1766" spans="1:4" x14ac:dyDescent="0.2">
      <c r="A1766" t="s">
        <v>489</v>
      </c>
    </row>
    <row r="1767" spans="1:4" x14ac:dyDescent="0.2">
      <c r="A1767" t="s">
        <v>489</v>
      </c>
    </row>
    <row r="1768" spans="1:4" x14ac:dyDescent="0.2">
      <c r="A1768" t="s">
        <v>497</v>
      </c>
    </row>
    <row r="1769" spans="1:4" x14ac:dyDescent="0.2">
      <c r="A1769" t="e" cm="1">
        <f t="array" ref="A1769">---------GPOC Moderately Approachi</f>
        <v>#NAME?</v>
      </c>
      <c r="B1769" t="s">
        <v>549</v>
      </c>
      <c r="C1769" t="s">
        <v>550</v>
      </c>
    </row>
    <row r="1770" spans="1:4" x14ac:dyDescent="0.2">
      <c r="A1770">
        <v>40</v>
      </c>
    </row>
    <row r="1771" spans="1:4" x14ac:dyDescent="0.2">
      <c r="A1771" t="e" cm="1">
        <f t="array" ref="A1771">---------Transition Matrix for Mod</f>
        <v>#NAME?</v>
      </c>
      <c r="B1771" t="s">
        <v>551</v>
      </c>
      <c r="C1771" t="s">
        <v>552</v>
      </c>
      <c r="D1771" t="s">
        <v>553</v>
      </c>
    </row>
    <row r="1772" spans="1:4" x14ac:dyDescent="0.2">
      <c r="A1772" t="s">
        <v>488</v>
      </c>
    </row>
    <row r="1773" spans="1:4" x14ac:dyDescent="0.2">
      <c r="A1773" t="s">
        <v>489</v>
      </c>
    </row>
    <row r="1774" spans="1:4" x14ac:dyDescent="0.2">
      <c r="A1774" t="s">
        <v>489</v>
      </c>
    </row>
    <row r="1775" spans="1:4" x14ac:dyDescent="0.2">
      <c r="A1775" t="s">
        <v>489</v>
      </c>
    </row>
    <row r="1776" spans="1:4" x14ac:dyDescent="0.2">
      <c r="A1776" t="s">
        <v>489</v>
      </c>
    </row>
    <row r="1777" spans="1:4" x14ac:dyDescent="0.2">
      <c r="A1777" t="s">
        <v>497</v>
      </c>
    </row>
    <row r="1778" spans="1:4" x14ac:dyDescent="0.2">
      <c r="A1778" t="e" cm="1">
        <f t="array" ref="A1778">---------GPOC Moderately Approachi</f>
        <v>#NAME?</v>
      </c>
      <c r="B1778" t="s">
        <v>549</v>
      </c>
      <c r="C1778" t="s">
        <v>550</v>
      </c>
    </row>
    <row r="1779" spans="1:4" x14ac:dyDescent="0.2">
      <c r="A1779">
        <v>41</v>
      </c>
    </row>
    <row r="1780" spans="1:4" x14ac:dyDescent="0.2">
      <c r="A1780" t="e" cm="1">
        <f t="array" ref="A1780">---------Transition Matrix for Mod</f>
        <v>#NAME?</v>
      </c>
      <c r="B1780" t="s">
        <v>551</v>
      </c>
      <c r="C1780" t="s">
        <v>552</v>
      </c>
      <c r="D1780" t="s">
        <v>553</v>
      </c>
    </row>
    <row r="1781" spans="1:4" x14ac:dyDescent="0.2">
      <c r="A1781" t="s">
        <v>488</v>
      </c>
    </row>
    <row r="1782" spans="1:4" x14ac:dyDescent="0.2">
      <c r="A1782" t="s">
        <v>489</v>
      </c>
    </row>
    <row r="1783" spans="1:4" x14ac:dyDescent="0.2">
      <c r="A1783" t="s">
        <v>489</v>
      </c>
    </row>
    <row r="1784" spans="1:4" x14ac:dyDescent="0.2">
      <c r="A1784" t="s">
        <v>489</v>
      </c>
    </row>
    <row r="1785" spans="1:4" x14ac:dyDescent="0.2">
      <c r="A1785" t="s">
        <v>489</v>
      </c>
    </row>
    <row r="1786" spans="1:4" x14ac:dyDescent="0.2">
      <c r="A1786" t="s">
        <v>497</v>
      </c>
    </row>
    <row r="1787" spans="1:4" x14ac:dyDescent="0.2">
      <c r="A1787" t="e" cm="1">
        <f t="array" ref="A1787">---------GPOC Moderately Approachi</f>
        <v>#NAME?</v>
      </c>
      <c r="B1787" t="s">
        <v>549</v>
      </c>
      <c r="C1787" t="s">
        <v>550</v>
      </c>
    </row>
    <row r="1788" spans="1:4" x14ac:dyDescent="0.2">
      <c r="A1788">
        <v>42</v>
      </c>
    </row>
    <row r="1789" spans="1:4" x14ac:dyDescent="0.2">
      <c r="A1789" t="e" cm="1">
        <f t="array" ref="A1789">---------Transition Matrix for Mod</f>
        <v>#NAME?</v>
      </c>
      <c r="B1789" t="s">
        <v>551</v>
      </c>
      <c r="C1789" t="s">
        <v>552</v>
      </c>
      <c r="D1789" t="s">
        <v>553</v>
      </c>
    </row>
    <row r="1790" spans="1:4" x14ac:dyDescent="0.2">
      <c r="A1790" t="s">
        <v>488</v>
      </c>
    </row>
    <row r="1791" spans="1:4" x14ac:dyDescent="0.2">
      <c r="A1791" t="s">
        <v>489</v>
      </c>
    </row>
    <row r="1792" spans="1:4" x14ac:dyDescent="0.2">
      <c r="A1792" t="s">
        <v>489</v>
      </c>
    </row>
    <row r="1793" spans="1:4" x14ac:dyDescent="0.2">
      <c r="A1793" t="s">
        <v>489</v>
      </c>
    </row>
    <row r="1794" spans="1:4" x14ac:dyDescent="0.2">
      <c r="A1794" t="s">
        <v>489</v>
      </c>
    </row>
    <row r="1795" spans="1:4" x14ac:dyDescent="0.2">
      <c r="A1795" t="s">
        <v>497</v>
      </c>
    </row>
    <row r="1796" spans="1:4" x14ac:dyDescent="0.2">
      <c r="A1796" t="e" cm="1">
        <f t="array" ref="A1796">---------GPOC Moderately Approachi</f>
        <v>#NAME?</v>
      </c>
      <c r="B1796" t="s">
        <v>549</v>
      </c>
      <c r="C1796" t="s">
        <v>550</v>
      </c>
    </row>
    <row r="1797" spans="1:4" x14ac:dyDescent="0.2">
      <c r="A1797">
        <v>43</v>
      </c>
    </row>
    <row r="1798" spans="1:4" x14ac:dyDescent="0.2">
      <c r="A1798" t="e" cm="1">
        <f t="array" ref="A1798">---------Transition Matrix for Mod</f>
        <v>#NAME?</v>
      </c>
      <c r="B1798" t="s">
        <v>551</v>
      </c>
      <c r="C1798" t="s">
        <v>552</v>
      </c>
      <c r="D1798" t="s">
        <v>553</v>
      </c>
    </row>
    <row r="1799" spans="1:4" x14ac:dyDescent="0.2">
      <c r="A1799" t="s">
        <v>488</v>
      </c>
    </row>
    <row r="1800" spans="1:4" x14ac:dyDescent="0.2">
      <c r="A1800" t="s">
        <v>489</v>
      </c>
    </row>
    <row r="1801" spans="1:4" x14ac:dyDescent="0.2">
      <c r="A1801" t="s">
        <v>489</v>
      </c>
    </row>
    <row r="1802" spans="1:4" x14ac:dyDescent="0.2">
      <c r="A1802" t="s">
        <v>489</v>
      </c>
    </row>
    <row r="1803" spans="1:4" x14ac:dyDescent="0.2">
      <c r="A1803" t="s">
        <v>489</v>
      </c>
    </row>
    <row r="1804" spans="1:4" x14ac:dyDescent="0.2">
      <c r="A1804" t="s">
        <v>497</v>
      </c>
    </row>
    <row r="1805" spans="1:4" x14ac:dyDescent="0.2">
      <c r="A1805" t="e" cm="1">
        <f t="array" ref="A1805">---------GPOC Moderately Approachi</f>
        <v>#NAME?</v>
      </c>
      <c r="B1805" t="s">
        <v>549</v>
      </c>
      <c r="C1805" t="s">
        <v>550</v>
      </c>
    </row>
    <row r="1806" spans="1:4" x14ac:dyDescent="0.2">
      <c r="A1806">
        <v>44</v>
      </c>
    </row>
    <row r="1807" spans="1:4" x14ac:dyDescent="0.2">
      <c r="A1807" t="e" cm="1">
        <f t="array" ref="A1807">---------Transition Matrix for Mod</f>
        <v>#NAME?</v>
      </c>
      <c r="B1807" t="s">
        <v>551</v>
      </c>
      <c r="C1807" t="s">
        <v>552</v>
      </c>
      <c r="D1807" t="s">
        <v>553</v>
      </c>
    </row>
    <row r="1808" spans="1:4" x14ac:dyDescent="0.2">
      <c r="A1808" t="s">
        <v>488</v>
      </c>
    </row>
    <row r="1809" spans="1:4" x14ac:dyDescent="0.2">
      <c r="A1809" t="s">
        <v>489</v>
      </c>
    </row>
    <row r="1810" spans="1:4" x14ac:dyDescent="0.2">
      <c r="A1810" t="s">
        <v>489</v>
      </c>
    </row>
    <row r="1811" spans="1:4" x14ac:dyDescent="0.2">
      <c r="A1811" t="s">
        <v>489</v>
      </c>
    </row>
    <row r="1812" spans="1:4" x14ac:dyDescent="0.2">
      <c r="A1812" t="s">
        <v>489</v>
      </c>
    </row>
    <row r="1813" spans="1:4" x14ac:dyDescent="0.2">
      <c r="A1813" t="s">
        <v>497</v>
      </c>
    </row>
    <row r="1814" spans="1:4" x14ac:dyDescent="0.2">
      <c r="A1814" t="e" cm="1">
        <f t="array" ref="A1814">---------GPOC Moderately Approachi</f>
        <v>#NAME?</v>
      </c>
      <c r="B1814" t="s">
        <v>549</v>
      </c>
      <c r="C1814" t="s">
        <v>550</v>
      </c>
    </row>
    <row r="1815" spans="1:4" x14ac:dyDescent="0.2">
      <c r="A1815">
        <v>45</v>
      </c>
    </row>
    <row r="1816" spans="1:4" x14ac:dyDescent="0.2">
      <c r="A1816" t="e" cm="1">
        <f t="array" ref="A1816">---------Transition Matrix for Mod</f>
        <v>#NAME?</v>
      </c>
      <c r="B1816" t="s">
        <v>551</v>
      </c>
      <c r="C1816" t="s">
        <v>552</v>
      </c>
      <c r="D1816" t="s">
        <v>553</v>
      </c>
    </row>
    <row r="1817" spans="1:4" x14ac:dyDescent="0.2">
      <c r="A1817" t="s">
        <v>488</v>
      </c>
    </row>
    <row r="1818" spans="1:4" x14ac:dyDescent="0.2">
      <c r="A1818" t="s">
        <v>489</v>
      </c>
    </row>
    <row r="1819" spans="1:4" x14ac:dyDescent="0.2">
      <c r="A1819" t="s">
        <v>489</v>
      </c>
    </row>
    <row r="1820" spans="1:4" x14ac:dyDescent="0.2">
      <c r="A1820" t="s">
        <v>489</v>
      </c>
    </row>
    <row r="1821" spans="1:4" x14ac:dyDescent="0.2">
      <c r="A1821" t="s">
        <v>489</v>
      </c>
    </row>
    <row r="1822" spans="1:4" x14ac:dyDescent="0.2">
      <c r="A1822" t="s">
        <v>497</v>
      </c>
    </row>
    <row r="1823" spans="1:4" x14ac:dyDescent="0.2">
      <c r="A1823" t="e" cm="1">
        <f t="array" ref="A1823">---------GPOC Moderately Approachi</f>
        <v>#NAME?</v>
      </c>
      <c r="B1823" t="s">
        <v>549</v>
      </c>
      <c r="C1823" t="s">
        <v>550</v>
      </c>
    </row>
    <row r="1824" spans="1:4" x14ac:dyDescent="0.2">
      <c r="A1824">
        <v>46</v>
      </c>
    </row>
    <row r="1825" spans="1:4" x14ac:dyDescent="0.2">
      <c r="A1825" t="e" cm="1">
        <f t="array" ref="A1825">---------Transition Matrix for Mod</f>
        <v>#NAME?</v>
      </c>
      <c r="B1825" t="s">
        <v>551</v>
      </c>
      <c r="C1825" t="s">
        <v>552</v>
      </c>
      <c r="D1825" t="s">
        <v>553</v>
      </c>
    </row>
    <row r="1826" spans="1:4" x14ac:dyDescent="0.2">
      <c r="A1826" t="s">
        <v>488</v>
      </c>
    </row>
    <row r="1827" spans="1:4" x14ac:dyDescent="0.2">
      <c r="A1827" t="s">
        <v>489</v>
      </c>
    </row>
    <row r="1828" spans="1:4" x14ac:dyDescent="0.2">
      <c r="A1828" t="s">
        <v>489</v>
      </c>
    </row>
    <row r="1829" spans="1:4" x14ac:dyDescent="0.2">
      <c r="A1829" t="s">
        <v>489</v>
      </c>
    </row>
    <row r="1830" spans="1:4" x14ac:dyDescent="0.2">
      <c r="A1830" t="s">
        <v>489</v>
      </c>
    </row>
    <row r="1831" spans="1:4" x14ac:dyDescent="0.2">
      <c r="A1831" t="s">
        <v>497</v>
      </c>
    </row>
    <row r="1832" spans="1:4" x14ac:dyDescent="0.2">
      <c r="A1832" t="e" cm="1">
        <f t="array" ref="A1832">---------GPOC Moderately Approachi</f>
        <v>#NAME?</v>
      </c>
      <c r="B1832" t="s">
        <v>549</v>
      </c>
      <c r="C1832" t="s">
        <v>550</v>
      </c>
    </row>
    <row r="1833" spans="1:4" x14ac:dyDescent="0.2">
      <c r="A1833">
        <v>47</v>
      </c>
    </row>
    <row r="1834" spans="1:4" x14ac:dyDescent="0.2">
      <c r="A1834" t="e" cm="1">
        <f t="array" ref="A1834">---------Transition Matrix for Mod</f>
        <v>#NAME?</v>
      </c>
      <c r="B1834" t="s">
        <v>551</v>
      </c>
      <c r="C1834" t="s">
        <v>552</v>
      </c>
      <c r="D1834" t="s">
        <v>553</v>
      </c>
    </row>
    <row r="1835" spans="1:4" x14ac:dyDescent="0.2">
      <c r="A1835" t="s">
        <v>488</v>
      </c>
    </row>
    <row r="1836" spans="1:4" x14ac:dyDescent="0.2">
      <c r="A1836" t="s">
        <v>489</v>
      </c>
    </row>
    <row r="1837" spans="1:4" x14ac:dyDescent="0.2">
      <c r="A1837" t="s">
        <v>489</v>
      </c>
    </row>
    <row r="1838" spans="1:4" x14ac:dyDescent="0.2">
      <c r="A1838" t="s">
        <v>489</v>
      </c>
    </row>
    <row r="1839" spans="1:4" x14ac:dyDescent="0.2">
      <c r="A1839" t="s">
        <v>489</v>
      </c>
    </row>
    <row r="1840" spans="1:4" x14ac:dyDescent="0.2">
      <c r="A1840" t="s">
        <v>497</v>
      </c>
    </row>
    <row r="1841" spans="1:4" x14ac:dyDescent="0.2">
      <c r="A1841" t="e" cm="1">
        <f t="array" ref="A1841">---------GPOC Moderately Approachi</f>
        <v>#NAME?</v>
      </c>
      <c r="B1841" t="s">
        <v>549</v>
      </c>
      <c r="C1841" t="s">
        <v>550</v>
      </c>
    </row>
    <row r="1842" spans="1:4" x14ac:dyDescent="0.2">
      <c r="A1842">
        <v>48</v>
      </c>
    </row>
    <row r="1843" spans="1:4" x14ac:dyDescent="0.2">
      <c r="A1843" t="e" cm="1">
        <f t="array" ref="A1843">---------Transition Matrix for Mod</f>
        <v>#NAME?</v>
      </c>
      <c r="B1843" t="s">
        <v>551</v>
      </c>
      <c r="C1843" t="s">
        <v>552</v>
      </c>
      <c r="D1843" t="s">
        <v>553</v>
      </c>
    </row>
    <row r="1844" spans="1:4" x14ac:dyDescent="0.2">
      <c r="A1844" t="s">
        <v>488</v>
      </c>
    </row>
    <row r="1845" spans="1:4" x14ac:dyDescent="0.2">
      <c r="A1845" t="s">
        <v>489</v>
      </c>
    </row>
    <row r="1846" spans="1:4" x14ac:dyDescent="0.2">
      <c r="A1846" t="s">
        <v>489</v>
      </c>
    </row>
    <row r="1847" spans="1:4" x14ac:dyDescent="0.2">
      <c r="A1847" t="s">
        <v>489</v>
      </c>
    </row>
    <row r="1848" spans="1:4" x14ac:dyDescent="0.2">
      <c r="A1848" t="s">
        <v>489</v>
      </c>
    </row>
    <row r="1849" spans="1:4" x14ac:dyDescent="0.2">
      <c r="A1849" t="s">
        <v>497</v>
      </c>
    </row>
    <row r="1850" spans="1:4" x14ac:dyDescent="0.2">
      <c r="A1850" t="e" cm="1">
        <f t="array" ref="A1850">---------GPOC Moderately Approachi</f>
        <v>#NAME?</v>
      </c>
      <c r="B1850" t="s">
        <v>549</v>
      </c>
      <c r="C1850" t="s">
        <v>550</v>
      </c>
    </row>
    <row r="1851" spans="1:4" x14ac:dyDescent="0.2">
      <c r="A1851">
        <v>49</v>
      </c>
    </row>
    <row r="1852" spans="1:4" x14ac:dyDescent="0.2">
      <c r="A1852" t="e" cm="1">
        <f t="array" ref="A1852">---------Transition Matrix for Mod</f>
        <v>#NAME?</v>
      </c>
      <c r="B1852" t="s">
        <v>551</v>
      </c>
      <c r="C1852" t="s">
        <v>552</v>
      </c>
      <c r="D1852" t="s">
        <v>553</v>
      </c>
    </row>
    <row r="1853" spans="1:4" x14ac:dyDescent="0.2">
      <c r="A1853" t="s">
        <v>488</v>
      </c>
    </row>
    <row r="1854" spans="1:4" x14ac:dyDescent="0.2">
      <c r="A1854" t="s">
        <v>489</v>
      </c>
    </row>
    <row r="1855" spans="1:4" x14ac:dyDescent="0.2">
      <c r="A1855" t="s">
        <v>489</v>
      </c>
    </row>
    <row r="1856" spans="1:4" x14ac:dyDescent="0.2">
      <c r="A1856" t="s">
        <v>489</v>
      </c>
    </row>
    <row r="1857" spans="1:4" x14ac:dyDescent="0.2">
      <c r="A1857" t="s">
        <v>489</v>
      </c>
    </row>
    <row r="1858" spans="1:4" x14ac:dyDescent="0.2">
      <c r="A1858" t="s">
        <v>497</v>
      </c>
    </row>
    <row r="1859" spans="1:4" x14ac:dyDescent="0.2">
      <c r="A1859" t="s">
        <v>591</v>
      </c>
      <c r="B1859" t="s">
        <v>592</v>
      </c>
      <c r="C1859" t="s">
        <v>593</v>
      </c>
      <c r="D1859" t="s">
        <v>594</v>
      </c>
    </row>
    <row r="1861" spans="1:4" x14ac:dyDescent="0.2">
      <c r="A1861" t="e" cm="1">
        <f t="array" ref="A1861">---------------------GPOC WEAKLY A</f>
        <v>#NAME?</v>
      </c>
      <c r="B1861" t="s">
        <v>595</v>
      </c>
      <c r="C1861" t="s">
        <v>404</v>
      </c>
      <c r="D1861" t="s">
        <v>596</v>
      </c>
    </row>
    <row r="1862" spans="1:4" x14ac:dyDescent="0.2">
      <c r="A1862" t="s">
        <v>406</v>
      </c>
      <c r="B1862">
        <v>3.3915029999999999E-2</v>
      </c>
      <c r="C1862">
        <v>8.1409930000000005E-2</v>
      </c>
      <c r="D1862" t="s">
        <v>407</v>
      </c>
    </row>
    <row r="1863" spans="1:4" x14ac:dyDescent="0.2">
      <c r="A1863" t="s">
        <v>408</v>
      </c>
      <c r="B1863">
        <v>2.9346359999999998E-2</v>
      </c>
      <c r="C1863">
        <v>5.9453590000000001E-2</v>
      </c>
      <c r="D1863" t="s">
        <v>409</v>
      </c>
    </row>
    <row r="1864" spans="1:4" x14ac:dyDescent="0.2">
      <c r="A1864" t="s">
        <v>410</v>
      </c>
      <c r="B1864">
        <v>2.2111189999999999E-2</v>
      </c>
      <c r="C1864">
        <v>5.183799E-2</v>
      </c>
      <c r="D1864" t="s">
        <v>402</v>
      </c>
    </row>
    <row r="1865" spans="1:4" x14ac:dyDescent="0.2">
      <c r="A1865" t="s">
        <v>411</v>
      </c>
      <c r="B1865">
        <v>0.12954545000000001</v>
      </c>
      <c r="C1865">
        <v>1.487603E-2</v>
      </c>
      <c r="D1865" t="s">
        <v>412</v>
      </c>
    </row>
    <row r="1866" spans="1:4" x14ac:dyDescent="0.2">
      <c r="A1866" t="s">
        <v>413</v>
      </c>
      <c r="B1866">
        <v>7.43802E-3</v>
      </c>
      <c r="C1866">
        <v>0.15165665</v>
      </c>
      <c r="D1866" t="s">
        <v>414</v>
      </c>
    </row>
    <row r="1867" spans="1:4" x14ac:dyDescent="0.2">
      <c r="A1867" t="s">
        <v>411</v>
      </c>
      <c r="B1867">
        <v>0.12954545000000001</v>
      </c>
      <c r="C1867">
        <v>1.487603E-2</v>
      </c>
      <c r="D1867" t="s">
        <v>415</v>
      </c>
    </row>
    <row r="1868" spans="1:4" x14ac:dyDescent="0.2">
      <c r="A1868" t="s">
        <v>460</v>
      </c>
    </row>
    <row r="1869" spans="1:4" x14ac:dyDescent="0.2">
      <c r="A1869" t="s">
        <v>416</v>
      </c>
    </row>
    <row r="1870" spans="1:4" x14ac:dyDescent="0.2">
      <c r="A1870" t="s">
        <v>416</v>
      </c>
    </row>
    <row r="1871" spans="1:4" x14ac:dyDescent="0.2">
      <c r="A1871" t="s">
        <v>416</v>
      </c>
    </row>
    <row r="1872" spans="1:4" x14ac:dyDescent="0.2">
      <c r="A1872" t="s">
        <v>501</v>
      </c>
    </row>
    <row r="1873" spans="1:4" x14ac:dyDescent="0.2">
      <c r="A1873" t="s">
        <v>417</v>
      </c>
    </row>
    <row r="1874" spans="1:4" x14ac:dyDescent="0.2">
      <c r="A1874" t="e" cm="1">
        <f t="array" ref="A1874">-------GPOC WEAKLY Approaching Mat</f>
        <v>#NAME?</v>
      </c>
      <c r="B1874" t="s">
        <v>597</v>
      </c>
    </row>
    <row r="1875" spans="1:4" x14ac:dyDescent="0.2">
      <c r="A1875">
        <v>0</v>
      </c>
    </row>
    <row r="1876" spans="1:4" x14ac:dyDescent="0.2">
      <c r="A1876" t="e" cm="1">
        <f t="array" ref="A1876">-------Transition Matrix for Moder</f>
        <v>#NAME?</v>
      </c>
      <c r="B1876" t="s">
        <v>598</v>
      </c>
      <c r="C1876" t="s">
        <v>502</v>
      </c>
      <c r="D1876" t="s">
        <v>459</v>
      </c>
    </row>
    <row r="1877" spans="1:4" x14ac:dyDescent="0.2">
      <c r="A1877" t="s">
        <v>599</v>
      </c>
    </row>
    <row r="1878" spans="1:4" x14ac:dyDescent="0.2">
      <c r="A1878" t="s">
        <v>600</v>
      </c>
    </row>
    <row r="1879" spans="1:4" x14ac:dyDescent="0.2">
      <c r="A1879" t="s">
        <v>601</v>
      </c>
    </row>
    <row r="1880" spans="1:4" x14ac:dyDescent="0.2">
      <c r="A1880" t="s">
        <v>602</v>
      </c>
    </row>
    <row r="1881" spans="1:4" x14ac:dyDescent="0.2">
      <c r="A1881" t="s">
        <v>603</v>
      </c>
    </row>
    <row r="1882" spans="1:4" x14ac:dyDescent="0.2">
      <c r="A1882" t="s">
        <v>604</v>
      </c>
    </row>
    <row r="1883" spans="1:4" x14ac:dyDescent="0.2">
      <c r="A1883" t="e" cm="1">
        <f t="array" ref="A1883">-------GPOC WEAKLY Approaching Mat</f>
        <v>#NAME?</v>
      </c>
      <c r="B1883" t="s">
        <v>597</v>
      </c>
    </row>
    <row r="1884" spans="1:4" x14ac:dyDescent="0.2">
      <c r="A1884">
        <v>1</v>
      </c>
    </row>
    <row r="1885" spans="1:4" x14ac:dyDescent="0.2">
      <c r="A1885" t="e" cm="1">
        <f t="array" ref="A1885">-------Transition Matrix for Moder</f>
        <v>#NAME?</v>
      </c>
      <c r="B1885" t="s">
        <v>598</v>
      </c>
      <c r="C1885" t="s">
        <v>502</v>
      </c>
      <c r="D1885" t="s">
        <v>459</v>
      </c>
    </row>
    <row r="1886" spans="1:4" x14ac:dyDescent="0.2">
      <c r="A1886" t="s">
        <v>605</v>
      </c>
    </row>
    <row r="1887" spans="1:4" x14ac:dyDescent="0.2">
      <c r="A1887" t="s">
        <v>606</v>
      </c>
    </row>
    <row r="1888" spans="1:4" x14ac:dyDescent="0.2">
      <c r="A1888" t="s">
        <v>607</v>
      </c>
    </row>
    <row r="1889" spans="1:4" x14ac:dyDescent="0.2">
      <c r="A1889" t="s">
        <v>608</v>
      </c>
    </row>
    <row r="1890" spans="1:4" x14ac:dyDescent="0.2">
      <c r="A1890" t="s">
        <v>609</v>
      </c>
    </row>
    <row r="1891" spans="1:4" x14ac:dyDescent="0.2">
      <c r="A1891" t="s">
        <v>610</v>
      </c>
    </row>
    <row r="1892" spans="1:4" x14ac:dyDescent="0.2">
      <c r="A1892" t="e" cm="1">
        <f t="array" ref="A1892">-------GPOC WEAKLY Approaching Mat</f>
        <v>#NAME?</v>
      </c>
      <c r="B1892" t="s">
        <v>597</v>
      </c>
    </row>
    <row r="1893" spans="1:4" x14ac:dyDescent="0.2">
      <c r="A1893">
        <v>2</v>
      </c>
    </row>
    <row r="1894" spans="1:4" x14ac:dyDescent="0.2">
      <c r="A1894" t="e" cm="1">
        <f t="array" ref="A1894">-------Transition Matrix for Moder</f>
        <v>#NAME?</v>
      </c>
      <c r="B1894" t="s">
        <v>598</v>
      </c>
      <c r="C1894" t="s">
        <v>502</v>
      </c>
      <c r="D1894" t="s">
        <v>459</v>
      </c>
    </row>
    <row r="1895" spans="1:4" x14ac:dyDescent="0.2">
      <c r="A1895" t="s">
        <v>611</v>
      </c>
    </row>
    <row r="1896" spans="1:4" x14ac:dyDescent="0.2">
      <c r="A1896" t="s">
        <v>612</v>
      </c>
    </row>
    <row r="1897" spans="1:4" x14ac:dyDescent="0.2">
      <c r="A1897" t="s">
        <v>613</v>
      </c>
    </row>
    <row r="1898" spans="1:4" x14ac:dyDescent="0.2">
      <c r="A1898" t="s">
        <v>614</v>
      </c>
    </row>
    <row r="1899" spans="1:4" x14ac:dyDescent="0.2">
      <c r="A1899" t="s">
        <v>615</v>
      </c>
    </row>
    <row r="1900" spans="1:4" x14ac:dyDescent="0.2">
      <c r="A1900" t="s">
        <v>616</v>
      </c>
    </row>
    <row r="1901" spans="1:4" x14ac:dyDescent="0.2">
      <c r="A1901" t="e" cm="1">
        <f t="array" ref="A1901">-------GPOC WEAKLY Approaching Mat</f>
        <v>#NAME?</v>
      </c>
      <c r="B1901" t="s">
        <v>597</v>
      </c>
    </row>
    <row r="1902" spans="1:4" x14ac:dyDescent="0.2">
      <c r="A1902">
        <v>3</v>
      </c>
    </row>
    <row r="1903" spans="1:4" x14ac:dyDescent="0.2">
      <c r="A1903" t="e" cm="1">
        <f t="array" ref="A1903">-------Transition Matrix for Moder</f>
        <v>#NAME?</v>
      </c>
      <c r="B1903" t="s">
        <v>598</v>
      </c>
      <c r="C1903" t="s">
        <v>502</v>
      </c>
      <c r="D1903" t="s">
        <v>459</v>
      </c>
    </row>
    <row r="1904" spans="1:4" x14ac:dyDescent="0.2">
      <c r="A1904" t="s">
        <v>617</v>
      </c>
    </row>
    <row r="1905" spans="1:4" x14ac:dyDescent="0.2">
      <c r="A1905" t="s">
        <v>618</v>
      </c>
    </row>
    <row r="1906" spans="1:4" x14ac:dyDescent="0.2">
      <c r="A1906" t="s">
        <v>619</v>
      </c>
    </row>
    <row r="1907" spans="1:4" x14ac:dyDescent="0.2">
      <c r="A1907" t="s">
        <v>620</v>
      </c>
    </row>
    <row r="1908" spans="1:4" x14ac:dyDescent="0.2">
      <c r="A1908" t="s">
        <v>621</v>
      </c>
    </row>
    <row r="1909" spans="1:4" x14ac:dyDescent="0.2">
      <c r="A1909" t="s">
        <v>622</v>
      </c>
    </row>
    <row r="1910" spans="1:4" x14ac:dyDescent="0.2">
      <c r="A1910" t="e" cm="1">
        <f t="array" ref="A1910">-------GPOC WEAKLY Approaching Mat</f>
        <v>#NAME?</v>
      </c>
      <c r="B1910" t="s">
        <v>597</v>
      </c>
    </row>
    <row r="1911" spans="1:4" x14ac:dyDescent="0.2">
      <c r="A1911">
        <v>4</v>
      </c>
    </row>
    <row r="1912" spans="1:4" x14ac:dyDescent="0.2">
      <c r="A1912" t="e" cm="1">
        <f t="array" ref="A1912">-------Transition Matrix for Moder</f>
        <v>#NAME?</v>
      </c>
      <c r="B1912" t="s">
        <v>598</v>
      </c>
      <c r="C1912" t="s">
        <v>502</v>
      </c>
      <c r="D1912" t="s">
        <v>459</v>
      </c>
    </row>
    <row r="1913" spans="1:4" x14ac:dyDescent="0.2">
      <c r="A1913" t="s">
        <v>623</v>
      </c>
    </row>
    <row r="1914" spans="1:4" x14ac:dyDescent="0.2">
      <c r="A1914" t="s">
        <v>624</v>
      </c>
    </row>
    <row r="1915" spans="1:4" x14ac:dyDescent="0.2">
      <c r="A1915" t="s">
        <v>625</v>
      </c>
    </row>
    <row r="1916" spans="1:4" x14ac:dyDescent="0.2">
      <c r="A1916" t="s">
        <v>626</v>
      </c>
    </row>
    <row r="1917" spans="1:4" x14ac:dyDescent="0.2">
      <c r="A1917" t="s">
        <v>627</v>
      </c>
    </row>
    <row r="1918" spans="1:4" x14ac:dyDescent="0.2">
      <c r="A1918" t="s">
        <v>628</v>
      </c>
    </row>
    <row r="1919" spans="1:4" x14ac:dyDescent="0.2">
      <c r="A1919" t="e" cm="1">
        <f t="array" ref="A1919">-------GPOC WEAKLY Approaching Mat</f>
        <v>#NAME?</v>
      </c>
      <c r="B1919" t="s">
        <v>597</v>
      </c>
    </row>
    <row r="1920" spans="1:4" x14ac:dyDescent="0.2">
      <c r="A1920">
        <v>5</v>
      </c>
    </row>
    <row r="1921" spans="1:4" x14ac:dyDescent="0.2">
      <c r="A1921" t="e" cm="1">
        <f t="array" ref="A1921">-------Transition Matrix for Moder</f>
        <v>#NAME?</v>
      </c>
      <c r="B1921" t="s">
        <v>598</v>
      </c>
      <c r="C1921" t="s">
        <v>502</v>
      </c>
      <c r="D1921" t="s">
        <v>459</v>
      </c>
    </row>
    <row r="1922" spans="1:4" x14ac:dyDescent="0.2">
      <c r="A1922" t="s">
        <v>629</v>
      </c>
    </row>
    <row r="1923" spans="1:4" x14ac:dyDescent="0.2">
      <c r="A1923" t="s">
        <v>630</v>
      </c>
    </row>
    <row r="1924" spans="1:4" x14ac:dyDescent="0.2">
      <c r="A1924" t="s">
        <v>631</v>
      </c>
    </row>
    <row r="1925" spans="1:4" x14ac:dyDescent="0.2">
      <c r="A1925" t="s">
        <v>632</v>
      </c>
    </row>
    <row r="1926" spans="1:4" x14ac:dyDescent="0.2">
      <c r="A1926" t="s">
        <v>633</v>
      </c>
    </row>
    <row r="1927" spans="1:4" x14ac:dyDescent="0.2">
      <c r="A1927" t="s">
        <v>634</v>
      </c>
    </row>
    <row r="1928" spans="1:4" x14ac:dyDescent="0.2">
      <c r="A1928" t="e" cm="1">
        <f t="array" ref="A1928">-------GPOC WEAKLY Approaching Mat</f>
        <v>#NAME?</v>
      </c>
      <c r="B1928" t="s">
        <v>597</v>
      </c>
    </row>
    <row r="1929" spans="1:4" x14ac:dyDescent="0.2">
      <c r="A1929">
        <v>6</v>
      </c>
    </row>
    <row r="1930" spans="1:4" x14ac:dyDescent="0.2">
      <c r="A1930" t="e" cm="1">
        <f t="array" ref="A1930">-------Transition Matrix for Moder</f>
        <v>#NAME?</v>
      </c>
      <c r="B1930" t="s">
        <v>598</v>
      </c>
      <c r="C1930" t="s">
        <v>502</v>
      </c>
      <c r="D1930" t="s">
        <v>459</v>
      </c>
    </row>
    <row r="1931" spans="1:4" x14ac:dyDescent="0.2">
      <c r="A1931" t="s">
        <v>635</v>
      </c>
    </row>
    <row r="1932" spans="1:4" x14ac:dyDescent="0.2">
      <c r="A1932" t="s">
        <v>636</v>
      </c>
    </row>
    <row r="1933" spans="1:4" x14ac:dyDescent="0.2">
      <c r="A1933" t="s">
        <v>636</v>
      </c>
    </row>
    <row r="1934" spans="1:4" x14ac:dyDescent="0.2">
      <c r="A1934" t="s">
        <v>637</v>
      </c>
    </row>
    <row r="1935" spans="1:4" x14ac:dyDescent="0.2">
      <c r="A1935" t="s">
        <v>638</v>
      </c>
    </row>
    <row r="1936" spans="1:4" x14ac:dyDescent="0.2">
      <c r="A1936" t="s">
        <v>639</v>
      </c>
    </row>
    <row r="1937" spans="1:4" x14ac:dyDescent="0.2">
      <c r="A1937" t="e" cm="1">
        <f t="array" ref="A1937">-------GPOC WEAKLY Approaching Mat</f>
        <v>#NAME?</v>
      </c>
      <c r="B1937" t="s">
        <v>597</v>
      </c>
    </row>
    <row r="1938" spans="1:4" x14ac:dyDescent="0.2">
      <c r="A1938">
        <v>7</v>
      </c>
    </row>
    <row r="1939" spans="1:4" x14ac:dyDescent="0.2">
      <c r="A1939" t="e" cm="1">
        <f t="array" ref="A1939">-------Transition Matrix for Moder</f>
        <v>#NAME?</v>
      </c>
      <c r="B1939" t="s">
        <v>598</v>
      </c>
      <c r="C1939" t="s">
        <v>502</v>
      </c>
      <c r="D1939" t="s">
        <v>459</v>
      </c>
    </row>
    <row r="1940" spans="1:4" x14ac:dyDescent="0.2">
      <c r="A1940" t="s">
        <v>640</v>
      </c>
    </row>
    <row r="1941" spans="1:4" x14ac:dyDescent="0.2">
      <c r="A1941" t="s">
        <v>641</v>
      </c>
    </row>
    <row r="1942" spans="1:4" x14ac:dyDescent="0.2">
      <c r="A1942" t="s">
        <v>641</v>
      </c>
    </row>
    <row r="1943" spans="1:4" x14ac:dyDescent="0.2">
      <c r="A1943" t="s">
        <v>642</v>
      </c>
    </row>
    <row r="1944" spans="1:4" x14ac:dyDescent="0.2">
      <c r="A1944" t="s">
        <v>643</v>
      </c>
    </row>
    <row r="1945" spans="1:4" x14ac:dyDescent="0.2">
      <c r="A1945" t="s">
        <v>644</v>
      </c>
    </row>
    <row r="1946" spans="1:4" x14ac:dyDescent="0.2">
      <c r="A1946" t="e" cm="1">
        <f t="array" ref="A1946">-------GPOC WEAKLY Approaching Mat</f>
        <v>#NAME?</v>
      </c>
      <c r="B1946" t="s">
        <v>597</v>
      </c>
    </row>
    <row r="1947" spans="1:4" x14ac:dyDescent="0.2">
      <c r="A1947">
        <v>8</v>
      </c>
    </row>
    <row r="1948" spans="1:4" x14ac:dyDescent="0.2">
      <c r="A1948" t="e" cm="1">
        <f t="array" ref="A1948">-------Transition Matrix for Moder</f>
        <v>#NAME?</v>
      </c>
      <c r="B1948" t="s">
        <v>598</v>
      </c>
      <c r="C1948" t="s">
        <v>502</v>
      </c>
      <c r="D1948" t="s">
        <v>459</v>
      </c>
    </row>
    <row r="1949" spans="1:4" x14ac:dyDescent="0.2">
      <c r="A1949" t="s">
        <v>640</v>
      </c>
    </row>
    <row r="1950" spans="1:4" x14ac:dyDescent="0.2">
      <c r="A1950" t="s">
        <v>641</v>
      </c>
    </row>
    <row r="1951" spans="1:4" x14ac:dyDescent="0.2">
      <c r="A1951" t="s">
        <v>641</v>
      </c>
    </row>
    <row r="1952" spans="1:4" x14ac:dyDescent="0.2">
      <c r="A1952" t="s">
        <v>636</v>
      </c>
    </row>
    <row r="1953" spans="1:4" x14ac:dyDescent="0.2">
      <c r="A1953" t="s">
        <v>641</v>
      </c>
    </row>
    <row r="1954" spans="1:4" x14ac:dyDescent="0.2">
      <c r="A1954" t="s">
        <v>645</v>
      </c>
    </row>
    <row r="1955" spans="1:4" x14ac:dyDescent="0.2">
      <c r="A1955" t="e" cm="1">
        <f t="array" ref="A1955">-------GPOC WEAKLY Approaching Mat</f>
        <v>#NAME?</v>
      </c>
      <c r="B1955" t="s">
        <v>597</v>
      </c>
    </row>
    <row r="1956" spans="1:4" x14ac:dyDescent="0.2">
      <c r="A1956">
        <v>9</v>
      </c>
    </row>
    <row r="1957" spans="1:4" x14ac:dyDescent="0.2">
      <c r="A1957" t="e" cm="1">
        <f t="array" ref="A1957">-------Transition Matrix for Moder</f>
        <v>#NAME?</v>
      </c>
      <c r="B1957" t="s">
        <v>598</v>
      </c>
      <c r="C1957" t="s">
        <v>502</v>
      </c>
      <c r="D1957" t="s">
        <v>459</v>
      </c>
    </row>
    <row r="1958" spans="1:4" x14ac:dyDescent="0.2">
      <c r="A1958" t="s">
        <v>640</v>
      </c>
    </row>
    <row r="1959" spans="1:4" x14ac:dyDescent="0.2">
      <c r="A1959" t="s">
        <v>641</v>
      </c>
    </row>
    <row r="1960" spans="1:4" x14ac:dyDescent="0.2">
      <c r="A1960" t="s">
        <v>641</v>
      </c>
    </row>
    <row r="1961" spans="1:4" x14ac:dyDescent="0.2">
      <c r="A1961" t="s">
        <v>641</v>
      </c>
    </row>
    <row r="1962" spans="1:4" x14ac:dyDescent="0.2">
      <c r="A1962" t="s">
        <v>641</v>
      </c>
    </row>
    <row r="1963" spans="1:4" x14ac:dyDescent="0.2">
      <c r="A1963" t="s">
        <v>646</v>
      </c>
    </row>
    <row r="1964" spans="1:4" x14ac:dyDescent="0.2">
      <c r="A1964" t="e" cm="1">
        <f t="array" ref="A1964">-------GPOC WEAKLY Approaching Mat</f>
        <v>#NAME?</v>
      </c>
      <c r="B1964" t="s">
        <v>597</v>
      </c>
    </row>
    <row r="1965" spans="1:4" x14ac:dyDescent="0.2">
      <c r="A1965">
        <v>10</v>
      </c>
    </row>
    <row r="1966" spans="1:4" x14ac:dyDescent="0.2">
      <c r="A1966" t="e" cm="1">
        <f t="array" ref="A1966">-------Transition Matrix for Moder</f>
        <v>#NAME?</v>
      </c>
      <c r="B1966" t="s">
        <v>598</v>
      </c>
      <c r="C1966" t="s">
        <v>502</v>
      </c>
      <c r="D1966" t="s">
        <v>459</v>
      </c>
    </row>
    <row r="1967" spans="1:4" x14ac:dyDescent="0.2">
      <c r="A1967" t="s">
        <v>640</v>
      </c>
    </row>
    <row r="1968" spans="1:4" x14ac:dyDescent="0.2">
      <c r="A1968" t="s">
        <v>641</v>
      </c>
    </row>
    <row r="1969" spans="1:4" x14ac:dyDescent="0.2">
      <c r="A1969" t="s">
        <v>641</v>
      </c>
    </row>
    <row r="1970" spans="1:4" x14ac:dyDescent="0.2">
      <c r="A1970" t="s">
        <v>641</v>
      </c>
    </row>
    <row r="1971" spans="1:4" x14ac:dyDescent="0.2">
      <c r="A1971" t="s">
        <v>641</v>
      </c>
    </row>
    <row r="1972" spans="1:4" x14ac:dyDescent="0.2">
      <c r="A1972" t="s">
        <v>646</v>
      </c>
    </row>
    <row r="1973" spans="1:4" x14ac:dyDescent="0.2">
      <c r="A1973" t="e" cm="1">
        <f t="array" ref="A1973">-------GPOC WEAKLY Approaching Mat</f>
        <v>#NAME?</v>
      </c>
      <c r="B1973" t="s">
        <v>597</v>
      </c>
    </row>
    <row r="1974" spans="1:4" x14ac:dyDescent="0.2">
      <c r="A1974">
        <v>11</v>
      </c>
    </row>
    <row r="1975" spans="1:4" x14ac:dyDescent="0.2">
      <c r="A1975" t="e" cm="1">
        <f t="array" ref="A1975">-------Transition Matrix for Moder</f>
        <v>#NAME?</v>
      </c>
      <c r="B1975" t="s">
        <v>598</v>
      </c>
      <c r="C1975" t="s">
        <v>502</v>
      </c>
      <c r="D1975" t="s">
        <v>459</v>
      </c>
    </row>
    <row r="1976" spans="1:4" x14ac:dyDescent="0.2">
      <c r="A1976" t="s">
        <v>640</v>
      </c>
    </row>
    <row r="1977" spans="1:4" x14ac:dyDescent="0.2">
      <c r="A1977" t="s">
        <v>641</v>
      </c>
    </row>
    <row r="1978" spans="1:4" x14ac:dyDescent="0.2">
      <c r="A1978" t="s">
        <v>641</v>
      </c>
    </row>
    <row r="1979" spans="1:4" x14ac:dyDescent="0.2">
      <c r="A1979" t="s">
        <v>641</v>
      </c>
    </row>
    <row r="1980" spans="1:4" x14ac:dyDescent="0.2">
      <c r="A1980" t="s">
        <v>641</v>
      </c>
    </row>
    <row r="1981" spans="1:4" x14ac:dyDescent="0.2">
      <c r="A1981" t="s">
        <v>646</v>
      </c>
    </row>
    <row r="1982" spans="1:4" x14ac:dyDescent="0.2">
      <c r="A1982" t="e" cm="1">
        <f t="array" ref="A1982">-------GPOC WEAKLY Approaching Mat</f>
        <v>#NAME?</v>
      </c>
      <c r="B1982" t="s">
        <v>597</v>
      </c>
    </row>
    <row r="1983" spans="1:4" x14ac:dyDescent="0.2">
      <c r="A1983">
        <v>12</v>
      </c>
    </row>
    <row r="1984" spans="1:4" x14ac:dyDescent="0.2">
      <c r="A1984" t="e" cm="1">
        <f t="array" ref="A1984">-------Transition Matrix for Moder</f>
        <v>#NAME?</v>
      </c>
      <c r="B1984" t="s">
        <v>598</v>
      </c>
      <c r="C1984" t="s">
        <v>502</v>
      </c>
      <c r="D1984" t="s">
        <v>459</v>
      </c>
    </row>
    <row r="1985" spans="1:4" x14ac:dyDescent="0.2">
      <c r="A1985" t="s">
        <v>640</v>
      </c>
    </row>
    <row r="1986" spans="1:4" x14ac:dyDescent="0.2">
      <c r="A1986" t="s">
        <v>641</v>
      </c>
    </row>
    <row r="1987" spans="1:4" x14ac:dyDescent="0.2">
      <c r="A1987" t="s">
        <v>641</v>
      </c>
    </row>
    <row r="1988" spans="1:4" x14ac:dyDescent="0.2">
      <c r="A1988" t="s">
        <v>641</v>
      </c>
    </row>
    <row r="1989" spans="1:4" x14ac:dyDescent="0.2">
      <c r="A1989" t="s">
        <v>641</v>
      </c>
    </row>
    <row r="1990" spans="1:4" x14ac:dyDescent="0.2">
      <c r="A1990" t="s">
        <v>646</v>
      </c>
    </row>
    <row r="1991" spans="1:4" x14ac:dyDescent="0.2">
      <c r="A1991" t="e" cm="1">
        <f t="array" ref="A1991">-------GPOC WEAKLY Approaching Mat</f>
        <v>#NAME?</v>
      </c>
      <c r="B1991" t="s">
        <v>597</v>
      </c>
    </row>
    <row r="1992" spans="1:4" x14ac:dyDescent="0.2">
      <c r="A1992">
        <v>13</v>
      </c>
    </row>
    <row r="1993" spans="1:4" x14ac:dyDescent="0.2">
      <c r="A1993" t="e" cm="1">
        <f t="array" ref="A1993">-------Transition Matrix for Moder</f>
        <v>#NAME?</v>
      </c>
      <c r="B1993" t="s">
        <v>598</v>
      </c>
      <c r="C1993" t="s">
        <v>502</v>
      </c>
      <c r="D1993" t="s">
        <v>459</v>
      </c>
    </row>
    <row r="1994" spans="1:4" x14ac:dyDescent="0.2">
      <c r="A1994" t="s">
        <v>640</v>
      </c>
    </row>
    <row r="1995" spans="1:4" x14ac:dyDescent="0.2">
      <c r="A1995" t="s">
        <v>641</v>
      </c>
    </row>
    <row r="1996" spans="1:4" x14ac:dyDescent="0.2">
      <c r="A1996" t="s">
        <v>641</v>
      </c>
    </row>
    <row r="1997" spans="1:4" x14ac:dyDescent="0.2">
      <c r="A1997" t="s">
        <v>641</v>
      </c>
    </row>
    <row r="1998" spans="1:4" x14ac:dyDescent="0.2">
      <c r="A1998" t="s">
        <v>641</v>
      </c>
    </row>
    <row r="1999" spans="1:4" x14ac:dyDescent="0.2">
      <c r="A1999" t="s">
        <v>646</v>
      </c>
    </row>
    <row r="2000" spans="1:4" x14ac:dyDescent="0.2">
      <c r="A2000" t="e" cm="1">
        <f t="array" ref="A2000">-------GPOC WEAKLY Approaching Mat</f>
        <v>#NAME?</v>
      </c>
      <c r="B2000" t="s">
        <v>597</v>
      </c>
    </row>
    <row r="2001" spans="1:4" x14ac:dyDescent="0.2">
      <c r="A2001">
        <v>14</v>
      </c>
    </row>
    <row r="2002" spans="1:4" x14ac:dyDescent="0.2">
      <c r="A2002" t="e" cm="1">
        <f t="array" ref="A2002">-------Transition Matrix for Moder</f>
        <v>#NAME?</v>
      </c>
      <c r="B2002" t="s">
        <v>598</v>
      </c>
      <c r="C2002" t="s">
        <v>502</v>
      </c>
      <c r="D2002" t="s">
        <v>459</v>
      </c>
    </row>
    <row r="2003" spans="1:4" x14ac:dyDescent="0.2">
      <c r="A2003" t="s">
        <v>640</v>
      </c>
    </row>
    <row r="2004" spans="1:4" x14ac:dyDescent="0.2">
      <c r="A2004" t="s">
        <v>641</v>
      </c>
    </row>
    <row r="2005" spans="1:4" x14ac:dyDescent="0.2">
      <c r="A2005" t="s">
        <v>641</v>
      </c>
    </row>
    <row r="2006" spans="1:4" x14ac:dyDescent="0.2">
      <c r="A2006" t="s">
        <v>641</v>
      </c>
    </row>
    <row r="2007" spans="1:4" x14ac:dyDescent="0.2">
      <c r="A2007" t="s">
        <v>641</v>
      </c>
    </row>
    <row r="2008" spans="1:4" x14ac:dyDescent="0.2">
      <c r="A2008" t="s">
        <v>646</v>
      </c>
    </row>
    <row r="2009" spans="1:4" x14ac:dyDescent="0.2">
      <c r="A2009" t="e" cm="1">
        <f t="array" ref="A2009">-------GPOC WEAKLY Approaching Mat</f>
        <v>#NAME?</v>
      </c>
      <c r="B2009" t="s">
        <v>597</v>
      </c>
    </row>
    <row r="2010" spans="1:4" x14ac:dyDescent="0.2">
      <c r="A2010">
        <v>15</v>
      </c>
    </row>
    <row r="2011" spans="1:4" x14ac:dyDescent="0.2">
      <c r="A2011" t="e" cm="1">
        <f t="array" ref="A2011">-------Transition Matrix for Moder</f>
        <v>#NAME?</v>
      </c>
      <c r="B2011" t="s">
        <v>598</v>
      </c>
      <c r="C2011" t="s">
        <v>502</v>
      </c>
      <c r="D2011" t="s">
        <v>459</v>
      </c>
    </row>
    <row r="2012" spans="1:4" x14ac:dyDescent="0.2">
      <c r="A2012" t="s">
        <v>640</v>
      </c>
    </row>
    <row r="2013" spans="1:4" x14ac:dyDescent="0.2">
      <c r="A2013" t="s">
        <v>641</v>
      </c>
    </row>
    <row r="2014" spans="1:4" x14ac:dyDescent="0.2">
      <c r="A2014" t="s">
        <v>641</v>
      </c>
    </row>
    <row r="2015" spans="1:4" x14ac:dyDescent="0.2">
      <c r="A2015" t="s">
        <v>641</v>
      </c>
    </row>
    <row r="2016" spans="1:4" x14ac:dyDescent="0.2">
      <c r="A2016" t="s">
        <v>641</v>
      </c>
    </row>
    <row r="2017" spans="1:4" x14ac:dyDescent="0.2">
      <c r="A2017" t="s">
        <v>646</v>
      </c>
    </row>
    <row r="2018" spans="1:4" x14ac:dyDescent="0.2">
      <c r="A2018" t="e" cm="1">
        <f t="array" ref="A2018">-------GPOC WEAKLY Approaching Mat</f>
        <v>#NAME?</v>
      </c>
      <c r="B2018" t="s">
        <v>597</v>
      </c>
    </row>
    <row r="2019" spans="1:4" x14ac:dyDescent="0.2">
      <c r="A2019">
        <v>16</v>
      </c>
    </row>
    <row r="2020" spans="1:4" x14ac:dyDescent="0.2">
      <c r="A2020" t="e" cm="1">
        <f t="array" ref="A2020">-------Transition Matrix for Moder</f>
        <v>#NAME?</v>
      </c>
      <c r="B2020" t="s">
        <v>598</v>
      </c>
      <c r="C2020" t="s">
        <v>502</v>
      </c>
      <c r="D2020" t="s">
        <v>459</v>
      </c>
    </row>
    <row r="2021" spans="1:4" x14ac:dyDescent="0.2">
      <c r="A2021" t="s">
        <v>640</v>
      </c>
    </row>
    <row r="2022" spans="1:4" x14ac:dyDescent="0.2">
      <c r="A2022" t="s">
        <v>641</v>
      </c>
    </row>
    <row r="2023" spans="1:4" x14ac:dyDescent="0.2">
      <c r="A2023" t="s">
        <v>641</v>
      </c>
    </row>
    <row r="2024" spans="1:4" x14ac:dyDescent="0.2">
      <c r="A2024" t="s">
        <v>641</v>
      </c>
    </row>
    <row r="2025" spans="1:4" x14ac:dyDescent="0.2">
      <c r="A2025" t="s">
        <v>641</v>
      </c>
    </row>
    <row r="2026" spans="1:4" x14ac:dyDescent="0.2">
      <c r="A2026" t="s">
        <v>646</v>
      </c>
    </row>
    <row r="2027" spans="1:4" x14ac:dyDescent="0.2">
      <c r="A2027" t="e" cm="1">
        <f t="array" ref="A2027">-------GPOC WEAKLY Approaching Mat</f>
        <v>#NAME?</v>
      </c>
      <c r="B2027" t="s">
        <v>597</v>
      </c>
    </row>
    <row r="2028" spans="1:4" x14ac:dyDescent="0.2">
      <c r="A2028">
        <v>17</v>
      </c>
    </row>
    <row r="2029" spans="1:4" x14ac:dyDescent="0.2">
      <c r="A2029" t="e" cm="1">
        <f t="array" ref="A2029">-------Transition Matrix for Moder</f>
        <v>#NAME?</v>
      </c>
      <c r="B2029" t="s">
        <v>598</v>
      </c>
      <c r="C2029" t="s">
        <v>502</v>
      </c>
      <c r="D2029" t="s">
        <v>459</v>
      </c>
    </row>
    <row r="2030" spans="1:4" x14ac:dyDescent="0.2">
      <c r="A2030" t="s">
        <v>640</v>
      </c>
    </row>
    <row r="2031" spans="1:4" x14ac:dyDescent="0.2">
      <c r="A2031" t="s">
        <v>641</v>
      </c>
    </row>
    <row r="2032" spans="1:4" x14ac:dyDescent="0.2">
      <c r="A2032" t="s">
        <v>641</v>
      </c>
    </row>
    <row r="2033" spans="1:4" x14ac:dyDescent="0.2">
      <c r="A2033" t="s">
        <v>641</v>
      </c>
    </row>
    <row r="2034" spans="1:4" x14ac:dyDescent="0.2">
      <c r="A2034" t="s">
        <v>641</v>
      </c>
    </row>
    <row r="2035" spans="1:4" x14ac:dyDescent="0.2">
      <c r="A2035" t="s">
        <v>646</v>
      </c>
    </row>
    <row r="2036" spans="1:4" x14ac:dyDescent="0.2">
      <c r="A2036" t="e" cm="1">
        <f t="array" ref="A2036">-------GPOC WEAKLY Approaching Mat</f>
        <v>#NAME?</v>
      </c>
      <c r="B2036" t="s">
        <v>597</v>
      </c>
    </row>
    <row r="2037" spans="1:4" x14ac:dyDescent="0.2">
      <c r="A2037">
        <v>18</v>
      </c>
    </row>
    <row r="2038" spans="1:4" x14ac:dyDescent="0.2">
      <c r="A2038" t="e" cm="1">
        <f t="array" ref="A2038">-------Transition Matrix for Moder</f>
        <v>#NAME?</v>
      </c>
      <c r="B2038" t="s">
        <v>598</v>
      </c>
      <c r="C2038" t="s">
        <v>502</v>
      </c>
      <c r="D2038" t="s">
        <v>459</v>
      </c>
    </row>
    <row r="2039" spans="1:4" x14ac:dyDescent="0.2">
      <c r="A2039" t="s">
        <v>640</v>
      </c>
    </row>
    <row r="2040" spans="1:4" x14ac:dyDescent="0.2">
      <c r="A2040" t="s">
        <v>641</v>
      </c>
    </row>
    <row r="2041" spans="1:4" x14ac:dyDescent="0.2">
      <c r="A2041" t="s">
        <v>641</v>
      </c>
    </row>
    <row r="2042" spans="1:4" x14ac:dyDescent="0.2">
      <c r="A2042" t="s">
        <v>641</v>
      </c>
    </row>
    <row r="2043" spans="1:4" x14ac:dyDescent="0.2">
      <c r="A2043" t="s">
        <v>641</v>
      </c>
    </row>
    <row r="2044" spans="1:4" x14ac:dyDescent="0.2">
      <c r="A2044" t="s">
        <v>646</v>
      </c>
    </row>
    <row r="2045" spans="1:4" x14ac:dyDescent="0.2">
      <c r="A2045" t="e" cm="1">
        <f t="array" ref="A2045">-------GPOC WEAKLY Approaching Mat</f>
        <v>#NAME?</v>
      </c>
      <c r="B2045" t="s">
        <v>597</v>
      </c>
    </row>
    <row r="2046" spans="1:4" x14ac:dyDescent="0.2">
      <c r="A2046">
        <v>19</v>
      </c>
    </row>
    <row r="2047" spans="1:4" x14ac:dyDescent="0.2">
      <c r="A2047" t="e" cm="1">
        <f t="array" ref="A2047">-------Transition Matrix for Moder</f>
        <v>#NAME?</v>
      </c>
      <c r="B2047" t="s">
        <v>598</v>
      </c>
      <c r="C2047" t="s">
        <v>502</v>
      </c>
      <c r="D2047" t="s">
        <v>459</v>
      </c>
    </row>
    <row r="2048" spans="1:4" x14ac:dyDescent="0.2">
      <c r="A2048" t="s">
        <v>640</v>
      </c>
    </row>
    <row r="2049" spans="1:4" x14ac:dyDescent="0.2">
      <c r="A2049" t="s">
        <v>641</v>
      </c>
    </row>
    <row r="2050" spans="1:4" x14ac:dyDescent="0.2">
      <c r="A2050" t="s">
        <v>641</v>
      </c>
    </row>
    <row r="2051" spans="1:4" x14ac:dyDescent="0.2">
      <c r="A2051" t="s">
        <v>641</v>
      </c>
    </row>
    <row r="2052" spans="1:4" x14ac:dyDescent="0.2">
      <c r="A2052" t="s">
        <v>641</v>
      </c>
    </row>
    <row r="2053" spans="1:4" x14ac:dyDescent="0.2">
      <c r="A2053" t="s">
        <v>646</v>
      </c>
    </row>
    <row r="2054" spans="1:4" x14ac:dyDescent="0.2">
      <c r="A2054" t="e" cm="1">
        <f t="array" ref="A2054">-------GPOC WEAKLY Approaching Mat</f>
        <v>#NAME?</v>
      </c>
      <c r="B2054" t="s">
        <v>597</v>
      </c>
    </row>
    <row r="2055" spans="1:4" x14ac:dyDescent="0.2">
      <c r="A2055">
        <v>20</v>
      </c>
    </row>
    <row r="2056" spans="1:4" x14ac:dyDescent="0.2">
      <c r="A2056" t="e" cm="1">
        <f t="array" ref="A2056">-------Transition Matrix for Moder</f>
        <v>#NAME?</v>
      </c>
      <c r="B2056" t="s">
        <v>598</v>
      </c>
      <c r="C2056" t="s">
        <v>502</v>
      </c>
      <c r="D2056" t="s">
        <v>459</v>
      </c>
    </row>
    <row r="2057" spans="1:4" x14ac:dyDescent="0.2">
      <c r="A2057" t="s">
        <v>640</v>
      </c>
    </row>
    <row r="2058" spans="1:4" x14ac:dyDescent="0.2">
      <c r="A2058" t="s">
        <v>641</v>
      </c>
    </row>
    <row r="2059" spans="1:4" x14ac:dyDescent="0.2">
      <c r="A2059" t="s">
        <v>641</v>
      </c>
    </row>
    <row r="2060" spans="1:4" x14ac:dyDescent="0.2">
      <c r="A2060" t="s">
        <v>641</v>
      </c>
    </row>
    <row r="2061" spans="1:4" x14ac:dyDescent="0.2">
      <c r="A2061" t="s">
        <v>641</v>
      </c>
    </row>
    <row r="2062" spans="1:4" x14ac:dyDescent="0.2">
      <c r="A2062" t="s">
        <v>646</v>
      </c>
    </row>
    <row r="2063" spans="1:4" x14ac:dyDescent="0.2">
      <c r="A2063" t="e" cm="1">
        <f t="array" ref="A2063">-------GPOC WEAKLY Approaching Mat</f>
        <v>#NAME?</v>
      </c>
      <c r="B2063" t="s">
        <v>597</v>
      </c>
    </row>
    <row r="2064" spans="1:4" x14ac:dyDescent="0.2">
      <c r="A2064">
        <v>21</v>
      </c>
    </row>
    <row r="2065" spans="1:4" x14ac:dyDescent="0.2">
      <c r="A2065" t="e" cm="1">
        <f t="array" ref="A2065">-------Transition Matrix for Moder</f>
        <v>#NAME?</v>
      </c>
      <c r="B2065" t="s">
        <v>598</v>
      </c>
      <c r="C2065" t="s">
        <v>502</v>
      </c>
      <c r="D2065" t="s">
        <v>459</v>
      </c>
    </row>
    <row r="2066" spans="1:4" x14ac:dyDescent="0.2">
      <c r="A2066" t="s">
        <v>640</v>
      </c>
    </row>
    <row r="2067" spans="1:4" x14ac:dyDescent="0.2">
      <c r="A2067" t="s">
        <v>641</v>
      </c>
    </row>
    <row r="2068" spans="1:4" x14ac:dyDescent="0.2">
      <c r="A2068" t="s">
        <v>641</v>
      </c>
    </row>
    <row r="2069" spans="1:4" x14ac:dyDescent="0.2">
      <c r="A2069" t="s">
        <v>641</v>
      </c>
    </row>
    <row r="2070" spans="1:4" x14ac:dyDescent="0.2">
      <c r="A2070" t="s">
        <v>641</v>
      </c>
    </row>
    <row r="2071" spans="1:4" x14ac:dyDescent="0.2">
      <c r="A2071" t="s">
        <v>646</v>
      </c>
    </row>
    <row r="2072" spans="1:4" x14ac:dyDescent="0.2">
      <c r="A2072" t="e" cm="1">
        <f t="array" ref="A2072">-------GPOC WEAKLY Approaching Mat</f>
        <v>#NAME?</v>
      </c>
      <c r="B2072" t="s">
        <v>597</v>
      </c>
    </row>
    <row r="2073" spans="1:4" x14ac:dyDescent="0.2">
      <c r="A2073">
        <v>22</v>
      </c>
    </row>
    <row r="2074" spans="1:4" x14ac:dyDescent="0.2">
      <c r="A2074" t="e" cm="1">
        <f t="array" ref="A2074">-------Transition Matrix for Moder</f>
        <v>#NAME?</v>
      </c>
      <c r="B2074" t="s">
        <v>598</v>
      </c>
      <c r="C2074" t="s">
        <v>502</v>
      </c>
      <c r="D2074" t="s">
        <v>459</v>
      </c>
    </row>
    <row r="2075" spans="1:4" x14ac:dyDescent="0.2">
      <c r="A2075" t="s">
        <v>640</v>
      </c>
    </row>
    <row r="2076" spans="1:4" x14ac:dyDescent="0.2">
      <c r="A2076" t="s">
        <v>641</v>
      </c>
    </row>
    <row r="2077" spans="1:4" x14ac:dyDescent="0.2">
      <c r="A2077" t="s">
        <v>641</v>
      </c>
    </row>
    <row r="2078" spans="1:4" x14ac:dyDescent="0.2">
      <c r="A2078" t="s">
        <v>641</v>
      </c>
    </row>
    <row r="2079" spans="1:4" x14ac:dyDescent="0.2">
      <c r="A2079" t="s">
        <v>641</v>
      </c>
    </row>
    <row r="2080" spans="1:4" x14ac:dyDescent="0.2">
      <c r="A2080" t="s">
        <v>646</v>
      </c>
    </row>
    <row r="2081" spans="1:4" x14ac:dyDescent="0.2">
      <c r="A2081" t="e" cm="1">
        <f t="array" ref="A2081">-------GPOC WEAKLY Approaching Mat</f>
        <v>#NAME?</v>
      </c>
      <c r="B2081" t="s">
        <v>597</v>
      </c>
    </row>
    <row r="2082" spans="1:4" x14ac:dyDescent="0.2">
      <c r="A2082">
        <v>23</v>
      </c>
    </row>
    <row r="2083" spans="1:4" x14ac:dyDescent="0.2">
      <c r="A2083" t="e" cm="1">
        <f t="array" ref="A2083">-------Transition Matrix for Moder</f>
        <v>#NAME?</v>
      </c>
      <c r="B2083" t="s">
        <v>598</v>
      </c>
      <c r="C2083" t="s">
        <v>502</v>
      </c>
      <c r="D2083" t="s">
        <v>459</v>
      </c>
    </row>
    <row r="2084" spans="1:4" x14ac:dyDescent="0.2">
      <c r="A2084" t="s">
        <v>640</v>
      </c>
    </row>
    <row r="2085" spans="1:4" x14ac:dyDescent="0.2">
      <c r="A2085" t="s">
        <v>641</v>
      </c>
    </row>
    <row r="2086" spans="1:4" x14ac:dyDescent="0.2">
      <c r="A2086" t="s">
        <v>641</v>
      </c>
    </row>
    <row r="2087" spans="1:4" x14ac:dyDescent="0.2">
      <c r="A2087" t="s">
        <v>641</v>
      </c>
    </row>
    <row r="2088" spans="1:4" x14ac:dyDescent="0.2">
      <c r="A2088" t="s">
        <v>641</v>
      </c>
    </row>
    <row r="2089" spans="1:4" x14ac:dyDescent="0.2">
      <c r="A2089" t="s">
        <v>646</v>
      </c>
    </row>
    <row r="2090" spans="1:4" x14ac:dyDescent="0.2">
      <c r="A2090" t="e" cm="1">
        <f t="array" ref="A2090">-------GPOC WEAKLY Approaching Mat</f>
        <v>#NAME?</v>
      </c>
      <c r="B2090" t="s">
        <v>597</v>
      </c>
    </row>
    <row r="2091" spans="1:4" x14ac:dyDescent="0.2">
      <c r="A2091">
        <v>24</v>
      </c>
    </row>
    <row r="2092" spans="1:4" x14ac:dyDescent="0.2">
      <c r="A2092" t="e" cm="1">
        <f t="array" ref="A2092">-------Transition Matrix for Moder</f>
        <v>#NAME?</v>
      </c>
      <c r="B2092" t="s">
        <v>598</v>
      </c>
      <c r="C2092" t="s">
        <v>502</v>
      </c>
      <c r="D2092" t="s">
        <v>459</v>
      </c>
    </row>
    <row r="2093" spans="1:4" x14ac:dyDescent="0.2">
      <c r="A2093" t="s">
        <v>640</v>
      </c>
    </row>
    <row r="2094" spans="1:4" x14ac:dyDescent="0.2">
      <c r="A2094" t="s">
        <v>641</v>
      </c>
    </row>
    <row r="2095" spans="1:4" x14ac:dyDescent="0.2">
      <c r="A2095" t="s">
        <v>641</v>
      </c>
    </row>
    <row r="2096" spans="1:4" x14ac:dyDescent="0.2">
      <c r="A2096" t="s">
        <v>641</v>
      </c>
    </row>
    <row r="2097" spans="1:4" x14ac:dyDescent="0.2">
      <c r="A2097" t="s">
        <v>641</v>
      </c>
    </row>
    <row r="2098" spans="1:4" x14ac:dyDescent="0.2">
      <c r="A2098" t="s">
        <v>646</v>
      </c>
    </row>
    <row r="2099" spans="1:4" x14ac:dyDescent="0.2">
      <c r="A2099" t="e" cm="1">
        <f t="array" ref="A2099">-------GPOC WEAKLY Approaching Mat</f>
        <v>#NAME?</v>
      </c>
      <c r="B2099" t="s">
        <v>597</v>
      </c>
    </row>
    <row r="2100" spans="1:4" x14ac:dyDescent="0.2">
      <c r="A2100">
        <v>25</v>
      </c>
    </row>
    <row r="2101" spans="1:4" x14ac:dyDescent="0.2">
      <c r="A2101" t="e" cm="1">
        <f t="array" ref="A2101">-------Transition Matrix for Moder</f>
        <v>#NAME?</v>
      </c>
      <c r="B2101" t="s">
        <v>598</v>
      </c>
      <c r="C2101" t="s">
        <v>502</v>
      </c>
      <c r="D2101" t="s">
        <v>459</v>
      </c>
    </row>
    <row r="2102" spans="1:4" x14ac:dyDescent="0.2">
      <c r="A2102" t="s">
        <v>640</v>
      </c>
    </row>
    <row r="2103" spans="1:4" x14ac:dyDescent="0.2">
      <c r="A2103" t="s">
        <v>641</v>
      </c>
    </row>
    <row r="2104" spans="1:4" x14ac:dyDescent="0.2">
      <c r="A2104" t="s">
        <v>641</v>
      </c>
    </row>
    <row r="2105" spans="1:4" x14ac:dyDescent="0.2">
      <c r="A2105" t="s">
        <v>641</v>
      </c>
    </row>
    <row r="2106" spans="1:4" x14ac:dyDescent="0.2">
      <c r="A2106" t="s">
        <v>641</v>
      </c>
    </row>
    <row r="2107" spans="1:4" x14ac:dyDescent="0.2">
      <c r="A2107" t="s">
        <v>646</v>
      </c>
    </row>
    <row r="2108" spans="1:4" x14ac:dyDescent="0.2">
      <c r="A2108" t="e" cm="1">
        <f t="array" ref="A2108">-------GPOC WEAKLY Approaching Mat</f>
        <v>#NAME?</v>
      </c>
      <c r="B2108" t="s">
        <v>597</v>
      </c>
    </row>
    <row r="2109" spans="1:4" x14ac:dyDescent="0.2">
      <c r="A2109">
        <v>26</v>
      </c>
    </row>
    <row r="2110" spans="1:4" x14ac:dyDescent="0.2">
      <c r="A2110" t="e" cm="1">
        <f t="array" ref="A2110">-------Transition Matrix for Moder</f>
        <v>#NAME?</v>
      </c>
      <c r="B2110" t="s">
        <v>598</v>
      </c>
      <c r="C2110" t="s">
        <v>502</v>
      </c>
      <c r="D2110" t="s">
        <v>459</v>
      </c>
    </row>
    <row r="2111" spans="1:4" x14ac:dyDescent="0.2">
      <c r="A2111" t="s">
        <v>640</v>
      </c>
    </row>
    <row r="2112" spans="1:4" x14ac:dyDescent="0.2">
      <c r="A2112" t="s">
        <v>641</v>
      </c>
    </row>
    <row r="2113" spans="1:4" x14ac:dyDescent="0.2">
      <c r="A2113" t="s">
        <v>641</v>
      </c>
    </row>
    <row r="2114" spans="1:4" x14ac:dyDescent="0.2">
      <c r="A2114" t="s">
        <v>641</v>
      </c>
    </row>
    <row r="2115" spans="1:4" x14ac:dyDescent="0.2">
      <c r="A2115" t="s">
        <v>641</v>
      </c>
    </row>
    <row r="2116" spans="1:4" x14ac:dyDescent="0.2">
      <c r="A2116" t="s">
        <v>646</v>
      </c>
    </row>
    <row r="2117" spans="1:4" x14ac:dyDescent="0.2">
      <c r="A2117" t="e" cm="1">
        <f t="array" ref="A2117">-------GPOC WEAKLY Approaching Mat</f>
        <v>#NAME?</v>
      </c>
      <c r="B2117" t="s">
        <v>597</v>
      </c>
    </row>
    <row r="2118" spans="1:4" x14ac:dyDescent="0.2">
      <c r="A2118">
        <v>27</v>
      </c>
    </row>
    <row r="2119" spans="1:4" x14ac:dyDescent="0.2">
      <c r="A2119" t="e" cm="1">
        <f t="array" ref="A2119">-------Transition Matrix for Moder</f>
        <v>#NAME?</v>
      </c>
      <c r="B2119" t="s">
        <v>598</v>
      </c>
      <c r="C2119" t="s">
        <v>502</v>
      </c>
      <c r="D2119" t="s">
        <v>459</v>
      </c>
    </row>
    <row r="2120" spans="1:4" x14ac:dyDescent="0.2">
      <c r="A2120" t="s">
        <v>640</v>
      </c>
    </row>
    <row r="2121" spans="1:4" x14ac:dyDescent="0.2">
      <c r="A2121" t="s">
        <v>641</v>
      </c>
    </row>
    <row r="2122" spans="1:4" x14ac:dyDescent="0.2">
      <c r="A2122" t="s">
        <v>641</v>
      </c>
    </row>
    <row r="2123" spans="1:4" x14ac:dyDescent="0.2">
      <c r="A2123" t="s">
        <v>641</v>
      </c>
    </row>
    <row r="2124" spans="1:4" x14ac:dyDescent="0.2">
      <c r="A2124" t="s">
        <v>641</v>
      </c>
    </row>
    <row r="2125" spans="1:4" x14ac:dyDescent="0.2">
      <c r="A2125" t="s">
        <v>646</v>
      </c>
    </row>
    <row r="2126" spans="1:4" x14ac:dyDescent="0.2">
      <c r="A2126" t="e" cm="1">
        <f t="array" ref="A2126">-------GPOC WEAKLY Approaching Mat</f>
        <v>#NAME?</v>
      </c>
      <c r="B2126" t="s">
        <v>597</v>
      </c>
    </row>
    <row r="2127" spans="1:4" x14ac:dyDescent="0.2">
      <c r="A2127">
        <v>28</v>
      </c>
    </row>
    <row r="2128" spans="1:4" x14ac:dyDescent="0.2">
      <c r="A2128" t="e" cm="1">
        <f t="array" ref="A2128">-------Transition Matrix for Moder</f>
        <v>#NAME?</v>
      </c>
      <c r="B2128" t="s">
        <v>598</v>
      </c>
      <c r="C2128" t="s">
        <v>502</v>
      </c>
      <c r="D2128" t="s">
        <v>459</v>
      </c>
    </row>
    <row r="2129" spans="1:4" x14ac:dyDescent="0.2">
      <c r="A2129" t="s">
        <v>640</v>
      </c>
    </row>
    <row r="2130" spans="1:4" x14ac:dyDescent="0.2">
      <c r="A2130" t="s">
        <v>641</v>
      </c>
    </row>
    <row r="2131" spans="1:4" x14ac:dyDescent="0.2">
      <c r="A2131" t="s">
        <v>641</v>
      </c>
    </row>
    <row r="2132" spans="1:4" x14ac:dyDescent="0.2">
      <c r="A2132" t="s">
        <v>641</v>
      </c>
    </row>
    <row r="2133" spans="1:4" x14ac:dyDescent="0.2">
      <c r="A2133" t="s">
        <v>641</v>
      </c>
    </row>
    <row r="2134" spans="1:4" x14ac:dyDescent="0.2">
      <c r="A2134" t="s">
        <v>646</v>
      </c>
    </row>
    <row r="2135" spans="1:4" x14ac:dyDescent="0.2">
      <c r="A2135" t="e" cm="1">
        <f t="array" ref="A2135">-------GPOC WEAKLY Approaching Mat</f>
        <v>#NAME?</v>
      </c>
      <c r="B2135" t="s">
        <v>597</v>
      </c>
    </row>
    <row r="2136" spans="1:4" x14ac:dyDescent="0.2">
      <c r="A2136">
        <v>29</v>
      </c>
    </row>
    <row r="2137" spans="1:4" x14ac:dyDescent="0.2">
      <c r="A2137" t="e" cm="1">
        <f t="array" ref="A2137">-------Transition Matrix for Moder</f>
        <v>#NAME?</v>
      </c>
      <c r="B2137" t="s">
        <v>598</v>
      </c>
      <c r="C2137" t="s">
        <v>502</v>
      </c>
      <c r="D2137" t="s">
        <v>459</v>
      </c>
    </row>
    <row r="2138" spans="1:4" x14ac:dyDescent="0.2">
      <c r="A2138" t="s">
        <v>640</v>
      </c>
    </row>
    <row r="2139" spans="1:4" x14ac:dyDescent="0.2">
      <c r="A2139" t="s">
        <v>641</v>
      </c>
    </row>
    <row r="2140" spans="1:4" x14ac:dyDescent="0.2">
      <c r="A2140" t="s">
        <v>641</v>
      </c>
    </row>
    <row r="2141" spans="1:4" x14ac:dyDescent="0.2">
      <c r="A2141" t="s">
        <v>641</v>
      </c>
    </row>
    <row r="2142" spans="1:4" x14ac:dyDescent="0.2">
      <c r="A2142" t="s">
        <v>641</v>
      </c>
    </row>
    <row r="2143" spans="1:4" x14ac:dyDescent="0.2">
      <c r="A2143" t="s">
        <v>646</v>
      </c>
    </row>
    <row r="2144" spans="1:4" x14ac:dyDescent="0.2">
      <c r="A2144" t="e" cm="1">
        <f t="array" ref="A2144">-------GPOC WEAKLY Approaching Mat</f>
        <v>#NAME?</v>
      </c>
      <c r="B2144" t="s">
        <v>597</v>
      </c>
    </row>
    <row r="2145" spans="1:4" x14ac:dyDescent="0.2">
      <c r="A2145">
        <v>30</v>
      </c>
    </row>
    <row r="2146" spans="1:4" x14ac:dyDescent="0.2">
      <c r="A2146" t="e" cm="1">
        <f t="array" ref="A2146">-------Transition Matrix for Moder</f>
        <v>#NAME?</v>
      </c>
      <c r="B2146" t="s">
        <v>598</v>
      </c>
      <c r="C2146" t="s">
        <v>502</v>
      </c>
      <c r="D2146" t="s">
        <v>459</v>
      </c>
    </row>
    <row r="2147" spans="1:4" x14ac:dyDescent="0.2">
      <c r="A2147" t="s">
        <v>640</v>
      </c>
    </row>
    <row r="2148" spans="1:4" x14ac:dyDescent="0.2">
      <c r="A2148" t="s">
        <v>641</v>
      </c>
    </row>
    <row r="2149" spans="1:4" x14ac:dyDescent="0.2">
      <c r="A2149" t="s">
        <v>641</v>
      </c>
    </row>
    <row r="2150" spans="1:4" x14ac:dyDescent="0.2">
      <c r="A2150" t="s">
        <v>641</v>
      </c>
    </row>
    <row r="2151" spans="1:4" x14ac:dyDescent="0.2">
      <c r="A2151" t="s">
        <v>641</v>
      </c>
    </row>
    <row r="2152" spans="1:4" x14ac:dyDescent="0.2">
      <c r="A2152" t="s">
        <v>646</v>
      </c>
    </row>
    <row r="2153" spans="1:4" x14ac:dyDescent="0.2">
      <c r="A2153" t="e" cm="1">
        <f t="array" ref="A2153">-------GPOC WEAKLY Approaching Mat</f>
        <v>#NAME?</v>
      </c>
      <c r="B2153" t="s">
        <v>597</v>
      </c>
    </row>
    <row r="2154" spans="1:4" x14ac:dyDescent="0.2">
      <c r="A2154">
        <v>31</v>
      </c>
    </row>
    <row r="2155" spans="1:4" x14ac:dyDescent="0.2">
      <c r="A2155" t="e" cm="1">
        <f t="array" ref="A2155">-------Transition Matrix for Moder</f>
        <v>#NAME?</v>
      </c>
      <c r="B2155" t="s">
        <v>598</v>
      </c>
      <c r="C2155" t="s">
        <v>502</v>
      </c>
      <c r="D2155" t="s">
        <v>459</v>
      </c>
    </row>
    <row r="2156" spans="1:4" x14ac:dyDescent="0.2">
      <c r="A2156" t="s">
        <v>640</v>
      </c>
    </row>
    <row r="2157" spans="1:4" x14ac:dyDescent="0.2">
      <c r="A2157" t="s">
        <v>641</v>
      </c>
    </row>
    <row r="2158" spans="1:4" x14ac:dyDescent="0.2">
      <c r="A2158" t="s">
        <v>641</v>
      </c>
    </row>
    <row r="2159" spans="1:4" x14ac:dyDescent="0.2">
      <c r="A2159" t="s">
        <v>641</v>
      </c>
    </row>
    <row r="2160" spans="1:4" x14ac:dyDescent="0.2">
      <c r="A2160" t="s">
        <v>641</v>
      </c>
    </row>
    <row r="2161" spans="1:4" x14ac:dyDescent="0.2">
      <c r="A2161" t="s">
        <v>646</v>
      </c>
    </row>
    <row r="2162" spans="1:4" x14ac:dyDescent="0.2">
      <c r="A2162" t="e" cm="1">
        <f t="array" ref="A2162">-------GPOC WEAKLY Approaching Mat</f>
        <v>#NAME?</v>
      </c>
      <c r="B2162" t="s">
        <v>597</v>
      </c>
    </row>
    <row r="2163" spans="1:4" x14ac:dyDescent="0.2">
      <c r="A2163">
        <v>32</v>
      </c>
    </row>
    <row r="2164" spans="1:4" x14ac:dyDescent="0.2">
      <c r="A2164" t="e" cm="1">
        <f t="array" ref="A2164">-------Transition Matrix for Moder</f>
        <v>#NAME?</v>
      </c>
      <c r="B2164" t="s">
        <v>598</v>
      </c>
      <c r="C2164" t="s">
        <v>502</v>
      </c>
      <c r="D2164" t="s">
        <v>459</v>
      </c>
    </row>
    <row r="2165" spans="1:4" x14ac:dyDescent="0.2">
      <c r="A2165" t="s">
        <v>640</v>
      </c>
    </row>
    <row r="2166" spans="1:4" x14ac:dyDescent="0.2">
      <c r="A2166" t="s">
        <v>641</v>
      </c>
    </row>
    <row r="2167" spans="1:4" x14ac:dyDescent="0.2">
      <c r="A2167" t="s">
        <v>641</v>
      </c>
    </row>
    <row r="2168" spans="1:4" x14ac:dyDescent="0.2">
      <c r="A2168" t="s">
        <v>641</v>
      </c>
    </row>
    <row r="2169" spans="1:4" x14ac:dyDescent="0.2">
      <c r="A2169" t="s">
        <v>641</v>
      </c>
    </row>
    <row r="2170" spans="1:4" x14ac:dyDescent="0.2">
      <c r="A2170" t="s">
        <v>646</v>
      </c>
    </row>
    <row r="2171" spans="1:4" x14ac:dyDescent="0.2">
      <c r="A2171" t="e" cm="1">
        <f t="array" ref="A2171">-------GPOC WEAKLY Approaching Mat</f>
        <v>#NAME?</v>
      </c>
      <c r="B2171" t="s">
        <v>597</v>
      </c>
    </row>
    <row r="2172" spans="1:4" x14ac:dyDescent="0.2">
      <c r="A2172">
        <v>33</v>
      </c>
    </row>
    <row r="2173" spans="1:4" x14ac:dyDescent="0.2">
      <c r="A2173" t="e" cm="1">
        <f t="array" ref="A2173">-------Transition Matrix for Moder</f>
        <v>#NAME?</v>
      </c>
      <c r="B2173" t="s">
        <v>598</v>
      </c>
      <c r="C2173" t="s">
        <v>502</v>
      </c>
      <c r="D2173" t="s">
        <v>459</v>
      </c>
    </row>
    <row r="2174" spans="1:4" x14ac:dyDescent="0.2">
      <c r="A2174" t="s">
        <v>640</v>
      </c>
    </row>
    <row r="2175" spans="1:4" x14ac:dyDescent="0.2">
      <c r="A2175" t="s">
        <v>641</v>
      </c>
    </row>
    <row r="2176" spans="1:4" x14ac:dyDescent="0.2">
      <c r="A2176" t="s">
        <v>641</v>
      </c>
    </row>
    <row r="2177" spans="1:4" x14ac:dyDescent="0.2">
      <c r="A2177" t="s">
        <v>641</v>
      </c>
    </row>
    <row r="2178" spans="1:4" x14ac:dyDescent="0.2">
      <c r="A2178" t="s">
        <v>641</v>
      </c>
    </row>
    <row r="2179" spans="1:4" x14ac:dyDescent="0.2">
      <c r="A2179" t="s">
        <v>646</v>
      </c>
    </row>
    <row r="2180" spans="1:4" x14ac:dyDescent="0.2">
      <c r="A2180" t="e" cm="1">
        <f t="array" ref="A2180">-------GPOC WEAKLY Approaching Mat</f>
        <v>#NAME?</v>
      </c>
      <c r="B2180" t="s">
        <v>597</v>
      </c>
    </row>
    <row r="2181" spans="1:4" x14ac:dyDescent="0.2">
      <c r="A2181">
        <v>34</v>
      </c>
    </row>
    <row r="2182" spans="1:4" x14ac:dyDescent="0.2">
      <c r="A2182" t="e" cm="1">
        <f t="array" ref="A2182">-------Transition Matrix for Moder</f>
        <v>#NAME?</v>
      </c>
      <c r="B2182" t="s">
        <v>598</v>
      </c>
      <c r="C2182" t="s">
        <v>502</v>
      </c>
      <c r="D2182" t="s">
        <v>459</v>
      </c>
    </row>
    <row r="2183" spans="1:4" x14ac:dyDescent="0.2">
      <c r="A2183" t="s">
        <v>640</v>
      </c>
    </row>
    <row r="2184" spans="1:4" x14ac:dyDescent="0.2">
      <c r="A2184" t="s">
        <v>641</v>
      </c>
    </row>
    <row r="2185" spans="1:4" x14ac:dyDescent="0.2">
      <c r="A2185" t="s">
        <v>641</v>
      </c>
    </row>
    <row r="2186" spans="1:4" x14ac:dyDescent="0.2">
      <c r="A2186" t="s">
        <v>641</v>
      </c>
    </row>
    <row r="2187" spans="1:4" x14ac:dyDescent="0.2">
      <c r="A2187" t="s">
        <v>641</v>
      </c>
    </row>
    <row r="2188" spans="1:4" x14ac:dyDescent="0.2">
      <c r="A2188" t="s">
        <v>646</v>
      </c>
    </row>
    <row r="2189" spans="1:4" x14ac:dyDescent="0.2">
      <c r="A2189" t="e" cm="1">
        <f t="array" ref="A2189">-------GPOC WEAKLY Approaching Mat</f>
        <v>#NAME?</v>
      </c>
      <c r="B2189" t="s">
        <v>597</v>
      </c>
    </row>
    <row r="2190" spans="1:4" x14ac:dyDescent="0.2">
      <c r="A2190">
        <v>35</v>
      </c>
    </row>
    <row r="2191" spans="1:4" x14ac:dyDescent="0.2">
      <c r="A2191" t="e" cm="1">
        <f t="array" ref="A2191">-------Transition Matrix for Moder</f>
        <v>#NAME?</v>
      </c>
      <c r="B2191" t="s">
        <v>598</v>
      </c>
      <c r="C2191" t="s">
        <v>502</v>
      </c>
      <c r="D2191" t="s">
        <v>459</v>
      </c>
    </row>
    <row r="2192" spans="1:4" x14ac:dyDescent="0.2">
      <c r="A2192" t="s">
        <v>640</v>
      </c>
    </row>
    <row r="2193" spans="1:4" x14ac:dyDescent="0.2">
      <c r="A2193" t="s">
        <v>641</v>
      </c>
    </row>
    <row r="2194" spans="1:4" x14ac:dyDescent="0.2">
      <c r="A2194" t="s">
        <v>641</v>
      </c>
    </row>
    <row r="2195" spans="1:4" x14ac:dyDescent="0.2">
      <c r="A2195" t="s">
        <v>641</v>
      </c>
    </row>
    <row r="2196" spans="1:4" x14ac:dyDescent="0.2">
      <c r="A2196" t="s">
        <v>641</v>
      </c>
    </row>
    <row r="2197" spans="1:4" x14ac:dyDescent="0.2">
      <c r="A2197" t="s">
        <v>646</v>
      </c>
    </row>
    <row r="2198" spans="1:4" x14ac:dyDescent="0.2">
      <c r="A2198" t="e" cm="1">
        <f t="array" ref="A2198">-------GPOC WEAKLY Approaching Mat</f>
        <v>#NAME?</v>
      </c>
      <c r="B2198" t="s">
        <v>597</v>
      </c>
    </row>
    <row r="2199" spans="1:4" x14ac:dyDescent="0.2">
      <c r="A2199">
        <v>36</v>
      </c>
    </row>
    <row r="2200" spans="1:4" x14ac:dyDescent="0.2">
      <c r="A2200" t="e" cm="1">
        <f t="array" ref="A2200">-------Transition Matrix for Moder</f>
        <v>#NAME?</v>
      </c>
      <c r="B2200" t="s">
        <v>598</v>
      </c>
      <c r="C2200" t="s">
        <v>502</v>
      </c>
      <c r="D2200" t="s">
        <v>459</v>
      </c>
    </row>
    <row r="2201" spans="1:4" x14ac:dyDescent="0.2">
      <c r="A2201" t="s">
        <v>640</v>
      </c>
    </row>
    <row r="2202" spans="1:4" x14ac:dyDescent="0.2">
      <c r="A2202" t="s">
        <v>641</v>
      </c>
    </row>
    <row r="2203" spans="1:4" x14ac:dyDescent="0.2">
      <c r="A2203" t="s">
        <v>641</v>
      </c>
    </row>
    <row r="2204" spans="1:4" x14ac:dyDescent="0.2">
      <c r="A2204" t="s">
        <v>641</v>
      </c>
    </row>
    <row r="2205" spans="1:4" x14ac:dyDescent="0.2">
      <c r="A2205" t="s">
        <v>641</v>
      </c>
    </row>
    <row r="2206" spans="1:4" x14ac:dyDescent="0.2">
      <c r="A2206" t="s">
        <v>646</v>
      </c>
    </row>
    <row r="2207" spans="1:4" x14ac:dyDescent="0.2">
      <c r="A2207" t="e" cm="1">
        <f t="array" ref="A2207">-------GPOC WEAKLY Approaching Mat</f>
        <v>#NAME?</v>
      </c>
      <c r="B2207" t="s">
        <v>597</v>
      </c>
    </row>
    <row r="2208" spans="1:4" x14ac:dyDescent="0.2">
      <c r="A2208">
        <v>37</v>
      </c>
    </row>
    <row r="2209" spans="1:4" x14ac:dyDescent="0.2">
      <c r="A2209" t="e" cm="1">
        <f t="array" ref="A2209">-------Transition Matrix for Moder</f>
        <v>#NAME?</v>
      </c>
      <c r="B2209" t="s">
        <v>598</v>
      </c>
      <c r="C2209" t="s">
        <v>502</v>
      </c>
      <c r="D2209" t="s">
        <v>459</v>
      </c>
    </row>
    <row r="2210" spans="1:4" x14ac:dyDescent="0.2">
      <c r="A2210" t="s">
        <v>640</v>
      </c>
    </row>
    <row r="2211" spans="1:4" x14ac:dyDescent="0.2">
      <c r="A2211" t="s">
        <v>641</v>
      </c>
    </row>
    <row r="2212" spans="1:4" x14ac:dyDescent="0.2">
      <c r="A2212" t="s">
        <v>641</v>
      </c>
    </row>
    <row r="2213" spans="1:4" x14ac:dyDescent="0.2">
      <c r="A2213" t="s">
        <v>641</v>
      </c>
    </row>
    <row r="2214" spans="1:4" x14ac:dyDescent="0.2">
      <c r="A2214" t="s">
        <v>641</v>
      </c>
    </row>
    <row r="2215" spans="1:4" x14ac:dyDescent="0.2">
      <c r="A2215" t="s">
        <v>646</v>
      </c>
    </row>
    <row r="2216" spans="1:4" x14ac:dyDescent="0.2">
      <c r="A2216" t="e" cm="1">
        <f t="array" ref="A2216">-------GPOC WEAKLY Approaching Mat</f>
        <v>#NAME?</v>
      </c>
      <c r="B2216" t="s">
        <v>597</v>
      </c>
    </row>
    <row r="2217" spans="1:4" x14ac:dyDescent="0.2">
      <c r="A2217">
        <v>38</v>
      </c>
    </row>
    <row r="2218" spans="1:4" x14ac:dyDescent="0.2">
      <c r="A2218" t="e" cm="1">
        <f t="array" ref="A2218">-------Transition Matrix for Moder</f>
        <v>#NAME?</v>
      </c>
      <c r="B2218" t="s">
        <v>598</v>
      </c>
      <c r="C2218" t="s">
        <v>502</v>
      </c>
      <c r="D2218" t="s">
        <v>459</v>
      </c>
    </row>
    <row r="2219" spans="1:4" x14ac:dyDescent="0.2">
      <c r="A2219" t="s">
        <v>640</v>
      </c>
    </row>
    <row r="2220" spans="1:4" x14ac:dyDescent="0.2">
      <c r="A2220" t="s">
        <v>641</v>
      </c>
    </row>
    <row r="2221" spans="1:4" x14ac:dyDescent="0.2">
      <c r="A2221" t="s">
        <v>641</v>
      </c>
    </row>
    <row r="2222" spans="1:4" x14ac:dyDescent="0.2">
      <c r="A2222" t="s">
        <v>641</v>
      </c>
    </row>
    <row r="2223" spans="1:4" x14ac:dyDescent="0.2">
      <c r="A2223" t="s">
        <v>641</v>
      </c>
    </row>
    <row r="2224" spans="1:4" x14ac:dyDescent="0.2">
      <c r="A2224" t="s">
        <v>646</v>
      </c>
    </row>
    <row r="2225" spans="1:4" x14ac:dyDescent="0.2">
      <c r="A2225" t="e" cm="1">
        <f t="array" ref="A2225">-------GPOC WEAKLY Approaching Mat</f>
        <v>#NAME?</v>
      </c>
      <c r="B2225" t="s">
        <v>597</v>
      </c>
    </row>
    <row r="2226" spans="1:4" x14ac:dyDescent="0.2">
      <c r="A2226">
        <v>39</v>
      </c>
    </row>
    <row r="2227" spans="1:4" x14ac:dyDescent="0.2">
      <c r="A2227" t="e" cm="1">
        <f t="array" ref="A2227">-------Transition Matrix for Moder</f>
        <v>#NAME?</v>
      </c>
      <c r="B2227" t="s">
        <v>598</v>
      </c>
      <c r="C2227" t="s">
        <v>502</v>
      </c>
      <c r="D2227" t="s">
        <v>459</v>
      </c>
    </row>
    <row r="2228" spans="1:4" x14ac:dyDescent="0.2">
      <c r="A2228" t="s">
        <v>640</v>
      </c>
    </row>
    <row r="2229" spans="1:4" x14ac:dyDescent="0.2">
      <c r="A2229" t="s">
        <v>641</v>
      </c>
    </row>
    <row r="2230" spans="1:4" x14ac:dyDescent="0.2">
      <c r="A2230" t="s">
        <v>641</v>
      </c>
    </row>
    <row r="2231" spans="1:4" x14ac:dyDescent="0.2">
      <c r="A2231" t="s">
        <v>641</v>
      </c>
    </row>
    <row r="2232" spans="1:4" x14ac:dyDescent="0.2">
      <c r="A2232" t="s">
        <v>641</v>
      </c>
    </row>
    <row r="2233" spans="1:4" x14ac:dyDescent="0.2">
      <c r="A2233" t="s">
        <v>646</v>
      </c>
    </row>
    <row r="2234" spans="1:4" x14ac:dyDescent="0.2">
      <c r="A2234" t="e" cm="1">
        <f t="array" ref="A2234">-------GPOC WEAKLY Approaching Mat</f>
        <v>#NAME?</v>
      </c>
      <c r="B2234" t="s">
        <v>597</v>
      </c>
    </row>
    <row r="2235" spans="1:4" x14ac:dyDescent="0.2">
      <c r="A2235">
        <v>40</v>
      </c>
    </row>
    <row r="2236" spans="1:4" x14ac:dyDescent="0.2">
      <c r="A2236" t="e" cm="1">
        <f t="array" ref="A2236">-------Transition Matrix for Moder</f>
        <v>#NAME?</v>
      </c>
      <c r="B2236" t="s">
        <v>598</v>
      </c>
      <c r="C2236" t="s">
        <v>502</v>
      </c>
      <c r="D2236" t="s">
        <v>459</v>
      </c>
    </row>
    <row r="2237" spans="1:4" x14ac:dyDescent="0.2">
      <c r="A2237" t="s">
        <v>640</v>
      </c>
    </row>
    <row r="2238" spans="1:4" x14ac:dyDescent="0.2">
      <c r="A2238" t="s">
        <v>641</v>
      </c>
    </row>
    <row r="2239" spans="1:4" x14ac:dyDescent="0.2">
      <c r="A2239" t="s">
        <v>641</v>
      </c>
    </row>
    <row r="2240" spans="1:4" x14ac:dyDescent="0.2">
      <c r="A2240" t="s">
        <v>641</v>
      </c>
    </row>
    <row r="2241" spans="1:4" x14ac:dyDescent="0.2">
      <c r="A2241" t="s">
        <v>641</v>
      </c>
    </row>
    <row r="2242" spans="1:4" x14ac:dyDescent="0.2">
      <c r="A2242" t="s">
        <v>646</v>
      </c>
    </row>
    <row r="2243" spans="1:4" x14ac:dyDescent="0.2">
      <c r="A2243" t="e" cm="1">
        <f t="array" ref="A2243">-------GPOC WEAKLY Approaching Mat</f>
        <v>#NAME?</v>
      </c>
      <c r="B2243" t="s">
        <v>597</v>
      </c>
    </row>
    <row r="2244" spans="1:4" x14ac:dyDescent="0.2">
      <c r="A2244">
        <v>41</v>
      </c>
    </row>
    <row r="2245" spans="1:4" x14ac:dyDescent="0.2">
      <c r="A2245" t="e" cm="1">
        <f t="array" ref="A2245">-------Transition Matrix for Moder</f>
        <v>#NAME?</v>
      </c>
      <c r="B2245" t="s">
        <v>598</v>
      </c>
      <c r="C2245" t="s">
        <v>502</v>
      </c>
      <c r="D2245" t="s">
        <v>459</v>
      </c>
    </row>
    <row r="2246" spans="1:4" x14ac:dyDescent="0.2">
      <c r="A2246" t="s">
        <v>640</v>
      </c>
    </row>
    <row r="2247" spans="1:4" x14ac:dyDescent="0.2">
      <c r="A2247" t="s">
        <v>641</v>
      </c>
    </row>
    <row r="2248" spans="1:4" x14ac:dyDescent="0.2">
      <c r="A2248" t="s">
        <v>641</v>
      </c>
    </row>
    <row r="2249" spans="1:4" x14ac:dyDescent="0.2">
      <c r="A2249" t="s">
        <v>641</v>
      </c>
    </row>
    <row r="2250" spans="1:4" x14ac:dyDescent="0.2">
      <c r="A2250" t="s">
        <v>641</v>
      </c>
    </row>
    <row r="2251" spans="1:4" x14ac:dyDescent="0.2">
      <c r="A2251" t="s">
        <v>646</v>
      </c>
    </row>
    <row r="2252" spans="1:4" x14ac:dyDescent="0.2">
      <c r="A2252" t="e" cm="1">
        <f t="array" ref="A2252">-------GPOC WEAKLY Approaching Mat</f>
        <v>#NAME?</v>
      </c>
      <c r="B2252" t="s">
        <v>597</v>
      </c>
    </row>
    <row r="2253" spans="1:4" x14ac:dyDescent="0.2">
      <c r="A2253">
        <v>42</v>
      </c>
    </row>
    <row r="2254" spans="1:4" x14ac:dyDescent="0.2">
      <c r="A2254" t="e" cm="1">
        <f t="array" ref="A2254">-------Transition Matrix for Moder</f>
        <v>#NAME?</v>
      </c>
      <c r="B2254" t="s">
        <v>598</v>
      </c>
      <c r="C2254" t="s">
        <v>502</v>
      </c>
      <c r="D2254" t="s">
        <v>459</v>
      </c>
    </row>
    <row r="2255" spans="1:4" x14ac:dyDescent="0.2">
      <c r="A2255" t="s">
        <v>640</v>
      </c>
    </row>
    <row r="2256" spans="1:4" x14ac:dyDescent="0.2">
      <c r="A2256" t="s">
        <v>641</v>
      </c>
    </row>
    <row r="2257" spans="1:4" x14ac:dyDescent="0.2">
      <c r="A2257" t="s">
        <v>641</v>
      </c>
    </row>
    <row r="2258" spans="1:4" x14ac:dyDescent="0.2">
      <c r="A2258" t="s">
        <v>641</v>
      </c>
    </row>
    <row r="2259" spans="1:4" x14ac:dyDescent="0.2">
      <c r="A2259" t="s">
        <v>641</v>
      </c>
    </row>
    <row r="2260" spans="1:4" x14ac:dyDescent="0.2">
      <c r="A2260" t="s">
        <v>646</v>
      </c>
    </row>
    <row r="2261" spans="1:4" x14ac:dyDescent="0.2">
      <c r="A2261" t="e" cm="1">
        <f t="array" ref="A2261">-------GPOC WEAKLY Approaching Mat</f>
        <v>#NAME?</v>
      </c>
      <c r="B2261" t="s">
        <v>597</v>
      </c>
    </row>
    <row r="2262" spans="1:4" x14ac:dyDescent="0.2">
      <c r="A2262">
        <v>43</v>
      </c>
    </row>
    <row r="2263" spans="1:4" x14ac:dyDescent="0.2">
      <c r="A2263" t="e" cm="1">
        <f t="array" ref="A2263">-------Transition Matrix for Moder</f>
        <v>#NAME?</v>
      </c>
      <c r="B2263" t="s">
        <v>598</v>
      </c>
      <c r="C2263" t="s">
        <v>502</v>
      </c>
      <c r="D2263" t="s">
        <v>459</v>
      </c>
    </row>
    <row r="2264" spans="1:4" x14ac:dyDescent="0.2">
      <c r="A2264" t="s">
        <v>640</v>
      </c>
    </row>
    <row r="2265" spans="1:4" x14ac:dyDescent="0.2">
      <c r="A2265" t="s">
        <v>641</v>
      </c>
    </row>
    <row r="2266" spans="1:4" x14ac:dyDescent="0.2">
      <c r="A2266" t="s">
        <v>641</v>
      </c>
    </row>
    <row r="2267" spans="1:4" x14ac:dyDescent="0.2">
      <c r="A2267" t="s">
        <v>641</v>
      </c>
    </row>
    <row r="2268" spans="1:4" x14ac:dyDescent="0.2">
      <c r="A2268" t="s">
        <v>641</v>
      </c>
    </row>
    <row r="2269" spans="1:4" x14ac:dyDescent="0.2">
      <c r="A2269" t="s">
        <v>646</v>
      </c>
    </row>
    <row r="2270" spans="1:4" x14ac:dyDescent="0.2">
      <c r="A2270" t="e" cm="1">
        <f t="array" ref="A2270">-------GPOC WEAKLY Approaching Mat</f>
        <v>#NAME?</v>
      </c>
      <c r="B2270" t="s">
        <v>597</v>
      </c>
    </row>
    <row r="2271" spans="1:4" x14ac:dyDescent="0.2">
      <c r="A2271">
        <v>44</v>
      </c>
    </row>
    <row r="2272" spans="1:4" x14ac:dyDescent="0.2">
      <c r="A2272" t="e" cm="1">
        <f t="array" ref="A2272">-------Transition Matrix for Moder</f>
        <v>#NAME?</v>
      </c>
      <c r="B2272" t="s">
        <v>598</v>
      </c>
      <c r="C2272" t="s">
        <v>502</v>
      </c>
      <c r="D2272" t="s">
        <v>459</v>
      </c>
    </row>
    <row r="2273" spans="1:4" x14ac:dyDescent="0.2">
      <c r="A2273" t="s">
        <v>640</v>
      </c>
    </row>
    <row r="2274" spans="1:4" x14ac:dyDescent="0.2">
      <c r="A2274" t="s">
        <v>641</v>
      </c>
    </row>
    <row r="2275" spans="1:4" x14ac:dyDescent="0.2">
      <c r="A2275" t="s">
        <v>641</v>
      </c>
    </row>
    <row r="2276" spans="1:4" x14ac:dyDescent="0.2">
      <c r="A2276" t="s">
        <v>641</v>
      </c>
    </row>
    <row r="2277" spans="1:4" x14ac:dyDescent="0.2">
      <c r="A2277" t="s">
        <v>641</v>
      </c>
    </row>
    <row r="2278" spans="1:4" x14ac:dyDescent="0.2">
      <c r="A2278" t="s">
        <v>646</v>
      </c>
    </row>
    <row r="2279" spans="1:4" x14ac:dyDescent="0.2">
      <c r="A2279" t="e" cm="1">
        <f t="array" ref="A2279">-------GPOC WEAKLY Approaching Mat</f>
        <v>#NAME?</v>
      </c>
      <c r="B2279" t="s">
        <v>597</v>
      </c>
    </row>
    <row r="2280" spans="1:4" x14ac:dyDescent="0.2">
      <c r="A2280">
        <v>45</v>
      </c>
    </row>
    <row r="2281" spans="1:4" x14ac:dyDescent="0.2">
      <c r="A2281" t="e" cm="1">
        <f t="array" ref="A2281">-------Transition Matrix for Moder</f>
        <v>#NAME?</v>
      </c>
      <c r="B2281" t="s">
        <v>598</v>
      </c>
      <c r="C2281" t="s">
        <v>502</v>
      </c>
      <c r="D2281" t="s">
        <v>459</v>
      </c>
    </row>
    <row r="2282" spans="1:4" x14ac:dyDescent="0.2">
      <c r="A2282" t="s">
        <v>640</v>
      </c>
    </row>
    <row r="2283" spans="1:4" x14ac:dyDescent="0.2">
      <c r="A2283" t="s">
        <v>641</v>
      </c>
    </row>
    <row r="2284" spans="1:4" x14ac:dyDescent="0.2">
      <c r="A2284" t="s">
        <v>641</v>
      </c>
    </row>
    <row r="2285" spans="1:4" x14ac:dyDescent="0.2">
      <c r="A2285" t="s">
        <v>641</v>
      </c>
    </row>
    <row r="2286" spans="1:4" x14ac:dyDescent="0.2">
      <c r="A2286" t="s">
        <v>641</v>
      </c>
    </row>
    <row r="2287" spans="1:4" x14ac:dyDescent="0.2">
      <c r="A2287" t="s">
        <v>646</v>
      </c>
    </row>
    <row r="2288" spans="1:4" x14ac:dyDescent="0.2">
      <c r="A2288" t="e" cm="1">
        <f t="array" ref="A2288">-------GPOC WEAKLY Approaching Mat</f>
        <v>#NAME?</v>
      </c>
      <c r="B2288" t="s">
        <v>597</v>
      </c>
    </row>
    <row r="2289" spans="1:4" x14ac:dyDescent="0.2">
      <c r="A2289">
        <v>46</v>
      </c>
    </row>
    <row r="2290" spans="1:4" x14ac:dyDescent="0.2">
      <c r="A2290" t="e" cm="1">
        <f t="array" ref="A2290">-------Transition Matrix for Moder</f>
        <v>#NAME?</v>
      </c>
      <c r="B2290" t="s">
        <v>598</v>
      </c>
      <c r="C2290" t="s">
        <v>502</v>
      </c>
      <c r="D2290" t="s">
        <v>459</v>
      </c>
    </row>
    <row r="2291" spans="1:4" x14ac:dyDescent="0.2">
      <c r="A2291" t="s">
        <v>640</v>
      </c>
    </row>
    <row r="2292" spans="1:4" x14ac:dyDescent="0.2">
      <c r="A2292" t="s">
        <v>641</v>
      </c>
    </row>
    <row r="2293" spans="1:4" x14ac:dyDescent="0.2">
      <c r="A2293" t="s">
        <v>641</v>
      </c>
    </row>
    <row r="2294" spans="1:4" x14ac:dyDescent="0.2">
      <c r="A2294" t="s">
        <v>641</v>
      </c>
    </row>
    <row r="2295" spans="1:4" x14ac:dyDescent="0.2">
      <c r="A2295" t="s">
        <v>641</v>
      </c>
    </row>
    <row r="2296" spans="1:4" x14ac:dyDescent="0.2">
      <c r="A2296" t="s">
        <v>646</v>
      </c>
    </row>
    <row r="2297" spans="1:4" x14ac:dyDescent="0.2">
      <c r="A2297" t="e" cm="1">
        <f t="array" ref="A2297">-------GPOC WEAKLY Approaching Mat</f>
        <v>#NAME?</v>
      </c>
      <c r="B2297" t="s">
        <v>597</v>
      </c>
    </row>
    <row r="2298" spans="1:4" x14ac:dyDescent="0.2">
      <c r="A2298">
        <v>47</v>
      </c>
    </row>
    <row r="2299" spans="1:4" x14ac:dyDescent="0.2">
      <c r="A2299" t="e" cm="1">
        <f t="array" ref="A2299">-------Transition Matrix for Moder</f>
        <v>#NAME?</v>
      </c>
      <c r="B2299" t="s">
        <v>598</v>
      </c>
      <c r="C2299" t="s">
        <v>502</v>
      </c>
      <c r="D2299" t="s">
        <v>459</v>
      </c>
    </row>
    <row r="2300" spans="1:4" x14ac:dyDescent="0.2">
      <c r="A2300" t="s">
        <v>640</v>
      </c>
    </row>
    <row r="2301" spans="1:4" x14ac:dyDescent="0.2">
      <c r="A2301" t="s">
        <v>641</v>
      </c>
    </row>
    <row r="2302" spans="1:4" x14ac:dyDescent="0.2">
      <c r="A2302" t="s">
        <v>641</v>
      </c>
    </row>
    <row r="2303" spans="1:4" x14ac:dyDescent="0.2">
      <c r="A2303" t="s">
        <v>641</v>
      </c>
    </row>
    <row r="2304" spans="1:4" x14ac:dyDescent="0.2">
      <c r="A2304" t="s">
        <v>641</v>
      </c>
    </row>
    <row r="2305" spans="1:4" x14ac:dyDescent="0.2">
      <c r="A2305" t="s">
        <v>646</v>
      </c>
    </row>
    <row r="2306" spans="1:4" x14ac:dyDescent="0.2">
      <c r="A2306" t="e" cm="1">
        <f t="array" ref="A2306">-------GPOC WEAKLY Approaching Mat</f>
        <v>#NAME?</v>
      </c>
      <c r="B2306" t="s">
        <v>597</v>
      </c>
    </row>
    <row r="2307" spans="1:4" x14ac:dyDescent="0.2">
      <c r="A2307">
        <v>48</v>
      </c>
    </row>
    <row r="2308" spans="1:4" x14ac:dyDescent="0.2">
      <c r="A2308" t="e" cm="1">
        <f t="array" ref="A2308">-------Transition Matrix for Moder</f>
        <v>#NAME?</v>
      </c>
      <c r="B2308" t="s">
        <v>598</v>
      </c>
      <c r="C2308" t="s">
        <v>502</v>
      </c>
      <c r="D2308" t="s">
        <v>459</v>
      </c>
    </row>
    <row r="2309" spans="1:4" x14ac:dyDescent="0.2">
      <c r="A2309" t="s">
        <v>640</v>
      </c>
    </row>
    <row r="2310" spans="1:4" x14ac:dyDescent="0.2">
      <c r="A2310" t="s">
        <v>641</v>
      </c>
    </row>
    <row r="2311" spans="1:4" x14ac:dyDescent="0.2">
      <c r="A2311" t="s">
        <v>641</v>
      </c>
    </row>
    <row r="2312" spans="1:4" x14ac:dyDescent="0.2">
      <c r="A2312" t="s">
        <v>641</v>
      </c>
    </row>
    <row r="2313" spans="1:4" x14ac:dyDescent="0.2">
      <c r="A2313" t="s">
        <v>641</v>
      </c>
    </row>
    <row r="2314" spans="1:4" x14ac:dyDescent="0.2">
      <c r="A2314" t="s">
        <v>646</v>
      </c>
    </row>
    <row r="2315" spans="1:4" x14ac:dyDescent="0.2">
      <c r="A2315" t="e" cm="1">
        <f t="array" ref="A2315">-------GPOC WEAKLY Approaching Mat</f>
        <v>#NAME?</v>
      </c>
      <c r="B2315" t="s">
        <v>597</v>
      </c>
    </row>
    <row r="2316" spans="1:4" x14ac:dyDescent="0.2">
      <c r="A2316">
        <v>49</v>
      </c>
    </row>
    <row r="2317" spans="1:4" x14ac:dyDescent="0.2">
      <c r="A2317" t="e" cm="1">
        <f t="array" ref="A2317">-------Transition Matrix for Moder</f>
        <v>#NAME?</v>
      </c>
      <c r="B2317" t="s">
        <v>598</v>
      </c>
      <c r="C2317" t="s">
        <v>502</v>
      </c>
      <c r="D2317" t="s">
        <v>459</v>
      </c>
    </row>
    <row r="2318" spans="1:4" x14ac:dyDescent="0.2">
      <c r="A2318" t="s">
        <v>640</v>
      </c>
    </row>
    <row r="2319" spans="1:4" x14ac:dyDescent="0.2">
      <c r="A2319" t="s">
        <v>641</v>
      </c>
    </row>
    <row r="2320" spans="1:4" x14ac:dyDescent="0.2">
      <c r="A2320" t="s">
        <v>641</v>
      </c>
    </row>
    <row r="2321" spans="1:4" x14ac:dyDescent="0.2">
      <c r="A2321" t="s">
        <v>641</v>
      </c>
    </row>
    <row r="2322" spans="1:4" x14ac:dyDescent="0.2">
      <c r="A2322" t="s">
        <v>641</v>
      </c>
    </row>
    <row r="2323" spans="1:4" x14ac:dyDescent="0.2">
      <c r="A2323" t="s">
        <v>646</v>
      </c>
    </row>
    <row r="2324" spans="1:4" x14ac:dyDescent="0.2">
      <c r="A2324" t="s">
        <v>647</v>
      </c>
      <c r="B2324" t="s">
        <v>648</v>
      </c>
      <c r="C2324" t="s">
        <v>649</v>
      </c>
      <c r="D2324" t="s">
        <v>650</v>
      </c>
    </row>
    <row r="2326" spans="1:4" x14ac:dyDescent="0.2">
      <c r="A2326" t="e" cm="1">
        <f t="array" ref="A2326">---------------------GPOC HESITANC</f>
        <v>#NAME?</v>
      </c>
      <c r="B2326" t="s">
        <v>651</v>
      </c>
      <c r="C2326" t="s">
        <v>404</v>
      </c>
      <c r="D2326" t="s">
        <v>459</v>
      </c>
    </row>
    <row r="2327" spans="1:4" x14ac:dyDescent="0.2">
      <c r="A2327" t="s">
        <v>406</v>
      </c>
      <c r="B2327">
        <v>3.3915029999999999E-2</v>
      </c>
      <c r="C2327">
        <v>8.1409930000000005E-2</v>
      </c>
      <c r="D2327" t="s">
        <v>407</v>
      </c>
    </row>
    <row r="2328" spans="1:4" x14ac:dyDescent="0.2">
      <c r="A2328" t="s">
        <v>408</v>
      </c>
      <c r="B2328">
        <v>2.9346359999999998E-2</v>
      </c>
      <c r="C2328">
        <v>5.9453590000000001E-2</v>
      </c>
      <c r="D2328" t="s">
        <v>409</v>
      </c>
    </row>
    <row r="2329" spans="1:4" x14ac:dyDescent="0.2">
      <c r="A2329" t="s">
        <v>410</v>
      </c>
      <c r="B2329">
        <v>2.2111189999999999E-2</v>
      </c>
      <c r="C2329">
        <v>5.183799E-2</v>
      </c>
      <c r="D2329" t="s">
        <v>402</v>
      </c>
    </row>
    <row r="2330" spans="1:4" x14ac:dyDescent="0.2">
      <c r="A2330" t="s">
        <v>411</v>
      </c>
      <c r="B2330">
        <v>0.12954545000000001</v>
      </c>
      <c r="C2330">
        <v>1.487603E-2</v>
      </c>
      <c r="D2330" t="s">
        <v>412</v>
      </c>
    </row>
    <row r="2331" spans="1:4" x14ac:dyDescent="0.2">
      <c r="A2331" t="s">
        <v>413</v>
      </c>
      <c r="B2331">
        <v>7.43802E-3</v>
      </c>
      <c r="C2331">
        <v>0.15165665</v>
      </c>
      <c r="D2331" t="s">
        <v>414</v>
      </c>
    </row>
    <row r="2332" spans="1:4" x14ac:dyDescent="0.2">
      <c r="A2332" t="s">
        <v>411</v>
      </c>
      <c r="B2332">
        <v>0.12954545000000001</v>
      </c>
      <c r="C2332">
        <v>1.487603E-2</v>
      </c>
      <c r="D2332" t="s">
        <v>415</v>
      </c>
    </row>
    <row r="2333" spans="1:4" x14ac:dyDescent="0.2">
      <c r="A2333" t="s">
        <v>460</v>
      </c>
    </row>
    <row r="2334" spans="1:4" x14ac:dyDescent="0.2">
      <c r="A2334" t="s">
        <v>501</v>
      </c>
    </row>
    <row r="2335" spans="1:4" x14ac:dyDescent="0.2">
      <c r="A2335" t="s">
        <v>416</v>
      </c>
    </row>
    <row r="2336" spans="1:4" x14ac:dyDescent="0.2">
      <c r="A2336" t="s">
        <v>416</v>
      </c>
    </row>
    <row r="2337" spans="1:3" x14ac:dyDescent="0.2">
      <c r="A2337" t="s">
        <v>416</v>
      </c>
    </row>
    <row r="2338" spans="1:3" x14ac:dyDescent="0.2">
      <c r="A2338" t="s">
        <v>417</v>
      </c>
    </row>
    <row r="2339" spans="1:3" x14ac:dyDescent="0.2">
      <c r="A2339" t="s">
        <v>652</v>
      </c>
      <c r="B2339" t="s">
        <v>653</v>
      </c>
    </row>
    <row r="2340" spans="1:3" x14ac:dyDescent="0.2">
      <c r="A2340">
        <v>0</v>
      </c>
    </row>
    <row r="2341" spans="1:3" x14ac:dyDescent="0.2">
      <c r="A2341" t="e" cm="1">
        <f t="array" ref="A2341">--------Transition Matrix for GPOC</f>
        <v>#NAME?</v>
      </c>
      <c r="B2341" t="s">
        <v>654</v>
      </c>
      <c r="C2341" t="s">
        <v>655</v>
      </c>
    </row>
    <row r="2342" spans="1:3" x14ac:dyDescent="0.2">
      <c r="A2342" t="s">
        <v>505</v>
      </c>
    </row>
    <row r="2343" spans="1:3" x14ac:dyDescent="0.2">
      <c r="A2343" t="s">
        <v>506</v>
      </c>
    </row>
    <row r="2344" spans="1:3" x14ac:dyDescent="0.2">
      <c r="A2344" t="s">
        <v>507</v>
      </c>
    </row>
    <row r="2345" spans="1:3" x14ac:dyDescent="0.2">
      <c r="A2345" t="s">
        <v>508</v>
      </c>
    </row>
    <row r="2346" spans="1:3" x14ac:dyDescent="0.2">
      <c r="A2346" t="s">
        <v>509</v>
      </c>
    </row>
    <row r="2347" spans="1:3" x14ac:dyDescent="0.2">
      <c r="A2347" t="s">
        <v>510</v>
      </c>
    </row>
    <row r="2348" spans="1:3" x14ac:dyDescent="0.2">
      <c r="A2348" t="s">
        <v>652</v>
      </c>
      <c r="B2348" t="s">
        <v>653</v>
      </c>
    </row>
    <row r="2349" spans="1:3" x14ac:dyDescent="0.2">
      <c r="A2349">
        <v>1</v>
      </c>
    </row>
    <row r="2350" spans="1:3" x14ac:dyDescent="0.2">
      <c r="A2350" t="e" cm="1">
        <f t="array" ref="A2350">--------Transition Matrix for GPOC</f>
        <v>#NAME?</v>
      </c>
      <c r="B2350" t="s">
        <v>654</v>
      </c>
      <c r="C2350" t="s">
        <v>655</v>
      </c>
    </row>
    <row r="2351" spans="1:3" x14ac:dyDescent="0.2">
      <c r="A2351" t="s">
        <v>511</v>
      </c>
    </row>
    <row r="2352" spans="1:3" x14ac:dyDescent="0.2">
      <c r="A2352" t="s">
        <v>512</v>
      </c>
    </row>
    <row r="2353" spans="1:3" x14ac:dyDescent="0.2">
      <c r="A2353" t="s">
        <v>513</v>
      </c>
    </row>
    <row r="2354" spans="1:3" x14ac:dyDescent="0.2">
      <c r="A2354" t="s">
        <v>514</v>
      </c>
    </row>
    <row r="2355" spans="1:3" x14ac:dyDescent="0.2">
      <c r="A2355" t="s">
        <v>515</v>
      </c>
    </row>
    <row r="2356" spans="1:3" x14ac:dyDescent="0.2">
      <c r="A2356" t="s">
        <v>516</v>
      </c>
    </row>
    <row r="2357" spans="1:3" x14ac:dyDescent="0.2">
      <c r="A2357" t="s">
        <v>652</v>
      </c>
      <c r="B2357" t="s">
        <v>653</v>
      </c>
    </row>
    <row r="2358" spans="1:3" x14ac:dyDescent="0.2">
      <c r="A2358">
        <v>2</v>
      </c>
    </row>
    <row r="2359" spans="1:3" x14ac:dyDescent="0.2">
      <c r="A2359" t="e" cm="1">
        <f t="array" ref="A2359">--------Transition Matrix for GPOC</f>
        <v>#NAME?</v>
      </c>
      <c r="B2359" t="s">
        <v>654</v>
      </c>
      <c r="C2359" t="s">
        <v>655</v>
      </c>
    </row>
    <row r="2360" spans="1:3" x14ac:dyDescent="0.2">
      <c r="A2360" t="s">
        <v>517</v>
      </c>
    </row>
    <row r="2361" spans="1:3" x14ac:dyDescent="0.2">
      <c r="A2361" t="s">
        <v>518</v>
      </c>
    </row>
    <row r="2362" spans="1:3" x14ac:dyDescent="0.2">
      <c r="A2362" t="s">
        <v>519</v>
      </c>
    </row>
    <row r="2363" spans="1:3" x14ac:dyDescent="0.2">
      <c r="A2363" t="s">
        <v>520</v>
      </c>
    </row>
    <row r="2364" spans="1:3" x14ac:dyDescent="0.2">
      <c r="A2364" t="s">
        <v>521</v>
      </c>
    </row>
    <row r="2365" spans="1:3" x14ac:dyDescent="0.2">
      <c r="A2365" t="s">
        <v>522</v>
      </c>
    </row>
    <row r="2366" spans="1:3" x14ac:dyDescent="0.2">
      <c r="A2366" t="s">
        <v>652</v>
      </c>
      <c r="B2366" t="s">
        <v>653</v>
      </c>
    </row>
    <row r="2367" spans="1:3" x14ac:dyDescent="0.2">
      <c r="A2367">
        <v>3</v>
      </c>
    </row>
    <row r="2368" spans="1:3" x14ac:dyDescent="0.2">
      <c r="A2368" t="e" cm="1">
        <f t="array" ref="A2368">--------Transition Matrix for GPOC</f>
        <v>#NAME?</v>
      </c>
      <c r="B2368" t="s">
        <v>654</v>
      </c>
      <c r="C2368" t="s">
        <v>655</v>
      </c>
    </row>
    <row r="2369" spans="1:3" x14ac:dyDescent="0.2">
      <c r="A2369" t="s">
        <v>523</v>
      </c>
    </row>
    <row r="2370" spans="1:3" x14ac:dyDescent="0.2">
      <c r="A2370" t="s">
        <v>524</v>
      </c>
    </row>
    <row r="2371" spans="1:3" x14ac:dyDescent="0.2">
      <c r="A2371" t="s">
        <v>525</v>
      </c>
    </row>
    <row r="2372" spans="1:3" x14ac:dyDescent="0.2">
      <c r="A2372" t="s">
        <v>526</v>
      </c>
    </row>
    <row r="2373" spans="1:3" x14ac:dyDescent="0.2">
      <c r="A2373" t="s">
        <v>527</v>
      </c>
    </row>
    <row r="2374" spans="1:3" x14ac:dyDescent="0.2">
      <c r="A2374" t="s">
        <v>528</v>
      </c>
    </row>
    <row r="2375" spans="1:3" x14ac:dyDescent="0.2">
      <c r="A2375" t="s">
        <v>652</v>
      </c>
      <c r="B2375" t="s">
        <v>653</v>
      </c>
    </row>
    <row r="2376" spans="1:3" x14ac:dyDescent="0.2">
      <c r="A2376">
        <v>4</v>
      </c>
    </row>
    <row r="2377" spans="1:3" x14ac:dyDescent="0.2">
      <c r="A2377" t="e" cm="1">
        <f t="array" ref="A2377">--------Transition Matrix for GPOC</f>
        <v>#NAME?</v>
      </c>
      <c r="B2377" t="s">
        <v>654</v>
      </c>
      <c r="C2377" t="s">
        <v>655</v>
      </c>
    </row>
    <row r="2378" spans="1:3" x14ac:dyDescent="0.2">
      <c r="A2378" t="s">
        <v>529</v>
      </c>
    </row>
    <row r="2379" spans="1:3" x14ac:dyDescent="0.2">
      <c r="A2379" t="s">
        <v>530</v>
      </c>
    </row>
    <row r="2380" spans="1:3" x14ac:dyDescent="0.2">
      <c r="A2380" t="s">
        <v>531</v>
      </c>
    </row>
    <row r="2381" spans="1:3" x14ac:dyDescent="0.2">
      <c r="A2381" t="s">
        <v>532</v>
      </c>
    </row>
    <row r="2382" spans="1:3" x14ac:dyDescent="0.2">
      <c r="A2382" t="s">
        <v>533</v>
      </c>
    </row>
    <row r="2383" spans="1:3" x14ac:dyDescent="0.2">
      <c r="A2383" t="s">
        <v>534</v>
      </c>
    </row>
    <row r="2384" spans="1:3" x14ac:dyDescent="0.2">
      <c r="A2384" t="s">
        <v>652</v>
      </c>
      <c r="B2384" t="s">
        <v>653</v>
      </c>
    </row>
    <row r="2385" spans="1:3" x14ac:dyDescent="0.2">
      <c r="A2385">
        <v>5</v>
      </c>
    </row>
    <row r="2386" spans="1:3" x14ac:dyDescent="0.2">
      <c r="A2386" t="e" cm="1">
        <f t="array" ref="A2386">--------Transition Matrix for GPOC</f>
        <v>#NAME?</v>
      </c>
      <c r="B2386" t="s">
        <v>654</v>
      </c>
      <c r="C2386" t="s">
        <v>655</v>
      </c>
    </row>
    <row r="2387" spans="1:3" x14ac:dyDescent="0.2">
      <c r="A2387" t="s">
        <v>535</v>
      </c>
    </row>
    <row r="2388" spans="1:3" x14ac:dyDescent="0.2">
      <c r="A2388" t="s">
        <v>536</v>
      </c>
    </row>
    <row r="2389" spans="1:3" x14ac:dyDescent="0.2">
      <c r="A2389" t="s">
        <v>536</v>
      </c>
    </row>
    <row r="2390" spans="1:3" x14ac:dyDescent="0.2">
      <c r="A2390" t="s">
        <v>537</v>
      </c>
    </row>
    <row r="2391" spans="1:3" x14ac:dyDescent="0.2">
      <c r="A2391" t="s">
        <v>538</v>
      </c>
    </row>
    <row r="2392" spans="1:3" x14ac:dyDescent="0.2">
      <c r="A2392" t="s">
        <v>539</v>
      </c>
    </row>
    <row r="2393" spans="1:3" x14ac:dyDescent="0.2">
      <c r="A2393" t="s">
        <v>652</v>
      </c>
      <c r="B2393" t="s">
        <v>653</v>
      </c>
    </row>
    <row r="2394" spans="1:3" x14ac:dyDescent="0.2">
      <c r="A2394">
        <v>6</v>
      </c>
    </row>
    <row r="2395" spans="1:3" x14ac:dyDescent="0.2">
      <c r="A2395" t="e" cm="1">
        <f t="array" ref="A2395">--------Transition Matrix for GPOC</f>
        <v>#NAME?</v>
      </c>
      <c r="B2395" t="s">
        <v>654</v>
      </c>
      <c r="C2395" t="s">
        <v>655</v>
      </c>
    </row>
    <row r="2396" spans="1:3" x14ac:dyDescent="0.2">
      <c r="A2396" t="s">
        <v>540</v>
      </c>
    </row>
    <row r="2397" spans="1:3" x14ac:dyDescent="0.2">
      <c r="A2397" t="s">
        <v>536</v>
      </c>
    </row>
    <row r="2398" spans="1:3" x14ac:dyDescent="0.2">
      <c r="A2398" t="s">
        <v>536</v>
      </c>
    </row>
    <row r="2399" spans="1:3" x14ac:dyDescent="0.2">
      <c r="A2399" t="s">
        <v>531</v>
      </c>
    </row>
    <row r="2400" spans="1:3" x14ac:dyDescent="0.2">
      <c r="A2400" t="s">
        <v>541</v>
      </c>
    </row>
    <row r="2401" spans="1:3" x14ac:dyDescent="0.2">
      <c r="A2401" t="s">
        <v>542</v>
      </c>
    </row>
    <row r="2402" spans="1:3" x14ac:dyDescent="0.2">
      <c r="A2402" t="s">
        <v>652</v>
      </c>
      <c r="B2402" t="s">
        <v>653</v>
      </c>
    </row>
    <row r="2403" spans="1:3" x14ac:dyDescent="0.2">
      <c r="A2403">
        <v>7</v>
      </c>
    </row>
    <row r="2404" spans="1:3" x14ac:dyDescent="0.2">
      <c r="A2404" t="e" cm="1">
        <f t="array" ref="A2404">--------Transition Matrix for GPOC</f>
        <v>#NAME?</v>
      </c>
      <c r="B2404" t="s">
        <v>654</v>
      </c>
      <c r="C2404" t="s">
        <v>655</v>
      </c>
    </row>
    <row r="2405" spans="1:3" x14ac:dyDescent="0.2">
      <c r="A2405" t="s">
        <v>540</v>
      </c>
    </row>
    <row r="2406" spans="1:3" x14ac:dyDescent="0.2">
      <c r="A2406" t="s">
        <v>536</v>
      </c>
    </row>
    <row r="2407" spans="1:3" x14ac:dyDescent="0.2">
      <c r="A2407" t="s">
        <v>536</v>
      </c>
    </row>
    <row r="2408" spans="1:3" x14ac:dyDescent="0.2">
      <c r="A2408" t="s">
        <v>536</v>
      </c>
    </row>
    <row r="2409" spans="1:3" x14ac:dyDescent="0.2">
      <c r="A2409" t="s">
        <v>536</v>
      </c>
    </row>
    <row r="2410" spans="1:3" x14ac:dyDescent="0.2">
      <c r="A2410" t="s">
        <v>543</v>
      </c>
    </row>
    <row r="2411" spans="1:3" x14ac:dyDescent="0.2">
      <c r="A2411" t="s">
        <v>652</v>
      </c>
      <c r="B2411" t="s">
        <v>653</v>
      </c>
    </row>
    <row r="2412" spans="1:3" x14ac:dyDescent="0.2">
      <c r="A2412">
        <v>8</v>
      </c>
    </row>
    <row r="2413" spans="1:3" x14ac:dyDescent="0.2">
      <c r="A2413" t="e" cm="1">
        <f t="array" ref="A2413">--------Transition Matrix for GPOC</f>
        <v>#NAME?</v>
      </c>
      <c r="B2413" t="s">
        <v>654</v>
      </c>
      <c r="C2413" t="s">
        <v>655</v>
      </c>
    </row>
    <row r="2414" spans="1:3" x14ac:dyDescent="0.2">
      <c r="A2414" t="s">
        <v>540</v>
      </c>
    </row>
    <row r="2415" spans="1:3" x14ac:dyDescent="0.2">
      <c r="A2415" t="s">
        <v>536</v>
      </c>
    </row>
    <row r="2416" spans="1:3" x14ac:dyDescent="0.2">
      <c r="A2416" t="s">
        <v>536</v>
      </c>
    </row>
    <row r="2417" spans="1:3" x14ac:dyDescent="0.2">
      <c r="A2417" t="s">
        <v>536</v>
      </c>
    </row>
    <row r="2418" spans="1:3" x14ac:dyDescent="0.2">
      <c r="A2418" t="s">
        <v>536</v>
      </c>
    </row>
    <row r="2419" spans="1:3" x14ac:dyDescent="0.2">
      <c r="A2419" t="s">
        <v>543</v>
      </c>
    </row>
    <row r="2420" spans="1:3" x14ac:dyDescent="0.2">
      <c r="A2420" t="s">
        <v>652</v>
      </c>
      <c r="B2420" t="s">
        <v>653</v>
      </c>
    </row>
    <row r="2421" spans="1:3" x14ac:dyDescent="0.2">
      <c r="A2421">
        <v>9</v>
      </c>
    </row>
    <row r="2422" spans="1:3" x14ac:dyDescent="0.2">
      <c r="A2422" t="e" cm="1">
        <f t="array" ref="A2422">--------Transition Matrix for GPOC</f>
        <v>#NAME?</v>
      </c>
      <c r="B2422" t="s">
        <v>654</v>
      </c>
      <c r="C2422" t="s">
        <v>655</v>
      </c>
    </row>
    <row r="2423" spans="1:3" x14ac:dyDescent="0.2">
      <c r="A2423" t="s">
        <v>540</v>
      </c>
    </row>
    <row r="2424" spans="1:3" x14ac:dyDescent="0.2">
      <c r="A2424" t="s">
        <v>536</v>
      </c>
    </row>
    <row r="2425" spans="1:3" x14ac:dyDescent="0.2">
      <c r="A2425" t="s">
        <v>536</v>
      </c>
    </row>
    <row r="2426" spans="1:3" x14ac:dyDescent="0.2">
      <c r="A2426" t="s">
        <v>536</v>
      </c>
    </row>
    <row r="2427" spans="1:3" x14ac:dyDescent="0.2">
      <c r="A2427" t="s">
        <v>536</v>
      </c>
    </row>
    <row r="2428" spans="1:3" x14ac:dyDescent="0.2">
      <c r="A2428" t="s">
        <v>543</v>
      </c>
    </row>
    <row r="2429" spans="1:3" x14ac:dyDescent="0.2">
      <c r="A2429" t="s">
        <v>652</v>
      </c>
      <c r="B2429" t="s">
        <v>653</v>
      </c>
    </row>
    <row r="2430" spans="1:3" x14ac:dyDescent="0.2">
      <c r="A2430">
        <v>10</v>
      </c>
    </row>
    <row r="2431" spans="1:3" x14ac:dyDescent="0.2">
      <c r="A2431" t="e" cm="1">
        <f t="array" ref="A2431">--------Transition Matrix for GPOC</f>
        <v>#NAME?</v>
      </c>
      <c r="B2431" t="s">
        <v>654</v>
      </c>
      <c r="C2431" t="s">
        <v>655</v>
      </c>
    </row>
    <row r="2432" spans="1:3" x14ac:dyDescent="0.2">
      <c r="A2432" t="s">
        <v>540</v>
      </c>
    </row>
    <row r="2433" spans="1:3" x14ac:dyDescent="0.2">
      <c r="A2433" t="s">
        <v>536</v>
      </c>
    </row>
    <row r="2434" spans="1:3" x14ac:dyDescent="0.2">
      <c r="A2434" t="s">
        <v>536</v>
      </c>
    </row>
    <row r="2435" spans="1:3" x14ac:dyDescent="0.2">
      <c r="A2435" t="s">
        <v>536</v>
      </c>
    </row>
    <row r="2436" spans="1:3" x14ac:dyDescent="0.2">
      <c r="A2436" t="s">
        <v>536</v>
      </c>
    </row>
    <row r="2437" spans="1:3" x14ac:dyDescent="0.2">
      <c r="A2437" t="s">
        <v>543</v>
      </c>
    </row>
    <row r="2438" spans="1:3" x14ac:dyDescent="0.2">
      <c r="A2438" t="s">
        <v>652</v>
      </c>
      <c r="B2438" t="s">
        <v>653</v>
      </c>
    </row>
    <row r="2439" spans="1:3" x14ac:dyDescent="0.2">
      <c r="A2439">
        <v>11</v>
      </c>
    </row>
    <row r="2440" spans="1:3" x14ac:dyDescent="0.2">
      <c r="A2440" t="e" cm="1">
        <f t="array" ref="A2440">--------Transition Matrix for GPOC</f>
        <v>#NAME?</v>
      </c>
      <c r="B2440" t="s">
        <v>654</v>
      </c>
      <c r="C2440" t="s">
        <v>655</v>
      </c>
    </row>
    <row r="2441" spans="1:3" x14ac:dyDescent="0.2">
      <c r="A2441" t="s">
        <v>540</v>
      </c>
    </row>
    <row r="2442" spans="1:3" x14ac:dyDescent="0.2">
      <c r="A2442" t="s">
        <v>536</v>
      </c>
    </row>
    <row r="2443" spans="1:3" x14ac:dyDescent="0.2">
      <c r="A2443" t="s">
        <v>536</v>
      </c>
    </row>
    <row r="2444" spans="1:3" x14ac:dyDescent="0.2">
      <c r="A2444" t="s">
        <v>536</v>
      </c>
    </row>
    <row r="2445" spans="1:3" x14ac:dyDescent="0.2">
      <c r="A2445" t="s">
        <v>536</v>
      </c>
    </row>
    <row r="2446" spans="1:3" x14ac:dyDescent="0.2">
      <c r="A2446" t="s">
        <v>543</v>
      </c>
    </row>
    <row r="2447" spans="1:3" x14ac:dyDescent="0.2">
      <c r="A2447" t="s">
        <v>652</v>
      </c>
      <c r="B2447" t="s">
        <v>653</v>
      </c>
    </row>
    <row r="2448" spans="1:3" x14ac:dyDescent="0.2">
      <c r="A2448">
        <v>12</v>
      </c>
    </row>
    <row r="2449" spans="1:3" x14ac:dyDescent="0.2">
      <c r="A2449" t="e" cm="1">
        <f t="array" ref="A2449">--------Transition Matrix for GPOC</f>
        <v>#NAME?</v>
      </c>
      <c r="B2449" t="s">
        <v>654</v>
      </c>
      <c r="C2449" t="s">
        <v>655</v>
      </c>
    </row>
    <row r="2450" spans="1:3" x14ac:dyDescent="0.2">
      <c r="A2450" t="s">
        <v>540</v>
      </c>
    </row>
    <row r="2451" spans="1:3" x14ac:dyDescent="0.2">
      <c r="A2451" t="s">
        <v>536</v>
      </c>
    </row>
    <row r="2452" spans="1:3" x14ac:dyDescent="0.2">
      <c r="A2452" t="s">
        <v>536</v>
      </c>
    </row>
    <row r="2453" spans="1:3" x14ac:dyDescent="0.2">
      <c r="A2453" t="s">
        <v>536</v>
      </c>
    </row>
    <row r="2454" spans="1:3" x14ac:dyDescent="0.2">
      <c r="A2454" t="s">
        <v>536</v>
      </c>
    </row>
    <row r="2455" spans="1:3" x14ac:dyDescent="0.2">
      <c r="A2455" t="s">
        <v>543</v>
      </c>
    </row>
    <row r="2456" spans="1:3" x14ac:dyDescent="0.2">
      <c r="A2456" t="s">
        <v>652</v>
      </c>
      <c r="B2456" t="s">
        <v>653</v>
      </c>
    </row>
    <row r="2457" spans="1:3" x14ac:dyDescent="0.2">
      <c r="A2457">
        <v>13</v>
      </c>
    </row>
    <row r="2458" spans="1:3" x14ac:dyDescent="0.2">
      <c r="A2458" t="e" cm="1">
        <f t="array" ref="A2458">--------Transition Matrix for GPOC</f>
        <v>#NAME?</v>
      </c>
      <c r="B2458" t="s">
        <v>654</v>
      </c>
      <c r="C2458" t="s">
        <v>655</v>
      </c>
    </row>
    <row r="2459" spans="1:3" x14ac:dyDescent="0.2">
      <c r="A2459" t="s">
        <v>540</v>
      </c>
    </row>
    <row r="2460" spans="1:3" x14ac:dyDescent="0.2">
      <c r="A2460" t="s">
        <v>536</v>
      </c>
    </row>
    <row r="2461" spans="1:3" x14ac:dyDescent="0.2">
      <c r="A2461" t="s">
        <v>536</v>
      </c>
    </row>
    <row r="2462" spans="1:3" x14ac:dyDescent="0.2">
      <c r="A2462" t="s">
        <v>536</v>
      </c>
    </row>
    <row r="2463" spans="1:3" x14ac:dyDescent="0.2">
      <c r="A2463" t="s">
        <v>536</v>
      </c>
    </row>
    <row r="2464" spans="1:3" x14ac:dyDescent="0.2">
      <c r="A2464" t="s">
        <v>543</v>
      </c>
    </row>
    <row r="2465" spans="1:3" x14ac:dyDescent="0.2">
      <c r="A2465" t="s">
        <v>652</v>
      </c>
      <c r="B2465" t="s">
        <v>653</v>
      </c>
    </row>
    <row r="2466" spans="1:3" x14ac:dyDescent="0.2">
      <c r="A2466">
        <v>14</v>
      </c>
    </row>
    <row r="2467" spans="1:3" x14ac:dyDescent="0.2">
      <c r="A2467" t="e" cm="1">
        <f t="array" ref="A2467">--------Transition Matrix for GPOC</f>
        <v>#NAME?</v>
      </c>
      <c r="B2467" t="s">
        <v>654</v>
      </c>
      <c r="C2467" t="s">
        <v>655</v>
      </c>
    </row>
    <row r="2468" spans="1:3" x14ac:dyDescent="0.2">
      <c r="A2468" t="s">
        <v>540</v>
      </c>
    </row>
    <row r="2469" spans="1:3" x14ac:dyDescent="0.2">
      <c r="A2469" t="s">
        <v>536</v>
      </c>
    </row>
    <row r="2470" spans="1:3" x14ac:dyDescent="0.2">
      <c r="A2470" t="s">
        <v>536</v>
      </c>
    </row>
    <row r="2471" spans="1:3" x14ac:dyDescent="0.2">
      <c r="A2471" t="s">
        <v>536</v>
      </c>
    </row>
    <row r="2472" spans="1:3" x14ac:dyDescent="0.2">
      <c r="A2472" t="s">
        <v>536</v>
      </c>
    </row>
    <row r="2473" spans="1:3" x14ac:dyDescent="0.2">
      <c r="A2473" t="s">
        <v>543</v>
      </c>
    </row>
    <row r="2474" spans="1:3" x14ac:dyDescent="0.2">
      <c r="A2474" t="s">
        <v>652</v>
      </c>
      <c r="B2474" t="s">
        <v>653</v>
      </c>
    </row>
    <row r="2475" spans="1:3" x14ac:dyDescent="0.2">
      <c r="A2475">
        <v>15</v>
      </c>
    </row>
    <row r="2476" spans="1:3" x14ac:dyDescent="0.2">
      <c r="A2476" t="e" cm="1">
        <f t="array" ref="A2476">--------Transition Matrix for GPOC</f>
        <v>#NAME?</v>
      </c>
      <c r="B2476" t="s">
        <v>654</v>
      </c>
      <c r="C2476" t="s">
        <v>655</v>
      </c>
    </row>
    <row r="2477" spans="1:3" x14ac:dyDescent="0.2">
      <c r="A2477" t="s">
        <v>540</v>
      </c>
    </row>
    <row r="2478" spans="1:3" x14ac:dyDescent="0.2">
      <c r="A2478" t="s">
        <v>536</v>
      </c>
    </row>
    <row r="2479" spans="1:3" x14ac:dyDescent="0.2">
      <c r="A2479" t="s">
        <v>536</v>
      </c>
    </row>
    <row r="2480" spans="1:3" x14ac:dyDescent="0.2">
      <c r="A2480" t="s">
        <v>536</v>
      </c>
    </row>
    <row r="2481" spans="1:3" x14ac:dyDescent="0.2">
      <c r="A2481" t="s">
        <v>536</v>
      </c>
    </row>
    <row r="2482" spans="1:3" x14ac:dyDescent="0.2">
      <c r="A2482" t="s">
        <v>543</v>
      </c>
    </row>
    <row r="2483" spans="1:3" x14ac:dyDescent="0.2">
      <c r="A2483" t="s">
        <v>652</v>
      </c>
      <c r="B2483" t="s">
        <v>653</v>
      </c>
    </row>
    <row r="2484" spans="1:3" x14ac:dyDescent="0.2">
      <c r="A2484">
        <v>16</v>
      </c>
    </row>
    <row r="2485" spans="1:3" x14ac:dyDescent="0.2">
      <c r="A2485" t="e" cm="1">
        <f t="array" ref="A2485">--------Transition Matrix for GPOC</f>
        <v>#NAME?</v>
      </c>
      <c r="B2485" t="s">
        <v>654</v>
      </c>
      <c r="C2485" t="s">
        <v>655</v>
      </c>
    </row>
    <row r="2486" spans="1:3" x14ac:dyDescent="0.2">
      <c r="A2486" t="s">
        <v>540</v>
      </c>
    </row>
    <row r="2487" spans="1:3" x14ac:dyDescent="0.2">
      <c r="A2487" t="s">
        <v>536</v>
      </c>
    </row>
    <row r="2488" spans="1:3" x14ac:dyDescent="0.2">
      <c r="A2488" t="s">
        <v>536</v>
      </c>
    </row>
    <row r="2489" spans="1:3" x14ac:dyDescent="0.2">
      <c r="A2489" t="s">
        <v>536</v>
      </c>
    </row>
    <row r="2490" spans="1:3" x14ac:dyDescent="0.2">
      <c r="A2490" t="s">
        <v>536</v>
      </c>
    </row>
    <row r="2491" spans="1:3" x14ac:dyDescent="0.2">
      <c r="A2491" t="s">
        <v>543</v>
      </c>
    </row>
    <row r="2492" spans="1:3" x14ac:dyDescent="0.2">
      <c r="A2492" t="s">
        <v>652</v>
      </c>
      <c r="B2492" t="s">
        <v>653</v>
      </c>
    </row>
    <row r="2493" spans="1:3" x14ac:dyDescent="0.2">
      <c r="A2493">
        <v>17</v>
      </c>
    </row>
    <row r="2494" spans="1:3" x14ac:dyDescent="0.2">
      <c r="A2494" t="e" cm="1">
        <f t="array" ref="A2494">--------Transition Matrix for GPOC</f>
        <v>#NAME?</v>
      </c>
      <c r="B2494" t="s">
        <v>654</v>
      </c>
      <c r="C2494" t="s">
        <v>655</v>
      </c>
    </row>
    <row r="2495" spans="1:3" x14ac:dyDescent="0.2">
      <c r="A2495" t="s">
        <v>540</v>
      </c>
    </row>
    <row r="2496" spans="1:3" x14ac:dyDescent="0.2">
      <c r="A2496" t="s">
        <v>536</v>
      </c>
    </row>
    <row r="2497" spans="1:3" x14ac:dyDescent="0.2">
      <c r="A2497" t="s">
        <v>536</v>
      </c>
    </row>
    <row r="2498" spans="1:3" x14ac:dyDescent="0.2">
      <c r="A2498" t="s">
        <v>536</v>
      </c>
    </row>
    <row r="2499" spans="1:3" x14ac:dyDescent="0.2">
      <c r="A2499" t="s">
        <v>536</v>
      </c>
    </row>
    <row r="2500" spans="1:3" x14ac:dyDescent="0.2">
      <c r="A2500" t="s">
        <v>543</v>
      </c>
    </row>
    <row r="2501" spans="1:3" x14ac:dyDescent="0.2">
      <c r="A2501" t="s">
        <v>652</v>
      </c>
      <c r="B2501" t="s">
        <v>653</v>
      </c>
    </row>
    <row r="2502" spans="1:3" x14ac:dyDescent="0.2">
      <c r="A2502">
        <v>18</v>
      </c>
    </row>
    <row r="2503" spans="1:3" x14ac:dyDescent="0.2">
      <c r="A2503" t="e" cm="1">
        <f t="array" ref="A2503">--------Transition Matrix for GPOC</f>
        <v>#NAME?</v>
      </c>
      <c r="B2503" t="s">
        <v>654</v>
      </c>
      <c r="C2503" t="s">
        <v>655</v>
      </c>
    </row>
    <row r="2504" spans="1:3" x14ac:dyDescent="0.2">
      <c r="A2504" t="s">
        <v>540</v>
      </c>
    </row>
    <row r="2505" spans="1:3" x14ac:dyDescent="0.2">
      <c r="A2505" t="s">
        <v>536</v>
      </c>
    </row>
    <row r="2506" spans="1:3" x14ac:dyDescent="0.2">
      <c r="A2506" t="s">
        <v>536</v>
      </c>
    </row>
    <row r="2507" spans="1:3" x14ac:dyDescent="0.2">
      <c r="A2507" t="s">
        <v>536</v>
      </c>
    </row>
    <row r="2508" spans="1:3" x14ac:dyDescent="0.2">
      <c r="A2508" t="s">
        <v>536</v>
      </c>
    </row>
    <row r="2509" spans="1:3" x14ac:dyDescent="0.2">
      <c r="A2509" t="s">
        <v>543</v>
      </c>
    </row>
    <row r="2510" spans="1:3" x14ac:dyDescent="0.2">
      <c r="A2510" t="s">
        <v>652</v>
      </c>
      <c r="B2510" t="s">
        <v>653</v>
      </c>
    </row>
    <row r="2511" spans="1:3" x14ac:dyDescent="0.2">
      <c r="A2511">
        <v>19</v>
      </c>
    </row>
    <row r="2512" spans="1:3" x14ac:dyDescent="0.2">
      <c r="A2512" t="e" cm="1">
        <f t="array" ref="A2512">--------Transition Matrix for GPOC</f>
        <v>#NAME?</v>
      </c>
      <c r="B2512" t="s">
        <v>654</v>
      </c>
      <c r="C2512" t="s">
        <v>655</v>
      </c>
    </row>
    <row r="2513" spans="1:3" x14ac:dyDescent="0.2">
      <c r="A2513" t="s">
        <v>540</v>
      </c>
    </row>
    <row r="2514" spans="1:3" x14ac:dyDescent="0.2">
      <c r="A2514" t="s">
        <v>536</v>
      </c>
    </row>
    <row r="2515" spans="1:3" x14ac:dyDescent="0.2">
      <c r="A2515" t="s">
        <v>536</v>
      </c>
    </row>
    <row r="2516" spans="1:3" x14ac:dyDescent="0.2">
      <c r="A2516" t="s">
        <v>536</v>
      </c>
    </row>
    <row r="2517" spans="1:3" x14ac:dyDescent="0.2">
      <c r="A2517" t="s">
        <v>536</v>
      </c>
    </row>
    <row r="2518" spans="1:3" x14ac:dyDescent="0.2">
      <c r="A2518" t="s">
        <v>543</v>
      </c>
    </row>
    <row r="2519" spans="1:3" x14ac:dyDescent="0.2">
      <c r="A2519" t="s">
        <v>652</v>
      </c>
      <c r="B2519" t="s">
        <v>653</v>
      </c>
    </row>
    <row r="2520" spans="1:3" x14ac:dyDescent="0.2">
      <c r="A2520">
        <v>20</v>
      </c>
    </row>
    <row r="2521" spans="1:3" x14ac:dyDescent="0.2">
      <c r="A2521" t="e" cm="1">
        <f t="array" ref="A2521">--------Transition Matrix for GPOC</f>
        <v>#NAME?</v>
      </c>
      <c r="B2521" t="s">
        <v>654</v>
      </c>
      <c r="C2521" t="s">
        <v>655</v>
      </c>
    </row>
    <row r="2522" spans="1:3" x14ac:dyDescent="0.2">
      <c r="A2522" t="s">
        <v>540</v>
      </c>
    </row>
    <row r="2523" spans="1:3" x14ac:dyDescent="0.2">
      <c r="A2523" t="s">
        <v>536</v>
      </c>
    </row>
    <row r="2524" spans="1:3" x14ac:dyDescent="0.2">
      <c r="A2524" t="s">
        <v>536</v>
      </c>
    </row>
    <row r="2525" spans="1:3" x14ac:dyDescent="0.2">
      <c r="A2525" t="s">
        <v>536</v>
      </c>
    </row>
    <row r="2526" spans="1:3" x14ac:dyDescent="0.2">
      <c r="A2526" t="s">
        <v>536</v>
      </c>
    </row>
    <row r="2527" spans="1:3" x14ac:dyDescent="0.2">
      <c r="A2527" t="s">
        <v>543</v>
      </c>
    </row>
    <row r="2528" spans="1:3" x14ac:dyDescent="0.2">
      <c r="A2528" t="s">
        <v>652</v>
      </c>
      <c r="B2528" t="s">
        <v>653</v>
      </c>
    </row>
    <row r="2529" spans="1:3" x14ac:dyDescent="0.2">
      <c r="A2529">
        <v>21</v>
      </c>
    </row>
    <row r="2530" spans="1:3" x14ac:dyDescent="0.2">
      <c r="A2530" t="e" cm="1">
        <f t="array" ref="A2530">--------Transition Matrix for GPOC</f>
        <v>#NAME?</v>
      </c>
      <c r="B2530" t="s">
        <v>654</v>
      </c>
      <c r="C2530" t="s">
        <v>655</v>
      </c>
    </row>
    <row r="2531" spans="1:3" x14ac:dyDescent="0.2">
      <c r="A2531" t="s">
        <v>540</v>
      </c>
    </row>
    <row r="2532" spans="1:3" x14ac:dyDescent="0.2">
      <c r="A2532" t="s">
        <v>536</v>
      </c>
    </row>
    <row r="2533" spans="1:3" x14ac:dyDescent="0.2">
      <c r="A2533" t="s">
        <v>536</v>
      </c>
    </row>
    <row r="2534" spans="1:3" x14ac:dyDescent="0.2">
      <c r="A2534" t="s">
        <v>536</v>
      </c>
    </row>
    <row r="2535" spans="1:3" x14ac:dyDescent="0.2">
      <c r="A2535" t="s">
        <v>536</v>
      </c>
    </row>
    <row r="2536" spans="1:3" x14ac:dyDescent="0.2">
      <c r="A2536" t="s">
        <v>543</v>
      </c>
    </row>
    <row r="2537" spans="1:3" x14ac:dyDescent="0.2">
      <c r="A2537" t="s">
        <v>652</v>
      </c>
      <c r="B2537" t="s">
        <v>653</v>
      </c>
    </row>
    <row r="2538" spans="1:3" x14ac:dyDescent="0.2">
      <c r="A2538">
        <v>22</v>
      </c>
    </row>
    <row r="2539" spans="1:3" x14ac:dyDescent="0.2">
      <c r="A2539" t="e" cm="1">
        <f t="array" ref="A2539">--------Transition Matrix for GPOC</f>
        <v>#NAME?</v>
      </c>
      <c r="B2539" t="s">
        <v>654</v>
      </c>
      <c r="C2539" t="s">
        <v>655</v>
      </c>
    </row>
    <row r="2540" spans="1:3" x14ac:dyDescent="0.2">
      <c r="A2540" t="s">
        <v>540</v>
      </c>
    </row>
    <row r="2541" spans="1:3" x14ac:dyDescent="0.2">
      <c r="A2541" t="s">
        <v>536</v>
      </c>
    </row>
    <row r="2542" spans="1:3" x14ac:dyDescent="0.2">
      <c r="A2542" t="s">
        <v>536</v>
      </c>
    </row>
    <row r="2543" spans="1:3" x14ac:dyDescent="0.2">
      <c r="A2543" t="s">
        <v>536</v>
      </c>
    </row>
    <row r="2544" spans="1:3" x14ac:dyDescent="0.2">
      <c r="A2544" t="s">
        <v>536</v>
      </c>
    </row>
    <row r="2545" spans="1:3" x14ac:dyDescent="0.2">
      <c r="A2545" t="s">
        <v>543</v>
      </c>
    </row>
    <row r="2546" spans="1:3" x14ac:dyDescent="0.2">
      <c r="A2546" t="s">
        <v>652</v>
      </c>
      <c r="B2546" t="s">
        <v>653</v>
      </c>
    </row>
    <row r="2547" spans="1:3" x14ac:dyDescent="0.2">
      <c r="A2547">
        <v>23</v>
      </c>
    </row>
    <row r="2548" spans="1:3" x14ac:dyDescent="0.2">
      <c r="A2548" t="e" cm="1">
        <f t="array" ref="A2548">--------Transition Matrix for GPOC</f>
        <v>#NAME?</v>
      </c>
      <c r="B2548" t="s">
        <v>654</v>
      </c>
      <c r="C2548" t="s">
        <v>655</v>
      </c>
    </row>
    <row r="2549" spans="1:3" x14ac:dyDescent="0.2">
      <c r="A2549" t="s">
        <v>540</v>
      </c>
    </row>
    <row r="2550" spans="1:3" x14ac:dyDescent="0.2">
      <c r="A2550" t="s">
        <v>536</v>
      </c>
    </row>
    <row r="2551" spans="1:3" x14ac:dyDescent="0.2">
      <c r="A2551" t="s">
        <v>536</v>
      </c>
    </row>
    <row r="2552" spans="1:3" x14ac:dyDescent="0.2">
      <c r="A2552" t="s">
        <v>536</v>
      </c>
    </row>
    <row r="2553" spans="1:3" x14ac:dyDescent="0.2">
      <c r="A2553" t="s">
        <v>536</v>
      </c>
    </row>
    <row r="2554" spans="1:3" x14ac:dyDescent="0.2">
      <c r="A2554" t="s">
        <v>543</v>
      </c>
    </row>
    <row r="2555" spans="1:3" x14ac:dyDescent="0.2">
      <c r="A2555" t="s">
        <v>652</v>
      </c>
      <c r="B2555" t="s">
        <v>653</v>
      </c>
    </row>
    <row r="2556" spans="1:3" x14ac:dyDescent="0.2">
      <c r="A2556">
        <v>24</v>
      </c>
    </row>
    <row r="2557" spans="1:3" x14ac:dyDescent="0.2">
      <c r="A2557" t="e" cm="1">
        <f t="array" ref="A2557">--------Transition Matrix for GPOC</f>
        <v>#NAME?</v>
      </c>
      <c r="B2557" t="s">
        <v>654</v>
      </c>
      <c r="C2557" t="s">
        <v>655</v>
      </c>
    </row>
    <row r="2558" spans="1:3" x14ac:dyDescent="0.2">
      <c r="A2558" t="s">
        <v>540</v>
      </c>
    </row>
    <row r="2559" spans="1:3" x14ac:dyDescent="0.2">
      <c r="A2559" t="s">
        <v>536</v>
      </c>
    </row>
    <row r="2560" spans="1:3" x14ac:dyDescent="0.2">
      <c r="A2560" t="s">
        <v>536</v>
      </c>
    </row>
    <row r="2561" spans="1:3" x14ac:dyDescent="0.2">
      <c r="A2561" t="s">
        <v>536</v>
      </c>
    </row>
    <row r="2562" spans="1:3" x14ac:dyDescent="0.2">
      <c r="A2562" t="s">
        <v>536</v>
      </c>
    </row>
    <row r="2563" spans="1:3" x14ac:dyDescent="0.2">
      <c r="A2563" t="s">
        <v>543</v>
      </c>
    </row>
    <row r="2564" spans="1:3" x14ac:dyDescent="0.2">
      <c r="A2564" t="s">
        <v>652</v>
      </c>
      <c r="B2564" t="s">
        <v>653</v>
      </c>
    </row>
    <row r="2565" spans="1:3" x14ac:dyDescent="0.2">
      <c r="A2565">
        <v>25</v>
      </c>
    </row>
    <row r="2566" spans="1:3" x14ac:dyDescent="0.2">
      <c r="A2566" t="e" cm="1">
        <f t="array" ref="A2566">--------Transition Matrix for GPOC</f>
        <v>#NAME?</v>
      </c>
      <c r="B2566" t="s">
        <v>654</v>
      </c>
      <c r="C2566" t="s">
        <v>655</v>
      </c>
    </row>
    <row r="2567" spans="1:3" x14ac:dyDescent="0.2">
      <c r="A2567" t="s">
        <v>540</v>
      </c>
    </row>
    <row r="2568" spans="1:3" x14ac:dyDescent="0.2">
      <c r="A2568" t="s">
        <v>536</v>
      </c>
    </row>
    <row r="2569" spans="1:3" x14ac:dyDescent="0.2">
      <c r="A2569" t="s">
        <v>536</v>
      </c>
    </row>
    <row r="2570" spans="1:3" x14ac:dyDescent="0.2">
      <c r="A2570" t="s">
        <v>536</v>
      </c>
    </row>
    <row r="2571" spans="1:3" x14ac:dyDescent="0.2">
      <c r="A2571" t="s">
        <v>536</v>
      </c>
    </row>
    <row r="2572" spans="1:3" x14ac:dyDescent="0.2">
      <c r="A2572" t="s">
        <v>543</v>
      </c>
    </row>
    <row r="2573" spans="1:3" x14ac:dyDescent="0.2">
      <c r="A2573" t="s">
        <v>652</v>
      </c>
      <c r="B2573" t="s">
        <v>653</v>
      </c>
    </row>
    <row r="2574" spans="1:3" x14ac:dyDescent="0.2">
      <c r="A2574">
        <v>26</v>
      </c>
    </row>
    <row r="2575" spans="1:3" x14ac:dyDescent="0.2">
      <c r="A2575" t="e" cm="1">
        <f t="array" ref="A2575">--------Transition Matrix for GPOC</f>
        <v>#NAME?</v>
      </c>
      <c r="B2575" t="s">
        <v>654</v>
      </c>
      <c r="C2575" t="s">
        <v>655</v>
      </c>
    </row>
    <row r="2576" spans="1:3" x14ac:dyDescent="0.2">
      <c r="A2576" t="s">
        <v>540</v>
      </c>
    </row>
    <row r="2577" spans="1:3" x14ac:dyDescent="0.2">
      <c r="A2577" t="s">
        <v>536</v>
      </c>
    </row>
    <row r="2578" spans="1:3" x14ac:dyDescent="0.2">
      <c r="A2578" t="s">
        <v>536</v>
      </c>
    </row>
    <row r="2579" spans="1:3" x14ac:dyDescent="0.2">
      <c r="A2579" t="s">
        <v>536</v>
      </c>
    </row>
    <row r="2580" spans="1:3" x14ac:dyDescent="0.2">
      <c r="A2580" t="s">
        <v>536</v>
      </c>
    </row>
    <row r="2581" spans="1:3" x14ac:dyDescent="0.2">
      <c r="A2581" t="s">
        <v>543</v>
      </c>
    </row>
    <row r="2582" spans="1:3" x14ac:dyDescent="0.2">
      <c r="A2582" t="s">
        <v>652</v>
      </c>
      <c r="B2582" t="s">
        <v>653</v>
      </c>
    </row>
    <row r="2583" spans="1:3" x14ac:dyDescent="0.2">
      <c r="A2583">
        <v>27</v>
      </c>
    </row>
    <row r="2584" spans="1:3" x14ac:dyDescent="0.2">
      <c r="A2584" t="e" cm="1">
        <f t="array" ref="A2584">--------Transition Matrix for GPOC</f>
        <v>#NAME?</v>
      </c>
      <c r="B2584" t="s">
        <v>654</v>
      </c>
      <c r="C2584" t="s">
        <v>655</v>
      </c>
    </row>
    <row r="2585" spans="1:3" x14ac:dyDescent="0.2">
      <c r="A2585" t="s">
        <v>540</v>
      </c>
    </row>
    <row r="2586" spans="1:3" x14ac:dyDescent="0.2">
      <c r="A2586" t="s">
        <v>536</v>
      </c>
    </row>
    <row r="2587" spans="1:3" x14ac:dyDescent="0.2">
      <c r="A2587" t="s">
        <v>536</v>
      </c>
    </row>
    <row r="2588" spans="1:3" x14ac:dyDescent="0.2">
      <c r="A2588" t="s">
        <v>536</v>
      </c>
    </row>
    <row r="2589" spans="1:3" x14ac:dyDescent="0.2">
      <c r="A2589" t="s">
        <v>536</v>
      </c>
    </row>
    <row r="2590" spans="1:3" x14ac:dyDescent="0.2">
      <c r="A2590" t="s">
        <v>543</v>
      </c>
    </row>
    <row r="2591" spans="1:3" x14ac:dyDescent="0.2">
      <c r="A2591" t="s">
        <v>652</v>
      </c>
      <c r="B2591" t="s">
        <v>653</v>
      </c>
    </row>
    <row r="2592" spans="1:3" x14ac:dyDescent="0.2">
      <c r="A2592">
        <v>28</v>
      </c>
    </row>
    <row r="2593" spans="1:3" x14ac:dyDescent="0.2">
      <c r="A2593" t="e" cm="1">
        <f t="array" ref="A2593">--------Transition Matrix for GPOC</f>
        <v>#NAME?</v>
      </c>
      <c r="B2593" t="s">
        <v>654</v>
      </c>
      <c r="C2593" t="s">
        <v>655</v>
      </c>
    </row>
    <row r="2594" spans="1:3" x14ac:dyDescent="0.2">
      <c r="A2594" t="s">
        <v>540</v>
      </c>
    </row>
    <row r="2595" spans="1:3" x14ac:dyDescent="0.2">
      <c r="A2595" t="s">
        <v>536</v>
      </c>
    </row>
    <row r="2596" spans="1:3" x14ac:dyDescent="0.2">
      <c r="A2596" t="s">
        <v>536</v>
      </c>
    </row>
    <row r="2597" spans="1:3" x14ac:dyDescent="0.2">
      <c r="A2597" t="s">
        <v>536</v>
      </c>
    </row>
    <row r="2598" spans="1:3" x14ac:dyDescent="0.2">
      <c r="A2598" t="s">
        <v>536</v>
      </c>
    </row>
    <row r="2599" spans="1:3" x14ac:dyDescent="0.2">
      <c r="A2599" t="s">
        <v>543</v>
      </c>
    </row>
    <row r="2600" spans="1:3" x14ac:dyDescent="0.2">
      <c r="A2600" t="s">
        <v>652</v>
      </c>
      <c r="B2600" t="s">
        <v>653</v>
      </c>
    </row>
    <row r="2601" spans="1:3" x14ac:dyDescent="0.2">
      <c r="A2601">
        <v>29</v>
      </c>
    </row>
    <row r="2602" spans="1:3" x14ac:dyDescent="0.2">
      <c r="A2602" t="e" cm="1">
        <f t="array" ref="A2602">--------Transition Matrix for GPOC</f>
        <v>#NAME?</v>
      </c>
      <c r="B2602" t="s">
        <v>654</v>
      </c>
      <c r="C2602" t="s">
        <v>655</v>
      </c>
    </row>
    <row r="2603" spans="1:3" x14ac:dyDescent="0.2">
      <c r="A2603" t="s">
        <v>540</v>
      </c>
    </row>
    <row r="2604" spans="1:3" x14ac:dyDescent="0.2">
      <c r="A2604" t="s">
        <v>536</v>
      </c>
    </row>
    <row r="2605" spans="1:3" x14ac:dyDescent="0.2">
      <c r="A2605" t="s">
        <v>536</v>
      </c>
    </row>
    <row r="2606" spans="1:3" x14ac:dyDescent="0.2">
      <c r="A2606" t="s">
        <v>536</v>
      </c>
    </row>
    <row r="2607" spans="1:3" x14ac:dyDescent="0.2">
      <c r="A2607" t="s">
        <v>536</v>
      </c>
    </row>
    <row r="2608" spans="1:3" x14ac:dyDescent="0.2">
      <c r="A2608" t="s">
        <v>543</v>
      </c>
    </row>
    <row r="2609" spans="1:3" x14ac:dyDescent="0.2">
      <c r="A2609" t="s">
        <v>652</v>
      </c>
      <c r="B2609" t="s">
        <v>653</v>
      </c>
    </row>
    <row r="2610" spans="1:3" x14ac:dyDescent="0.2">
      <c r="A2610">
        <v>30</v>
      </c>
    </row>
    <row r="2611" spans="1:3" x14ac:dyDescent="0.2">
      <c r="A2611" t="e" cm="1">
        <f t="array" ref="A2611">--------Transition Matrix for GPOC</f>
        <v>#NAME?</v>
      </c>
      <c r="B2611" t="s">
        <v>654</v>
      </c>
      <c r="C2611" t="s">
        <v>655</v>
      </c>
    </row>
    <row r="2612" spans="1:3" x14ac:dyDescent="0.2">
      <c r="A2612" t="s">
        <v>540</v>
      </c>
    </row>
    <row r="2613" spans="1:3" x14ac:dyDescent="0.2">
      <c r="A2613" t="s">
        <v>536</v>
      </c>
    </row>
    <row r="2614" spans="1:3" x14ac:dyDescent="0.2">
      <c r="A2614" t="s">
        <v>536</v>
      </c>
    </row>
    <row r="2615" spans="1:3" x14ac:dyDescent="0.2">
      <c r="A2615" t="s">
        <v>536</v>
      </c>
    </row>
    <row r="2616" spans="1:3" x14ac:dyDescent="0.2">
      <c r="A2616" t="s">
        <v>536</v>
      </c>
    </row>
    <row r="2617" spans="1:3" x14ac:dyDescent="0.2">
      <c r="A2617" t="s">
        <v>543</v>
      </c>
    </row>
    <row r="2618" spans="1:3" x14ac:dyDescent="0.2">
      <c r="A2618" t="s">
        <v>652</v>
      </c>
      <c r="B2618" t="s">
        <v>653</v>
      </c>
    </row>
    <row r="2619" spans="1:3" x14ac:dyDescent="0.2">
      <c r="A2619">
        <v>31</v>
      </c>
    </row>
    <row r="2620" spans="1:3" x14ac:dyDescent="0.2">
      <c r="A2620" t="e" cm="1">
        <f t="array" ref="A2620">--------Transition Matrix for GPOC</f>
        <v>#NAME?</v>
      </c>
      <c r="B2620" t="s">
        <v>654</v>
      </c>
      <c r="C2620" t="s">
        <v>655</v>
      </c>
    </row>
    <row r="2621" spans="1:3" x14ac:dyDescent="0.2">
      <c r="A2621" t="s">
        <v>540</v>
      </c>
    </row>
    <row r="2622" spans="1:3" x14ac:dyDescent="0.2">
      <c r="A2622" t="s">
        <v>536</v>
      </c>
    </row>
    <row r="2623" spans="1:3" x14ac:dyDescent="0.2">
      <c r="A2623" t="s">
        <v>536</v>
      </c>
    </row>
    <row r="2624" spans="1:3" x14ac:dyDescent="0.2">
      <c r="A2624" t="s">
        <v>536</v>
      </c>
    </row>
    <row r="2625" spans="1:3" x14ac:dyDescent="0.2">
      <c r="A2625" t="s">
        <v>536</v>
      </c>
    </row>
    <row r="2626" spans="1:3" x14ac:dyDescent="0.2">
      <c r="A2626" t="s">
        <v>543</v>
      </c>
    </row>
    <row r="2627" spans="1:3" x14ac:dyDescent="0.2">
      <c r="A2627" t="s">
        <v>652</v>
      </c>
      <c r="B2627" t="s">
        <v>653</v>
      </c>
    </row>
    <row r="2628" spans="1:3" x14ac:dyDescent="0.2">
      <c r="A2628">
        <v>32</v>
      </c>
    </row>
    <row r="2629" spans="1:3" x14ac:dyDescent="0.2">
      <c r="A2629" t="e" cm="1">
        <f t="array" ref="A2629">--------Transition Matrix for GPOC</f>
        <v>#NAME?</v>
      </c>
      <c r="B2629" t="s">
        <v>654</v>
      </c>
      <c r="C2629" t="s">
        <v>655</v>
      </c>
    </row>
    <row r="2630" spans="1:3" x14ac:dyDescent="0.2">
      <c r="A2630" t="s">
        <v>540</v>
      </c>
    </row>
    <row r="2631" spans="1:3" x14ac:dyDescent="0.2">
      <c r="A2631" t="s">
        <v>536</v>
      </c>
    </row>
    <row r="2632" spans="1:3" x14ac:dyDescent="0.2">
      <c r="A2632" t="s">
        <v>536</v>
      </c>
    </row>
    <row r="2633" spans="1:3" x14ac:dyDescent="0.2">
      <c r="A2633" t="s">
        <v>536</v>
      </c>
    </row>
    <row r="2634" spans="1:3" x14ac:dyDescent="0.2">
      <c r="A2634" t="s">
        <v>536</v>
      </c>
    </row>
    <row r="2635" spans="1:3" x14ac:dyDescent="0.2">
      <c r="A2635" t="s">
        <v>543</v>
      </c>
    </row>
    <row r="2636" spans="1:3" x14ac:dyDescent="0.2">
      <c r="A2636" t="s">
        <v>652</v>
      </c>
      <c r="B2636" t="s">
        <v>653</v>
      </c>
    </row>
    <row r="2637" spans="1:3" x14ac:dyDescent="0.2">
      <c r="A2637">
        <v>33</v>
      </c>
    </row>
    <row r="2638" spans="1:3" x14ac:dyDescent="0.2">
      <c r="A2638" t="e" cm="1">
        <f t="array" ref="A2638">--------Transition Matrix for GPOC</f>
        <v>#NAME?</v>
      </c>
      <c r="B2638" t="s">
        <v>654</v>
      </c>
      <c r="C2638" t="s">
        <v>655</v>
      </c>
    </row>
    <row r="2639" spans="1:3" x14ac:dyDescent="0.2">
      <c r="A2639" t="s">
        <v>540</v>
      </c>
    </row>
    <row r="2640" spans="1:3" x14ac:dyDescent="0.2">
      <c r="A2640" t="s">
        <v>536</v>
      </c>
    </row>
    <row r="2641" spans="1:3" x14ac:dyDescent="0.2">
      <c r="A2641" t="s">
        <v>536</v>
      </c>
    </row>
    <row r="2642" spans="1:3" x14ac:dyDescent="0.2">
      <c r="A2642" t="s">
        <v>536</v>
      </c>
    </row>
    <row r="2643" spans="1:3" x14ac:dyDescent="0.2">
      <c r="A2643" t="s">
        <v>536</v>
      </c>
    </row>
    <row r="2644" spans="1:3" x14ac:dyDescent="0.2">
      <c r="A2644" t="s">
        <v>543</v>
      </c>
    </row>
    <row r="2645" spans="1:3" x14ac:dyDescent="0.2">
      <c r="A2645" t="s">
        <v>652</v>
      </c>
      <c r="B2645" t="s">
        <v>653</v>
      </c>
    </row>
    <row r="2646" spans="1:3" x14ac:dyDescent="0.2">
      <c r="A2646">
        <v>34</v>
      </c>
    </row>
    <row r="2647" spans="1:3" x14ac:dyDescent="0.2">
      <c r="A2647" t="e" cm="1">
        <f t="array" ref="A2647">--------Transition Matrix for GPOC</f>
        <v>#NAME?</v>
      </c>
      <c r="B2647" t="s">
        <v>654</v>
      </c>
      <c r="C2647" t="s">
        <v>655</v>
      </c>
    </row>
    <row r="2648" spans="1:3" x14ac:dyDescent="0.2">
      <c r="A2648" t="s">
        <v>540</v>
      </c>
    </row>
    <row r="2649" spans="1:3" x14ac:dyDescent="0.2">
      <c r="A2649" t="s">
        <v>536</v>
      </c>
    </row>
    <row r="2650" spans="1:3" x14ac:dyDescent="0.2">
      <c r="A2650" t="s">
        <v>536</v>
      </c>
    </row>
    <row r="2651" spans="1:3" x14ac:dyDescent="0.2">
      <c r="A2651" t="s">
        <v>536</v>
      </c>
    </row>
    <row r="2652" spans="1:3" x14ac:dyDescent="0.2">
      <c r="A2652" t="s">
        <v>536</v>
      </c>
    </row>
    <row r="2653" spans="1:3" x14ac:dyDescent="0.2">
      <c r="A2653" t="s">
        <v>543</v>
      </c>
    </row>
    <row r="2654" spans="1:3" x14ac:dyDescent="0.2">
      <c r="A2654" t="s">
        <v>652</v>
      </c>
      <c r="B2654" t="s">
        <v>653</v>
      </c>
    </row>
    <row r="2655" spans="1:3" x14ac:dyDescent="0.2">
      <c r="A2655">
        <v>35</v>
      </c>
    </row>
    <row r="2656" spans="1:3" x14ac:dyDescent="0.2">
      <c r="A2656" t="e" cm="1">
        <f t="array" ref="A2656">--------Transition Matrix for GPOC</f>
        <v>#NAME?</v>
      </c>
      <c r="B2656" t="s">
        <v>654</v>
      </c>
      <c r="C2656" t="s">
        <v>655</v>
      </c>
    </row>
    <row r="2657" spans="1:3" x14ac:dyDescent="0.2">
      <c r="A2657" t="s">
        <v>540</v>
      </c>
    </row>
    <row r="2658" spans="1:3" x14ac:dyDescent="0.2">
      <c r="A2658" t="s">
        <v>536</v>
      </c>
    </row>
    <row r="2659" spans="1:3" x14ac:dyDescent="0.2">
      <c r="A2659" t="s">
        <v>536</v>
      </c>
    </row>
    <row r="2660" spans="1:3" x14ac:dyDescent="0.2">
      <c r="A2660" t="s">
        <v>536</v>
      </c>
    </row>
    <row r="2661" spans="1:3" x14ac:dyDescent="0.2">
      <c r="A2661" t="s">
        <v>536</v>
      </c>
    </row>
    <row r="2662" spans="1:3" x14ac:dyDescent="0.2">
      <c r="A2662" t="s">
        <v>543</v>
      </c>
    </row>
    <row r="2663" spans="1:3" x14ac:dyDescent="0.2">
      <c r="A2663" t="s">
        <v>652</v>
      </c>
      <c r="B2663" t="s">
        <v>653</v>
      </c>
    </row>
    <row r="2664" spans="1:3" x14ac:dyDescent="0.2">
      <c r="A2664">
        <v>36</v>
      </c>
    </row>
    <row r="2665" spans="1:3" x14ac:dyDescent="0.2">
      <c r="A2665" t="e" cm="1">
        <f t="array" ref="A2665">--------Transition Matrix for GPOC</f>
        <v>#NAME?</v>
      </c>
      <c r="B2665" t="s">
        <v>654</v>
      </c>
      <c r="C2665" t="s">
        <v>655</v>
      </c>
    </row>
    <row r="2666" spans="1:3" x14ac:dyDescent="0.2">
      <c r="A2666" t="s">
        <v>540</v>
      </c>
    </row>
    <row r="2667" spans="1:3" x14ac:dyDescent="0.2">
      <c r="A2667" t="s">
        <v>536</v>
      </c>
    </row>
    <row r="2668" spans="1:3" x14ac:dyDescent="0.2">
      <c r="A2668" t="s">
        <v>536</v>
      </c>
    </row>
    <row r="2669" spans="1:3" x14ac:dyDescent="0.2">
      <c r="A2669" t="s">
        <v>536</v>
      </c>
    </row>
    <row r="2670" spans="1:3" x14ac:dyDescent="0.2">
      <c r="A2670" t="s">
        <v>536</v>
      </c>
    </row>
    <row r="2671" spans="1:3" x14ac:dyDescent="0.2">
      <c r="A2671" t="s">
        <v>543</v>
      </c>
    </row>
    <row r="2672" spans="1:3" x14ac:dyDescent="0.2">
      <c r="A2672" t="s">
        <v>652</v>
      </c>
      <c r="B2672" t="s">
        <v>653</v>
      </c>
    </row>
    <row r="2673" spans="1:3" x14ac:dyDescent="0.2">
      <c r="A2673">
        <v>37</v>
      </c>
    </row>
    <row r="2674" spans="1:3" x14ac:dyDescent="0.2">
      <c r="A2674" t="e" cm="1">
        <f t="array" ref="A2674">--------Transition Matrix for GPOC</f>
        <v>#NAME?</v>
      </c>
      <c r="B2674" t="s">
        <v>654</v>
      </c>
      <c r="C2674" t="s">
        <v>655</v>
      </c>
    </row>
    <row r="2675" spans="1:3" x14ac:dyDescent="0.2">
      <c r="A2675" t="s">
        <v>540</v>
      </c>
    </row>
    <row r="2676" spans="1:3" x14ac:dyDescent="0.2">
      <c r="A2676" t="s">
        <v>536</v>
      </c>
    </row>
    <row r="2677" spans="1:3" x14ac:dyDescent="0.2">
      <c r="A2677" t="s">
        <v>536</v>
      </c>
    </row>
    <row r="2678" spans="1:3" x14ac:dyDescent="0.2">
      <c r="A2678" t="s">
        <v>536</v>
      </c>
    </row>
    <row r="2679" spans="1:3" x14ac:dyDescent="0.2">
      <c r="A2679" t="s">
        <v>536</v>
      </c>
    </row>
    <row r="2680" spans="1:3" x14ac:dyDescent="0.2">
      <c r="A2680" t="s">
        <v>543</v>
      </c>
    </row>
    <row r="2681" spans="1:3" x14ac:dyDescent="0.2">
      <c r="A2681" t="s">
        <v>652</v>
      </c>
      <c r="B2681" t="s">
        <v>653</v>
      </c>
    </row>
    <row r="2682" spans="1:3" x14ac:dyDescent="0.2">
      <c r="A2682">
        <v>38</v>
      </c>
    </row>
    <row r="2683" spans="1:3" x14ac:dyDescent="0.2">
      <c r="A2683" t="e" cm="1">
        <f t="array" ref="A2683">--------Transition Matrix for GPOC</f>
        <v>#NAME?</v>
      </c>
      <c r="B2683" t="s">
        <v>654</v>
      </c>
      <c r="C2683" t="s">
        <v>655</v>
      </c>
    </row>
    <row r="2684" spans="1:3" x14ac:dyDescent="0.2">
      <c r="A2684" t="s">
        <v>540</v>
      </c>
    </row>
    <row r="2685" spans="1:3" x14ac:dyDescent="0.2">
      <c r="A2685" t="s">
        <v>536</v>
      </c>
    </row>
    <row r="2686" spans="1:3" x14ac:dyDescent="0.2">
      <c r="A2686" t="s">
        <v>536</v>
      </c>
    </row>
    <row r="2687" spans="1:3" x14ac:dyDescent="0.2">
      <c r="A2687" t="s">
        <v>536</v>
      </c>
    </row>
    <row r="2688" spans="1:3" x14ac:dyDescent="0.2">
      <c r="A2688" t="s">
        <v>536</v>
      </c>
    </row>
    <row r="2689" spans="1:3" x14ac:dyDescent="0.2">
      <c r="A2689" t="s">
        <v>543</v>
      </c>
    </row>
    <row r="2690" spans="1:3" x14ac:dyDescent="0.2">
      <c r="A2690" t="s">
        <v>652</v>
      </c>
      <c r="B2690" t="s">
        <v>653</v>
      </c>
    </row>
    <row r="2691" spans="1:3" x14ac:dyDescent="0.2">
      <c r="A2691">
        <v>39</v>
      </c>
    </row>
    <row r="2692" spans="1:3" x14ac:dyDescent="0.2">
      <c r="A2692" t="e" cm="1">
        <f t="array" ref="A2692">--------Transition Matrix for GPOC</f>
        <v>#NAME?</v>
      </c>
      <c r="B2692" t="s">
        <v>654</v>
      </c>
      <c r="C2692" t="s">
        <v>655</v>
      </c>
    </row>
    <row r="2693" spans="1:3" x14ac:dyDescent="0.2">
      <c r="A2693" t="s">
        <v>540</v>
      </c>
    </row>
    <row r="2694" spans="1:3" x14ac:dyDescent="0.2">
      <c r="A2694" t="s">
        <v>536</v>
      </c>
    </row>
    <row r="2695" spans="1:3" x14ac:dyDescent="0.2">
      <c r="A2695" t="s">
        <v>536</v>
      </c>
    </row>
    <row r="2696" spans="1:3" x14ac:dyDescent="0.2">
      <c r="A2696" t="s">
        <v>536</v>
      </c>
    </row>
    <row r="2697" spans="1:3" x14ac:dyDescent="0.2">
      <c r="A2697" t="s">
        <v>536</v>
      </c>
    </row>
    <row r="2698" spans="1:3" x14ac:dyDescent="0.2">
      <c r="A2698" t="s">
        <v>543</v>
      </c>
    </row>
    <row r="2699" spans="1:3" x14ac:dyDescent="0.2">
      <c r="A2699" t="s">
        <v>652</v>
      </c>
      <c r="B2699" t="s">
        <v>653</v>
      </c>
    </row>
    <row r="2700" spans="1:3" x14ac:dyDescent="0.2">
      <c r="A2700">
        <v>40</v>
      </c>
    </row>
    <row r="2701" spans="1:3" x14ac:dyDescent="0.2">
      <c r="A2701" t="e" cm="1">
        <f t="array" ref="A2701">--------Transition Matrix for GPOC</f>
        <v>#NAME?</v>
      </c>
      <c r="B2701" t="s">
        <v>654</v>
      </c>
      <c r="C2701" t="s">
        <v>655</v>
      </c>
    </row>
    <row r="2702" spans="1:3" x14ac:dyDescent="0.2">
      <c r="A2702" t="s">
        <v>540</v>
      </c>
    </row>
    <row r="2703" spans="1:3" x14ac:dyDescent="0.2">
      <c r="A2703" t="s">
        <v>536</v>
      </c>
    </row>
    <row r="2704" spans="1:3" x14ac:dyDescent="0.2">
      <c r="A2704" t="s">
        <v>536</v>
      </c>
    </row>
    <row r="2705" spans="1:3" x14ac:dyDescent="0.2">
      <c r="A2705" t="s">
        <v>536</v>
      </c>
    </row>
    <row r="2706" spans="1:3" x14ac:dyDescent="0.2">
      <c r="A2706" t="s">
        <v>536</v>
      </c>
    </row>
    <row r="2707" spans="1:3" x14ac:dyDescent="0.2">
      <c r="A2707" t="s">
        <v>543</v>
      </c>
    </row>
    <row r="2708" spans="1:3" x14ac:dyDescent="0.2">
      <c r="A2708" t="s">
        <v>652</v>
      </c>
      <c r="B2708" t="s">
        <v>653</v>
      </c>
    </row>
    <row r="2709" spans="1:3" x14ac:dyDescent="0.2">
      <c r="A2709">
        <v>41</v>
      </c>
    </row>
    <row r="2710" spans="1:3" x14ac:dyDescent="0.2">
      <c r="A2710" t="e" cm="1">
        <f t="array" ref="A2710">--------Transition Matrix for GPOC</f>
        <v>#NAME?</v>
      </c>
      <c r="B2710" t="s">
        <v>654</v>
      </c>
      <c r="C2710" t="s">
        <v>655</v>
      </c>
    </row>
    <row r="2711" spans="1:3" x14ac:dyDescent="0.2">
      <c r="A2711" t="s">
        <v>540</v>
      </c>
    </row>
    <row r="2712" spans="1:3" x14ac:dyDescent="0.2">
      <c r="A2712" t="s">
        <v>536</v>
      </c>
    </row>
    <row r="2713" spans="1:3" x14ac:dyDescent="0.2">
      <c r="A2713" t="s">
        <v>536</v>
      </c>
    </row>
    <row r="2714" spans="1:3" x14ac:dyDescent="0.2">
      <c r="A2714" t="s">
        <v>536</v>
      </c>
    </row>
    <row r="2715" spans="1:3" x14ac:dyDescent="0.2">
      <c r="A2715" t="s">
        <v>536</v>
      </c>
    </row>
    <row r="2716" spans="1:3" x14ac:dyDescent="0.2">
      <c r="A2716" t="s">
        <v>543</v>
      </c>
    </row>
    <row r="2717" spans="1:3" x14ac:dyDescent="0.2">
      <c r="A2717" t="s">
        <v>652</v>
      </c>
      <c r="B2717" t="s">
        <v>653</v>
      </c>
    </row>
    <row r="2718" spans="1:3" x14ac:dyDescent="0.2">
      <c r="A2718">
        <v>42</v>
      </c>
    </row>
    <row r="2719" spans="1:3" x14ac:dyDescent="0.2">
      <c r="A2719" t="e" cm="1">
        <f t="array" ref="A2719">--------Transition Matrix for GPOC</f>
        <v>#NAME?</v>
      </c>
      <c r="B2719" t="s">
        <v>654</v>
      </c>
      <c r="C2719" t="s">
        <v>655</v>
      </c>
    </row>
    <row r="2720" spans="1:3" x14ac:dyDescent="0.2">
      <c r="A2720" t="s">
        <v>540</v>
      </c>
    </row>
    <row r="2721" spans="1:3" x14ac:dyDescent="0.2">
      <c r="A2721" t="s">
        <v>536</v>
      </c>
    </row>
    <row r="2722" spans="1:3" x14ac:dyDescent="0.2">
      <c r="A2722" t="s">
        <v>536</v>
      </c>
    </row>
    <row r="2723" spans="1:3" x14ac:dyDescent="0.2">
      <c r="A2723" t="s">
        <v>536</v>
      </c>
    </row>
    <row r="2724" spans="1:3" x14ac:dyDescent="0.2">
      <c r="A2724" t="s">
        <v>536</v>
      </c>
    </row>
    <row r="2725" spans="1:3" x14ac:dyDescent="0.2">
      <c r="A2725" t="s">
        <v>543</v>
      </c>
    </row>
    <row r="2726" spans="1:3" x14ac:dyDescent="0.2">
      <c r="A2726" t="s">
        <v>652</v>
      </c>
      <c r="B2726" t="s">
        <v>653</v>
      </c>
    </row>
    <row r="2727" spans="1:3" x14ac:dyDescent="0.2">
      <c r="A2727">
        <v>43</v>
      </c>
    </row>
    <row r="2728" spans="1:3" x14ac:dyDescent="0.2">
      <c r="A2728" t="e" cm="1">
        <f t="array" ref="A2728">--------Transition Matrix for GPOC</f>
        <v>#NAME?</v>
      </c>
      <c r="B2728" t="s">
        <v>654</v>
      </c>
      <c r="C2728" t="s">
        <v>655</v>
      </c>
    </row>
    <row r="2729" spans="1:3" x14ac:dyDescent="0.2">
      <c r="A2729" t="s">
        <v>540</v>
      </c>
    </row>
    <row r="2730" spans="1:3" x14ac:dyDescent="0.2">
      <c r="A2730" t="s">
        <v>536</v>
      </c>
    </row>
    <row r="2731" spans="1:3" x14ac:dyDescent="0.2">
      <c r="A2731" t="s">
        <v>536</v>
      </c>
    </row>
    <row r="2732" spans="1:3" x14ac:dyDescent="0.2">
      <c r="A2732" t="s">
        <v>536</v>
      </c>
    </row>
    <row r="2733" spans="1:3" x14ac:dyDescent="0.2">
      <c r="A2733" t="s">
        <v>536</v>
      </c>
    </row>
    <row r="2734" spans="1:3" x14ac:dyDescent="0.2">
      <c r="A2734" t="s">
        <v>543</v>
      </c>
    </row>
    <row r="2735" spans="1:3" x14ac:dyDescent="0.2">
      <c r="A2735" t="s">
        <v>652</v>
      </c>
      <c r="B2735" t="s">
        <v>653</v>
      </c>
    </row>
    <row r="2736" spans="1:3" x14ac:dyDescent="0.2">
      <c r="A2736">
        <v>44</v>
      </c>
    </row>
    <row r="2737" spans="1:3" x14ac:dyDescent="0.2">
      <c r="A2737" t="e" cm="1">
        <f t="array" ref="A2737">--------Transition Matrix for GPOC</f>
        <v>#NAME?</v>
      </c>
      <c r="B2737" t="s">
        <v>654</v>
      </c>
      <c r="C2737" t="s">
        <v>655</v>
      </c>
    </row>
    <row r="2738" spans="1:3" x14ac:dyDescent="0.2">
      <c r="A2738" t="s">
        <v>540</v>
      </c>
    </row>
    <row r="2739" spans="1:3" x14ac:dyDescent="0.2">
      <c r="A2739" t="s">
        <v>536</v>
      </c>
    </row>
    <row r="2740" spans="1:3" x14ac:dyDescent="0.2">
      <c r="A2740" t="s">
        <v>536</v>
      </c>
    </row>
    <row r="2741" spans="1:3" x14ac:dyDescent="0.2">
      <c r="A2741" t="s">
        <v>536</v>
      </c>
    </row>
    <row r="2742" spans="1:3" x14ac:dyDescent="0.2">
      <c r="A2742" t="s">
        <v>536</v>
      </c>
    </row>
    <row r="2743" spans="1:3" x14ac:dyDescent="0.2">
      <c r="A2743" t="s">
        <v>543</v>
      </c>
    </row>
    <row r="2744" spans="1:3" x14ac:dyDescent="0.2">
      <c r="A2744" t="s">
        <v>652</v>
      </c>
      <c r="B2744" t="s">
        <v>653</v>
      </c>
    </row>
    <row r="2745" spans="1:3" x14ac:dyDescent="0.2">
      <c r="A2745">
        <v>45</v>
      </c>
    </row>
    <row r="2746" spans="1:3" x14ac:dyDescent="0.2">
      <c r="A2746" t="e" cm="1">
        <f t="array" ref="A2746">--------Transition Matrix for GPOC</f>
        <v>#NAME?</v>
      </c>
      <c r="B2746" t="s">
        <v>654</v>
      </c>
      <c r="C2746" t="s">
        <v>655</v>
      </c>
    </row>
    <row r="2747" spans="1:3" x14ac:dyDescent="0.2">
      <c r="A2747" t="s">
        <v>540</v>
      </c>
    </row>
    <row r="2748" spans="1:3" x14ac:dyDescent="0.2">
      <c r="A2748" t="s">
        <v>536</v>
      </c>
    </row>
    <row r="2749" spans="1:3" x14ac:dyDescent="0.2">
      <c r="A2749" t="s">
        <v>536</v>
      </c>
    </row>
    <row r="2750" spans="1:3" x14ac:dyDescent="0.2">
      <c r="A2750" t="s">
        <v>536</v>
      </c>
    </row>
    <row r="2751" spans="1:3" x14ac:dyDescent="0.2">
      <c r="A2751" t="s">
        <v>536</v>
      </c>
    </row>
    <row r="2752" spans="1:3" x14ac:dyDescent="0.2">
      <c r="A2752" t="s">
        <v>543</v>
      </c>
    </row>
    <row r="2753" spans="1:3" x14ac:dyDescent="0.2">
      <c r="A2753" t="s">
        <v>652</v>
      </c>
      <c r="B2753" t="s">
        <v>653</v>
      </c>
    </row>
    <row r="2754" spans="1:3" x14ac:dyDescent="0.2">
      <c r="A2754">
        <v>46</v>
      </c>
    </row>
    <row r="2755" spans="1:3" x14ac:dyDescent="0.2">
      <c r="A2755" t="e" cm="1">
        <f t="array" ref="A2755">--------Transition Matrix for GPOC</f>
        <v>#NAME?</v>
      </c>
      <c r="B2755" t="s">
        <v>654</v>
      </c>
      <c r="C2755" t="s">
        <v>655</v>
      </c>
    </row>
    <row r="2756" spans="1:3" x14ac:dyDescent="0.2">
      <c r="A2756" t="s">
        <v>540</v>
      </c>
    </row>
    <row r="2757" spans="1:3" x14ac:dyDescent="0.2">
      <c r="A2757" t="s">
        <v>536</v>
      </c>
    </row>
    <row r="2758" spans="1:3" x14ac:dyDescent="0.2">
      <c r="A2758" t="s">
        <v>536</v>
      </c>
    </row>
    <row r="2759" spans="1:3" x14ac:dyDescent="0.2">
      <c r="A2759" t="s">
        <v>536</v>
      </c>
    </row>
    <row r="2760" spans="1:3" x14ac:dyDescent="0.2">
      <c r="A2760" t="s">
        <v>536</v>
      </c>
    </row>
    <row r="2761" spans="1:3" x14ac:dyDescent="0.2">
      <c r="A2761" t="s">
        <v>543</v>
      </c>
    </row>
    <row r="2762" spans="1:3" x14ac:dyDescent="0.2">
      <c r="A2762" t="s">
        <v>652</v>
      </c>
      <c r="B2762" t="s">
        <v>653</v>
      </c>
    </row>
    <row r="2763" spans="1:3" x14ac:dyDescent="0.2">
      <c r="A2763">
        <v>47</v>
      </c>
    </row>
    <row r="2764" spans="1:3" x14ac:dyDescent="0.2">
      <c r="A2764" t="e" cm="1">
        <f t="array" ref="A2764">--------Transition Matrix for GPOC</f>
        <v>#NAME?</v>
      </c>
      <c r="B2764" t="s">
        <v>654</v>
      </c>
      <c r="C2764" t="s">
        <v>655</v>
      </c>
    </row>
    <row r="2765" spans="1:3" x14ac:dyDescent="0.2">
      <c r="A2765" t="s">
        <v>540</v>
      </c>
    </row>
    <row r="2766" spans="1:3" x14ac:dyDescent="0.2">
      <c r="A2766" t="s">
        <v>536</v>
      </c>
    </row>
    <row r="2767" spans="1:3" x14ac:dyDescent="0.2">
      <c r="A2767" t="s">
        <v>536</v>
      </c>
    </row>
    <row r="2768" spans="1:3" x14ac:dyDescent="0.2">
      <c r="A2768" t="s">
        <v>536</v>
      </c>
    </row>
    <row r="2769" spans="1:3" x14ac:dyDescent="0.2">
      <c r="A2769" t="s">
        <v>536</v>
      </c>
    </row>
    <row r="2770" spans="1:3" x14ac:dyDescent="0.2">
      <c r="A2770" t="s">
        <v>543</v>
      </c>
    </row>
    <row r="2771" spans="1:3" x14ac:dyDescent="0.2">
      <c r="A2771" t="s">
        <v>652</v>
      </c>
      <c r="B2771" t="s">
        <v>653</v>
      </c>
    </row>
    <row r="2772" spans="1:3" x14ac:dyDescent="0.2">
      <c r="A2772">
        <v>48</v>
      </c>
    </row>
    <row r="2773" spans="1:3" x14ac:dyDescent="0.2">
      <c r="A2773" t="e" cm="1">
        <f t="array" ref="A2773">--------Transition Matrix for GPOC</f>
        <v>#NAME?</v>
      </c>
      <c r="B2773" t="s">
        <v>654</v>
      </c>
      <c r="C2773" t="s">
        <v>655</v>
      </c>
    </row>
    <row r="2774" spans="1:3" x14ac:dyDescent="0.2">
      <c r="A2774" t="s">
        <v>540</v>
      </c>
    </row>
    <row r="2775" spans="1:3" x14ac:dyDescent="0.2">
      <c r="A2775" t="s">
        <v>536</v>
      </c>
    </row>
    <row r="2776" spans="1:3" x14ac:dyDescent="0.2">
      <c r="A2776" t="s">
        <v>536</v>
      </c>
    </row>
    <row r="2777" spans="1:3" x14ac:dyDescent="0.2">
      <c r="A2777" t="s">
        <v>536</v>
      </c>
    </row>
    <row r="2778" spans="1:3" x14ac:dyDescent="0.2">
      <c r="A2778" t="s">
        <v>536</v>
      </c>
    </row>
    <row r="2779" spans="1:3" x14ac:dyDescent="0.2">
      <c r="A2779" t="s">
        <v>543</v>
      </c>
    </row>
    <row r="2780" spans="1:3" x14ac:dyDescent="0.2">
      <c r="A2780" t="s">
        <v>652</v>
      </c>
      <c r="B2780" t="s">
        <v>653</v>
      </c>
    </row>
    <row r="2781" spans="1:3" x14ac:dyDescent="0.2">
      <c r="A2781">
        <v>49</v>
      </c>
    </row>
    <row r="2782" spans="1:3" x14ac:dyDescent="0.2">
      <c r="A2782" t="e" cm="1">
        <f t="array" ref="A2782">--------Transition Matrix for GPOC</f>
        <v>#NAME?</v>
      </c>
      <c r="B2782" t="s">
        <v>654</v>
      </c>
      <c r="C2782" t="s">
        <v>655</v>
      </c>
    </row>
    <row r="2783" spans="1:3" x14ac:dyDescent="0.2">
      <c r="A2783" t="s">
        <v>540</v>
      </c>
    </row>
    <row r="2784" spans="1:3" x14ac:dyDescent="0.2">
      <c r="A2784" t="s">
        <v>536</v>
      </c>
    </row>
    <row r="2785" spans="1:4" x14ac:dyDescent="0.2">
      <c r="A2785" t="s">
        <v>536</v>
      </c>
    </row>
    <row r="2786" spans="1:4" x14ac:dyDescent="0.2">
      <c r="A2786" t="s">
        <v>536</v>
      </c>
    </row>
    <row r="2787" spans="1:4" x14ac:dyDescent="0.2">
      <c r="A2787" t="s">
        <v>536</v>
      </c>
    </row>
    <row r="2788" spans="1:4" x14ac:dyDescent="0.2">
      <c r="A2788" t="s">
        <v>543</v>
      </c>
    </row>
    <row r="2789" spans="1:4" x14ac:dyDescent="0.2">
      <c r="A2789" t="s">
        <v>656</v>
      </c>
      <c r="B2789" t="s">
        <v>657</v>
      </c>
      <c r="C2789" t="s">
        <v>658</v>
      </c>
    </row>
    <row r="2791" spans="1:4" x14ac:dyDescent="0.2">
      <c r="A2791" t="e" cm="1">
        <f t="array" ref="A2791">---------------------GPOC COEFFICI</f>
        <v>#NAME?</v>
      </c>
      <c r="B2791" t="s">
        <v>659</v>
      </c>
      <c r="C2791" t="s">
        <v>404</v>
      </c>
      <c r="D2791" t="s">
        <v>653</v>
      </c>
    </row>
    <row r="2792" spans="1:4" x14ac:dyDescent="0.2">
      <c r="A2792" t="s">
        <v>406</v>
      </c>
      <c r="B2792">
        <v>3.3915029999999999E-2</v>
      </c>
      <c r="C2792">
        <v>8.1409930000000005E-2</v>
      </c>
      <c r="D2792" t="s">
        <v>407</v>
      </c>
    </row>
    <row r="2793" spans="1:4" x14ac:dyDescent="0.2">
      <c r="A2793" t="s">
        <v>408</v>
      </c>
      <c r="B2793">
        <v>2.9346359999999998E-2</v>
      </c>
      <c r="C2793">
        <v>5.9453590000000001E-2</v>
      </c>
      <c r="D2793" t="s">
        <v>409</v>
      </c>
    </row>
    <row r="2794" spans="1:4" x14ac:dyDescent="0.2">
      <c r="A2794" t="s">
        <v>410</v>
      </c>
      <c r="B2794">
        <v>2.2111189999999999E-2</v>
      </c>
      <c r="C2794">
        <v>5.183799E-2</v>
      </c>
      <c r="D2794" t="s">
        <v>402</v>
      </c>
    </row>
    <row r="2795" spans="1:4" x14ac:dyDescent="0.2">
      <c r="A2795" t="s">
        <v>411</v>
      </c>
      <c r="B2795">
        <v>0.12954545000000001</v>
      </c>
      <c r="C2795">
        <v>1.487603E-2</v>
      </c>
      <c r="D2795" t="s">
        <v>412</v>
      </c>
    </row>
    <row r="2796" spans="1:4" x14ac:dyDescent="0.2">
      <c r="A2796" t="s">
        <v>413</v>
      </c>
      <c r="B2796">
        <v>7.43802E-3</v>
      </c>
      <c r="C2796">
        <v>0.15165665</v>
      </c>
      <c r="D2796" t="s">
        <v>414</v>
      </c>
    </row>
    <row r="2797" spans="1:4" x14ac:dyDescent="0.2">
      <c r="A2797" t="s">
        <v>411</v>
      </c>
      <c r="B2797">
        <v>0.12954545000000001</v>
      </c>
      <c r="C2797">
        <v>1.487603E-2</v>
      </c>
      <c r="D2797" t="s">
        <v>415</v>
      </c>
    </row>
    <row r="2798" spans="1:4" x14ac:dyDescent="0.2">
      <c r="A2798" t="s">
        <v>660</v>
      </c>
    </row>
    <row r="2799" spans="1:4" x14ac:dyDescent="0.2">
      <c r="A2799" t="s">
        <v>661</v>
      </c>
    </row>
    <row r="2800" spans="1:4" x14ac:dyDescent="0.2">
      <c r="A2800" t="s">
        <v>662</v>
      </c>
    </row>
    <row r="2801" spans="1:3" x14ac:dyDescent="0.2">
      <c r="A2801" t="s">
        <v>663</v>
      </c>
    </row>
    <row r="2802" spans="1:3" x14ac:dyDescent="0.2">
      <c r="A2802" t="s">
        <v>664</v>
      </c>
    </row>
    <row r="2803" spans="1:3" x14ac:dyDescent="0.2">
      <c r="A2803" t="s">
        <v>665</v>
      </c>
    </row>
    <row r="2804" spans="1:3" x14ac:dyDescent="0.2">
      <c r="A2804" t="s">
        <v>666</v>
      </c>
      <c r="B2804" t="s">
        <v>655</v>
      </c>
    </row>
    <row r="2805" spans="1:3" x14ac:dyDescent="0.2">
      <c r="A2805">
        <v>0</v>
      </c>
    </row>
    <row r="2806" spans="1:3" x14ac:dyDescent="0.2">
      <c r="A2806" t="e" cm="1">
        <f t="array" ref="A2806">--------Transition Matrix for GPOC</f>
        <v>#NAME?</v>
      </c>
      <c r="B2806" t="s">
        <v>667</v>
      </c>
      <c r="C2806" t="s">
        <v>668</v>
      </c>
    </row>
    <row r="2807" spans="1:3" x14ac:dyDescent="0.2">
      <c r="A2807" t="s">
        <v>669</v>
      </c>
    </row>
    <row r="2808" spans="1:3" x14ac:dyDescent="0.2">
      <c r="A2808" t="s">
        <v>670</v>
      </c>
    </row>
    <row r="2809" spans="1:3" x14ac:dyDescent="0.2">
      <c r="A2809" t="s">
        <v>671</v>
      </c>
    </row>
    <row r="2810" spans="1:3" x14ac:dyDescent="0.2">
      <c r="A2810" t="s">
        <v>672</v>
      </c>
    </row>
    <row r="2811" spans="1:3" x14ac:dyDescent="0.2">
      <c r="A2811" t="s">
        <v>673</v>
      </c>
    </row>
    <row r="2812" spans="1:3" x14ac:dyDescent="0.2">
      <c r="A2812" t="s">
        <v>674</v>
      </c>
    </row>
    <row r="2813" spans="1:3" x14ac:dyDescent="0.2">
      <c r="A2813" t="s">
        <v>666</v>
      </c>
      <c r="B2813" t="s">
        <v>655</v>
      </c>
    </row>
    <row r="2814" spans="1:3" x14ac:dyDescent="0.2">
      <c r="A2814">
        <v>1</v>
      </c>
    </row>
    <row r="2815" spans="1:3" x14ac:dyDescent="0.2">
      <c r="A2815" t="e" cm="1">
        <f t="array" ref="A2815">--------Transition Matrix for GPOC</f>
        <v>#NAME?</v>
      </c>
      <c r="B2815" t="s">
        <v>667</v>
      </c>
      <c r="C2815" t="s">
        <v>668</v>
      </c>
    </row>
    <row r="2816" spans="1:3" x14ac:dyDescent="0.2">
      <c r="A2816" t="s">
        <v>675</v>
      </c>
    </row>
    <row r="2817" spans="1:3" x14ac:dyDescent="0.2">
      <c r="A2817" t="s">
        <v>676</v>
      </c>
    </row>
    <row r="2818" spans="1:3" x14ac:dyDescent="0.2">
      <c r="A2818" t="s">
        <v>677</v>
      </c>
    </row>
    <row r="2819" spans="1:3" x14ac:dyDescent="0.2">
      <c r="A2819" t="s">
        <v>678</v>
      </c>
    </row>
    <row r="2820" spans="1:3" x14ac:dyDescent="0.2">
      <c r="A2820" t="s">
        <v>679</v>
      </c>
    </row>
    <row r="2821" spans="1:3" x14ac:dyDescent="0.2">
      <c r="A2821" t="s">
        <v>680</v>
      </c>
    </row>
    <row r="2822" spans="1:3" x14ac:dyDescent="0.2">
      <c r="A2822" t="s">
        <v>666</v>
      </c>
      <c r="B2822" t="s">
        <v>655</v>
      </c>
    </row>
    <row r="2823" spans="1:3" x14ac:dyDescent="0.2">
      <c r="A2823">
        <v>2</v>
      </c>
    </row>
    <row r="2824" spans="1:3" x14ac:dyDescent="0.2">
      <c r="A2824" t="e" cm="1">
        <f t="array" ref="A2824">--------Transition Matrix for GPOC</f>
        <v>#NAME?</v>
      </c>
      <c r="B2824" t="s">
        <v>667</v>
      </c>
      <c r="C2824" t="s">
        <v>668</v>
      </c>
    </row>
    <row r="2825" spans="1:3" x14ac:dyDescent="0.2">
      <c r="A2825" t="s">
        <v>681</v>
      </c>
    </row>
    <row r="2826" spans="1:3" x14ac:dyDescent="0.2">
      <c r="A2826" t="s">
        <v>682</v>
      </c>
    </row>
    <row r="2827" spans="1:3" x14ac:dyDescent="0.2">
      <c r="A2827" t="s">
        <v>683</v>
      </c>
    </row>
    <row r="2828" spans="1:3" x14ac:dyDescent="0.2">
      <c r="A2828" t="s">
        <v>684</v>
      </c>
    </row>
    <row r="2829" spans="1:3" x14ac:dyDescent="0.2">
      <c r="A2829" t="s">
        <v>685</v>
      </c>
    </row>
    <row r="2830" spans="1:3" x14ac:dyDescent="0.2">
      <c r="A2830" t="s">
        <v>686</v>
      </c>
    </row>
    <row r="2831" spans="1:3" x14ac:dyDescent="0.2">
      <c r="A2831" t="s">
        <v>666</v>
      </c>
      <c r="B2831" t="s">
        <v>655</v>
      </c>
    </row>
    <row r="2832" spans="1:3" x14ac:dyDescent="0.2">
      <c r="A2832">
        <v>3</v>
      </c>
    </row>
    <row r="2833" spans="1:3" x14ac:dyDescent="0.2">
      <c r="A2833" t="e" cm="1">
        <f t="array" ref="A2833">--------Transition Matrix for GPOC</f>
        <v>#NAME?</v>
      </c>
      <c r="B2833" t="s">
        <v>667</v>
      </c>
      <c r="C2833" t="s">
        <v>668</v>
      </c>
    </row>
    <row r="2834" spans="1:3" x14ac:dyDescent="0.2">
      <c r="A2834" t="s">
        <v>687</v>
      </c>
    </row>
    <row r="2835" spans="1:3" x14ac:dyDescent="0.2">
      <c r="A2835" t="s">
        <v>688</v>
      </c>
    </row>
    <row r="2836" spans="1:3" x14ac:dyDescent="0.2">
      <c r="A2836" t="s">
        <v>689</v>
      </c>
    </row>
    <row r="2837" spans="1:3" x14ac:dyDescent="0.2">
      <c r="A2837" t="s">
        <v>690</v>
      </c>
    </row>
    <row r="2838" spans="1:3" x14ac:dyDescent="0.2">
      <c r="A2838" t="s">
        <v>691</v>
      </c>
    </row>
    <row r="2839" spans="1:3" x14ac:dyDescent="0.2">
      <c r="A2839" t="s">
        <v>692</v>
      </c>
    </row>
    <row r="2840" spans="1:3" x14ac:dyDescent="0.2">
      <c r="A2840" t="s">
        <v>666</v>
      </c>
      <c r="B2840" t="s">
        <v>655</v>
      </c>
    </row>
    <row r="2841" spans="1:3" x14ac:dyDescent="0.2">
      <c r="A2841">
        <v>4</v>
      </c>
    </row>
    <row r="2842" spans="1:3" x14ac:dyDescent="0.2">
      <c r="A2842" t="e" cm="1">
        <f t="array" ref="A2842">--------Transition Matrix for GPOC</f>
        <v>#NAME?</v>
      </c>
      <c r="B2842" t="s">
        <v>667</v>
      </c>
      <c r="C2842" t="s">
        <v>668</v>
      </c>
    </row>
    <row r="2843" spans="1:3" x14ac:dyDescent="0.2">
      <c r="A2843" t="s">
        <v>693</v>
      </c>
    </row>
    <row r="2844" spans="1:3" x14ac:dyDescent="0.2">
      <c r="A2844" t="s">
        <v>694</v>
      </c>
    </row>
    <row r="2845" spans="1:3" x14ac:dyDescent="0.2">
      <c r="A2845" t="s">
        <v>694</v>
      </c>
    </row>
    <row r="2846" spans="1:3" x14ac:dyDescent="0.2">
      <c r="A2846" t="s">
        <v>695</v>
      </c>
    </row>
    <row r="2847" spans="1:3" x14ac:dyDescent="0.2">
      <c r="A2847" t="s">
        <v>696</v>
      </c>
    </row>
    <row r="2848" spans="1:3" x14ac:dyDescent="0.2">
      <c r="A2848" t="s">
        <v>697</v>
      </c>
    </row>
    <row r="2849" spans="1:3" x14ac:dyDescent="0.2">
      <c r="A2849" t="s">
        <v>666</v>
      </c>
      <c r="B2849" t="s">
        <v>655</v>
      </c>
    </row>
    <row r="2850" spans="1:3" x14ac:dyDescent="0.2">
      <c r="A2850">
        <v>5</v>
      </c>
    </row>
    <row r="2851" spans="1:3" x14ac:dyDescent="0.2">
      <c r="A2851" t="e" cm="1">
        <f t="array" ref="A2851">--------Transition Matrix for GPOC</f>
        <v>#NAME?</v>
      </c>
      <c r="B2851" t="s">
        <v>667</v>
      </c>
      <c r="C2851" t="s">
        <v>668</v>
      </c>
    </row>
    <row r="2852" spans="1:3" x14ac:dyDescent="0.2">
      <c r="A2852" t="s">
        <v>698</v>
      </c>
    </row>
    <row r="2853" spans="1:3" x14ac:dyDescent="0.2">
      <c r="A2853" t="s">
        <v>694</v>
      </c>
    </row>
    <row r="2854" spans="1:3" x14ac:dyDescent="0.2">
      <c r="A2854" t="s">
        <v>694</v>
      </c>
    </row>
    <row r="2855" spans="1:3" x14ac:dyDescent="0.2">
      <c r="A2855" t="s">
        <v>699</v>
      </c>
    </row>
    <row r="2856" spans="1:3" x14ac:dyDescent="0.2">
      <c r="A2856" t="s">
        <v>700</v>
      </c>
    </row>
    <row r="2857" spans="1:3" x14ac:dyDescent="0.2">
      <c r="A2857" t="s">
        <v>701</v>
      </c>
    </row>
    <row r="2858" spans="1:3" x14ac:dyDescent="0.2">
      <c r="A2858" t="s">
        <v>666</v>
      </c>
      <c r="B2858" t="s">
        <v>655</v>
      </c>
    </row>
    <row r="2859" spans="1:3" x14ac:dyDescent="0.2">
      <c r="A2859">
        <v>6</v>
      </c>
    </row>
    <row r="2860" spans="1:3" x14ac:dyDescent="0.2">
      <c r="A2860" t="e" cm="1">
        <f t="array" ref="A2860">--------Transition Matrix for GPOC</f>
        <v>#NAME?</v>
      </c>
      <c r="B2860" t="s">
        <v>667</v>
      </c>
      <c r="C2860" t="s">
        <v>668</v>
      </c>
    </row>
    <row r="2861" spans="1:3" x14ac:dyDescent="0.2">
      <c r="A2861" t="s">
        <v>702</v>
      </c>
    </row>
    <row r="2862" spans="1:3" x14ac:dyDescent="0.2">
      <c r="A2862" t="s">
        <v>694</v>
      </c>
    </row>
    <row r="2863" spans="1:3" x14ac:dyDescent="0.2">
      <c r="A2863" t="s">
        <v>694</v>
      </c>
    </row>
    <row r="2864" spans="1:3" x14ac:dyDescent="0.2">
      <c r="A2864" t="s">
        <v>694</v>
      </c>
    </row>
    <row r="2865" spans="1:3" x14ac:dyDescent="0.2">
      <c r="A2865" t="s">
        <v>703</v>
      </c>
    </row>
    <row r="2866" spans="1:3" x14ac:dyDescent="0.2">
      <c r="A2866" t="s">
        <v>704</v>
      </c>
    </row>
    <row r="2867" spans="1:3" x14ac:dyDescent="0.2">
      <c r="A2867" t="s">
        <v>666</v>
      </c>
      <c r="B2867" t="s">
        <v>655</v>
      </c>
    </row>
    <row r="2868" spans="1:3" x14ac:dyDescent="0.2">
      <c r="A2868">
        <v>7</v>
      </c>
    </row>
    <row r="2869" spans="1:3" x14ac:dyDescent="0.2">
      <c r="A2869" t="e" cm="1">
        <f t="array" ref="A2869">--------Transition Matrix for GPOC</f>
        <v>#NAME?</v>
      </c>
      <c r="B2869" t="s">
        <v>667</v>
      </c>
      <c r="C2869" t="s">
        <v>668</v>
      </c>
    </row>
    <row r="2870" spans="1:3" x14ac:dyDescent="0.2">
      <c r="A2870" t="s">
        <v>702</v>
      </c>
    </row>
    <row r="2871" spans="1:3" x14ac:dyDescent="0.2">
      <c r="A2871" t="s">
        <v>694</v>
      </c>
    </row>
    <row r="2872" spans="1:3" x14ac:dyDescent="0.2">
      <c r="A2872" t="s">
        <v>694</v>
      </c>
    </row>
    <row r="2873" spans="1:3" x14ac:dyDescent="0.2">
      <c r="A2873" t="s">
        <v>694</v>
      </c>
    </row>
    <row r="2874" spans="1:3" x14ac:dyDescent="0.2">
      <c r="A2874" t="s">
        <v>694</v>
      </c>
    </row>
    <row r="2875" spans="1:3" x14ac:dyDescent="0.2">
      <c r="A2875" t="s">
        <v>704</v>
      </c>
    </row>
    <row r="2876" spans="1:3" x14ac:dyDescent="0.2">
      <c r="A2876" t="s">
        <v>666</v>
      </c>
      <c r="B2876" t="s">
        <v>655</v>
      </c>
    </row>
    <row r="2877" spans="1:3" x14ac:dyDescent="0.2">
      <c r="A2877">
        <v>8</v>
      </c>
    </row>
    <row r="2878" spans="1:3" x14ac:dyDescent="0.2">
      <c r="A2878" t="e" cm="1">
        <f t="array" ref="A2878">--------Transition Matrix for GPOC</f>
        <v>#NAME?</v>
      </c>
      <c r="B2878" t="s">
        <v>667</v>
      </c>
      <c r="C2878" t="s">
        <v>668</v>
      </c>
    </row>
    <row r="2879" spans="1:3" x14ac:dyDescent="0.2">
      <c r="A2879" t="s">
        <v>702</v>
      </c>
    </row>
    <row r="2880" spans="1:3" x14ac:dyDescent="0.2">
      <c r="A2880" t="s">
        <v>694</v>
      </c>
    </row>
    <row r="2881" spans="1:3" x14ac:dyDescent="0.2">
      <c r="A2881" t="s">
        <v>694</v>
      </c>
    </row>
    <row r="2882" spans="1:3" x14ac:dyDescent="0.2">
      <c r="A2882" t="s">
        <v>694</v>
      </c>
    </row>
    <row r="2883" spans="1:3" x14ac:dyDescent="0.2">
      <c r="A2883" t="s">
        <v>694</v>
      </c>
    </row>
    <row r="2884" spans="1:3" x14ac:dyDescent="0.2">
      <c r="A2884" t="s">
        <v>704</v>
      </c>
    </row>
    <row r="2885" spans="1:3" x14ac:dyDescent="0.2">
      <c r="A2885" t="s">
        <v>666</v>
      </c>
      <c r="B2885" t="s">
        <v>655</v>
      </c>
    </row>
    <row r="2886" spans="1:3" x14ac:dyDescent="0.2">
      <c r="A2886">
        <v>9</v>
      </c>
    </row>
    <row r="2887" spans="1:3" x14ac:dyDescent="0.2">
      <c r="A2887" t="e" cm="1">
        <f t="array" ref="A2887">--------Transition Matrix for GPOC</f>
        <v>#NAME?</v>
      </c>
      <c r="B2887" t="s">
        <v>667</v>
      </c>
      <c r="C2887" t="s">
        <v>668</v>
      </c>
    </row>
    <row r="2888" spans="1:3" x14ac:dyDescent="0.2">
      <c r="A2888" t="s">
        <v>702</v>
      </c>
    </row>
    <row r="2889" spans="1:3" x14ac:dyDescent="0.2">
      <c r="A2889" t="s">
        <v>694</v>
      </c>
    </row>
    <row r="2890" spans="1:3" x14ac:dyDescent="0.2">
      <c r="A2890" t="s">
        <v>694</v>
      </c>
    </row>
    <row r="2891" spans="1:3" x14ac:dyDescent="0.2">
      <c r="A2891" t="s">
        <v>694</v>
      </c>
    </row>
    <row r="2892" spans="1:3" x14ac:dyDescent="0.2">
      <c r="A2892" t="s">
        <v>694</v>
      </c>
    </row>
    <row r="2893" spans="1:3" x14ac:dyDescent="0.2">
      <c r="A2893" t="s">
        <v>704</v>
      </c>
    </row>
    <row r="2894" spans="1:3" x14ac:dyDescent="0.2">
      <c r="A2894" t="s">
        <v>666</v>
      </c>
      <c r="B2894" t="s">
        <v>655</v>
      </c>
    </row>
    <row r="2895" spans="1:3" x14ac:dyDescent="0.2">
      <c r="A2895">
        <v>10</v>
      </c>
    </row>
    <row r="2896" spans="1:3" x14ac:dyDescent="0.2">
      <c r="A2896" t="e" cm="1">
        <f t="array" ref="A2896">--------Transition Matrix for GPOC</f>
        <v>#NAME?</v>
      </c>
      <c r="B2896" t="s">
        <v>667</v>
      </c>
      <c r="C2896" t="s">
        <v>668</v>
      </c>
    </row>
    <row r="2897" spans="1:3" x14ac:dyDescent="0.2">
      <c r="A2897" t="s">
        <v>702</v>
      </c>
    </row>
    <row r="2898" spans="1:3" x14ac:dyDescent="0.2">
      <c r="A2898" t="s">
        <v>694</v>
      </c>
    </row>
    <row r="2899" spans="1:3" x14ac:dyDescent="0.2">
      <c r="A2899" t="s">
        <v>694</v>
      </c>
    </row>
    <row r="2900" spans="1:3" x14ac:dyDescent="0.2">
      <c r="A2900" t="s">
        <v>694</v>
      </c>
    </row>
    <row r="2901" spans="1:3" x14ac:dyDescent="0.2">
      <c r="A2901" t="s">
        <v>694</v>
      </c>
    </row>
    <row r="2902" spans="1:3" x14ac:dyDescent="0.2">
      <c r="A2902" t="s">
        <v>704</v>
      </c>
    </row>
    <row r="2903" spans="1:3" x14ac:dyDescent="0.2">
      <c r="A2903" t="s">
        <v>666</v>
      </c>
      <c r="B2903" t="s">
        <v>655</v>
      </c>
    </row>
    <row r="2904" spans="1:3" x14ac:dyDescent="0.2">
      <c r="A2904">
        <v>11</v>
      </c>
    </row>
    <row r="2905" spans="1:3" x14ac:dyDescent="0.2">
      <c r="A2905" t="e" cm="1">
        <f t="array" ref="A2905">--------Transition Matrix for GPOC</f>
        <v>#NAME?</v>
      </c>
      <c r="B2905" t="s">
        <v>667</v>
      </c>
      <c r="C2905" t="s">
        <v>668</v>
      </c>
    </row>
    <row r="2906" spans="1:3" x14ac:dyDescent="0.2">
      <c r="A2906" t="s">
        <v>702</v>
      </c>
    </row>
    <row r="2907" spans="1:3" x14ac:dyDescent="0.2">
      <c r="A2907" t="s">
        <v>694</v>
      </c>
    </row>
    <row r="2908" spans="1:3" x14ac:dyDescent="0.2">
      <c r="A2908" t="s">
        <v>694</v>
      </c>
    </row>
    <row r="2909" spans="1:3" x14ac:dyDescent="0.2">
      <c r="A2909" t="s">
        <v>694</v>
      </c>
    </row>
    <row r="2910" spans="1:3" x14ac:dyDescent="0.2">
      <c r="A2910" t="s">
        <v>694</v>
      </c>
    </row>
    <row r="2911" spans="1:3" x14ac:dyDescent="0.2">
      <c r="A2911" t="s">
        <v>704</v>
      </c>
    </row>
    <row r="2912" spans="1:3" x14ac:dyDescent="0.2">
      <c r="A2912" t="s">
        <v>666</v>
      </c>
      <c r="B2912" t="s">
        <v>655</v>
      </c>
    </row>
    <row r="2913" spans="1:3" x14ac:dyDescent="0.2">
      <c r="A2913">
        <v>12</v>
      </c>
    </row>
    <row r="2914" spans="1:3" x14ac:dyDescent="0.2">
      <c r="A2914" t="e" cm="1">
        <f t="array" ref="A2914">--------Transition Matrix for GPOC</f>
        <v>#NAME?</v>
      </c>
      <c r="B2914" t="s">
        <v>667</v>
      </c>
      <c r="C2914" t="s">
        <v>668</v>
      </c>
    </row>
    <row r="2915" spans="1:3" x14ac:dyDescent="0.2">
      <c r="A2915" t="s">
        <v>702</v>
      </c>
    </row>
    <row r="2916" spans="1:3" x14ac:dyDescent="0.2">
      <c r="A2916" t="s">
        <v>694</v>
      </c>
    </row>
    <row r="2917" spans="1:3" x14ac:dyDescent="0.2">
      <c r="A2917" t="s">
        <v>694</v>
      </c>
    </row>
    <row r="2918" spans="1:3" x14ac:dyDescent="0.2">
      <c r="A2918" t="s">
        <v>694</v>
      </c>
    </row>
    <row r="2919" spans="1:3" x14ac:dyDescent="0.2">
      <c r="A2919" t="s">
        <v>694</v>
      </c>
    </row>
    <row r="2920" spans="1:3" x14ac:dyDescent="0.2">
      <c r="A2920" t="s">
        <v>704</v>
      </c>
    </row>
    <row r="2921" spans="1:3" x14ac:dyDescent="0.2">
      <c r="A2921" t="s">
        <v>666</v>
      </c>
      <c r="B2921" t="s">
        <v>655</v>
      </c>
    </row>
    <row r="2922" spans="1:3" x14ac:dyDescent="0.2">
      <c r="A2922">
        <v>13</v>
      </c>
    </row>
    <row r="2923" spans="1:3" x14ac:dyDescent="0.2">
      <c r="A2923" t="e" cm="1">
        <f t="array" ref="A2923">--------Transition Matrix for GPOC</f>
        <v>#NAME?</v>
      </c>
      <c r="B2923" t="s">
        <v>667</v>
      </c>
      <c r="C2923" t="s">
        <v>668</v>
      </c>
    </row>
    <row r="2924" spans="1:3" x14ac:dyDescent="0.2">
      <c r="A2924" t="s">
        <v>702</v>
      </c>
    </row>
    <row r="2925" spans="1:3" x14ac:dyDescent="0.2">
      <c r="A2925" t="s">
        <v>694</v>
      </c>
    </row>
    <row r="2926" spans="1:3" x14ac:dyDescent="0.2">
      <c r="A2926" t="s">
        <v>694</v>
      </c>
    </row>
    <row r="2927" spans="1:3" x14ac:dyDescent="0.2">
      <c r="A2927" t="s">
        <v>694</v>
      </c>
    </row>
    <row r="2928" spans="1:3" x14ac:dyDescent="0.2">
      <c r="A2928" t="s">
        <v>694</v>
      </c>
    </row>
    <row r="2929" spans="1:3" x14ac:dyDescent="0.2">
      <c r="A2929" t="s">
        <v>704</v>
      </c>
    </row>
    <row r="2930" spans="1:3" x14ac:dyDescent="0.2">
      <c r="A2930" t="s">
        <v>666</v>
      </c>
      <c r="B2930" t="s">
        <v>655</v>
      </c>
    </row>
    <row r="2931" spans="1:3" x14ac:dyDescent="0.2">
      <c r="A2931">
        <v>14</v>
      </c>
    </row>
    <row r="2932" spans="1:3" x14ac:dyDescent="0.2">
      <c r="A2932" t="e" cm="1">
        <f t="array" ref="A2932">--------Transition Matrix for GPOC</f>
        <v>#NAME?</v>
      </c>
      <c r="B2932" t="s">
        <v>667</v>
      </c>
      <c r="C2932" t="s">
        <v>668</v>
      </c>
    </row>
    <row r="2933" spans="1:3" x14ac:dyDescent="0.2">
      <c r="A2933" t="s">
        <v>702</v>
      </c>
    </row>
    <row r="2934" spans="1:3" x14ac:dyDescent="0.2">
      <c r="A2934" t="s">
        <v>694</v>
      </c>
    </row>
    <row r="2935" spans="1:3" x14ac:dyDescent="0.2">
      <c r="A2935" t="s">
        <v>694</v>
      </c>
    </row>
    <row r="2936" spans="1:3" x14ac:dyDescent="0.2">
      <c r="A2936" t="s">
        <v>694</v>
      </c>
    </row>
    <row r="2937" spans="1:3" x14ac:dyDescent="0.2">
      <c r="A2937" t="s">
        <v>694</v>
      </c>
    </row>
    <row r="2938" spans="1:3" x14ac:dyDescent="0.2">
      <c r="A2938" t="s">
        <v>704</v>
      </c>
    </row>
    <row r="2939" spans="1:3" x14ac:dyDescent="0.2">
      <c r="A2939" t="s">
        <v>666</v>
      </c>
      <c r="B2939" t="s">
        <v>655</v>
      </c>
    </row>
    <row r="2940" spans="1:3" x14ac:dyDescent="0.2">
      <c r="A2940">
        <v>15</v>
      </c>
    </row>
    <row r="2941" spans="1:3" x14ac:dyDescent="0.2">
      <c r="A2941" t="e" cm="1">
        <f t="array" ref="A2941">--------Transition Matrix for GPOC</f>
        <v>#NAME?</v>
      </c>
      <c r="B2941" t="s">
        <v>667</v>
      </c>
      <c r="C2941" t="s">
        <v>668</v>
      </c>
    </row>
    <row r="2942" spans="1:3" x14ac:dyDescent="0.2">
      <c r="A2942" t="s">
        <v>702</v>
      </c>
    </row>
    <row r="2943" spans="1:3" x14ac:dyDescent="0.2">
      <c r="A2943" t="s">
        <v>694</v>
      </c>
    </row>
    <row r="2944" spans="1:3" x14ac:dyDescent="0.2">
      <c r="A2944" t="s">
        <v>694</v>
      </c>
    </row>
    <row r="2945" spans="1:3" x14ac:dyDescent="0.2">
      <c r="A2945" t="s">
        <v>694</v>
      </c>
    </row>
    <row r="2946" spans="1:3" x14ac:dyDescent="0.2">
      <c r="A2946" t="s">
        <v>694</v>
      </c>
    </row>
    <row r="2947" spans="1:3" x14ac:dyDescent="0.2">
      <c r="A2947" t="s">
        <v>704</v>
      </c>
    </row>
    <row r="2948" spans="1:3" x14ac:dyDescent="0.2">
      <c r="A2948" t="s">
        <v>666</v>
      </c>
      <c r="B2948" t="s">
        <v>655</v>
      </c>
    </row>
    <row r="2949" spans="1:3" x14ac:dyDescent="0.2">
      <c r="A2949">
        <v>16</v>
      </c>
    </row>
    <row r="2950" spans="1:3" x14ac:dyDescent="0.2">
      <c r="A2950" t="e" cm="1">
        <f t="array" ref="A2950">--------Transition Matrix for GPOC</f>
        <v>#NAME?</v>
      </c>
      <c r="B2950" t="s">
        <v>667</v>
      </c>
      <c r="C2950" t="s">
        <v>668</v>
      </c>
    </row>
    <row r="2951" spans="1:3" x14ac:dyDescent="0.2">
      <c r="A2951" t="s">
        <v>702</v>
      </c>
    </row>
    <row r="2952" spans="1:3" x14ac:dyDescent="0.2">
      <c r="A2952" t="s">
        <v>694</v>
      </c>
    </row>
    <row r="2953" spans="1:3" x14ac:dyDescent="0.2">
      <c r="A2953" t="s">
        <v>694</v>
      </c>
    </row>
    <row r="2954" spans="1:3" x14ac:dyDescent="0.2">
      <c r="A2954" t="s">
        <v>694</v>
      </c>
    </row>
    <row r="2955" spans="1:3" x14ac:dyDescent="0.2">
      <c r="A2955" t="s">
        <v>694</v>
      </c>
    </row>
    <row r="2956" spans="1:3" x14ac:dyDescent="0.2">
      <c r="A2956" t="s">
        <v>704</v>
      </c>
    </row>
    <row r="2957" spans="1:3" x14ac:dyDescent="0.2">
      <c r="A2957" t="s">
        <v>666</v>
      </c>
      <c r="B2957" t="s">
        <v>655</v>
      </c>
    </row>
    <row r="2958" spans="1:3" x14ac:dyDescent="0.2">
      <c r="A2958">
        <v>17</v>
      </c>
    </row>
    <row r="2959" spans="1:3" x14ac:dyDescent="0.2">
      <c r="A2959" t="e" cm="1">
        <f t="array" ref="A2959">--------Transition Matrix for GPOC</f>
        <v>#NAME?</v>
      </c>
      <c r="B2959" t="s">
        <v>667</v>
      </c>
      <c r="C2959" t="s">
        <v>668</v>
      </c>
    </row>
    <row r="2960" spans="1:3" x14ac:dyDescent="0.2">
      <c r="A2960" t="s">
        <v>702</v>
      </c>
    </row>
    <row r="2961" spans="1:3" x14ac:dyDescent="0.2">
      <c r="A2961" t="s">
        <v>694</v>
      </c>
    </row>
    <row r="2962" spans="1:3" x14ac:dyDescent="0.2">
      <c r="A2962" t="s">
        <v>694</v>
      </c>
    </row>
    <row r="2963" spans="1:3" x14ac:dyDescent="0.2">
      <c r="A2963" t="s">
        <v>694</v>
      </c>
    </row>
    <row r="2964" spans="1:3" x14ac:dyDescent="0.2">
      <c r="A2964" t="s">
        <v>694</v>
      </c>
    </row>
    <row r="2965" spans="1:3" x14ac:dyDescent="0.2">
      <c r="A2965" t="s">
        <v>704</v>
      </c>
    </row>
    <row r="2966" spans="1:3" x14ac:dyDescent="0.2">
      <c r="A2966" t="s">
        <v>666</v>
      </c>
      <c r="B2966" t="s">
        <v>655</v>
      </c>
    </row>
    <row r="2967" spans="1:3" x14ac:dyDescent="0.2">
      <c r="A2967">
        <v>18</v>
      </c>
    </row>
    <row r="2968" spans="1:3" x14ac:dyDescent="0.2">
      <c r="A2968" t="e" cm="1">
        <f t="array" ref="A2968">--------Transition Matrix for GPOC</f>
        <v>#NAME?</v>
      </c>
      <c r="B2968" t="s">
        <v>667</v>
      </c>
      <c r="C2968" t="s">
        <v>668</v>
      </c>
    </row>
    <row r="2969" spans="1:3" x14ac:dyDescent="0.2">
      <c r="A2969" t="s">
        <v>702</v>
      </c>
    </row>
    <row r="2970" spans="1:3" x14ac:dyDescent="0.2">
      <c r="A2970" t="s">
        <v>694</v>
      </c>
    </row>
    <row r="2971" spans="1:3" x14ac:dyDescent="0.2">
      <c r="A2971" t="s">
        <v>694</v>
      </c>
    </row>
    <row r="2972" spans="1:3" x14ac:dyDescent="0.2">
      <c r="A2972" t="s">
        <v>694</v>
      </c>
    </row>
    <row r="2973" spans="1:3" x14ac:dyDescent="0.2">
      <c r="A2973" t="s">
        <v>694</v>
      </c>
    </row>
    <row r="2974" spans="1:3" x14ac:dyDescent="0.2">
      <c r="A2974" t="s">
        <v>704</v>
      </c>
    </row>
    <row r="2975" spans="1:3" x14ac:dyDescent="0.2">
      <c r="A2975" t="s">
        <v>666</v>
      </c>
      <c r="B2975" t="s">
        <v>655</v>
      </c>
    </row>
    <row r="2976" spans="1:3" x14ac:dyDescent="0.2">
      <c r="A2976">
        <v>19</v>
      </c>
    </row>
    <row r="2977" spans="1:3" x14ac:dyDescent="0.2">
      <c r="A2977" t="e" cm="1">
        <f t="array" ref="A2977">--------Transition Matrix for GPOC</f>
        <v>#NAME?</v>
      </c>
      <c r="B2977" t="s">
        <v>667</v>
      </c>
      <c r="C2977" t="s">
        <v>668</v>
      </c>
    </row>
    <row r="2978" spans="1:3" x14ac:dyDescent="0.2">
      <c r="A2978" t="s">
        <v>702</v>
      </c>
    </row>
    <row r="2979" spans="1:3" x14ac:dyDescent="0.2">
      <c r="A2979" t="s">
        <v>694</v>
      </c>
    </row>
    <row r="2980" spans="1:3" x14ac:dyDescent="0.2">
      <c r="A2980" t="s">
        <v>694</v>
      </c>
    </row>
    <row r="2981" spans="1:3" x14ac:dyDescent="0.2">
      <c r="A2981" t="s">
        <v>694</v>
      </c>
    </row>
    <row r="2982" spans="1:3" x14ac:dyDescent="0.2">
      <c r="A2982" t="s">
        <v>694</v>
      </c>
    </row>
    <row r="2983" spans="1:3" x14ac:dyDescent="0.2">
      <c r="A2983" t="s">
        <v>704</v>
      </c>
    </row>
    <row r="2984" spans="1:3" x14ac:dyDescent="0.2">
      <c r="A2984" t="s">
        <v>666</v>
      </c>
      <c r="B2984" t="s">
        <v>655</v>
      </c>
    </row>
    <row r="2985" spans="1:3" x14ac:dyDescent="0.2">
      <c r="A2985">
        <v>20</v>
      </c>
    </row>
    <row r="2986" spans="1:3" x14ac:dyDescent="0.2">
      <c r="A2986" t="e" cm="1">
        <f t="array" ref="A2986">--------Transition Matrix for GPOC</f>
        <v>#NAME?</v>
      </c>
      <c r="B2986" t="s">
        <v>667</v>
      </c>
      <c r="C2986" t="s">
        <v>668</v>
      </c>
    </row>
    <row r="2987" spans="1:3" x14ac:dyDescent="0.2">
      <c r="A2987" t="s">
        <v>702</v>
      </c>
    </row>
    <row r="2988" spans="1:3" x14ac:dyDescent="0.2">
      <c r="A2988" t="s">
        <v>694</v>
      </c>
    </row>
    <row r="2989" spans="1:3" x14ac:dyDescent="0.2">
      <c r="A2989" t="s">
        <v>694</v>
      </c>
    </row>
    <row r="2990" spans="1:3" x14ac:dyDescent="0.2">
      <c r="A2990" t="s">
        <v>694</v>
      </c>
    </row>
    <row r="2991" spans="1:3" x14ac:dyDescent="0.2">
      <c r="A2991" t="s">
        <v>694</v>
      </c>
    </row>
    <row r="2992" spans="1:3" x14ac:dyDescent="0.2">
      <c r="A2992" t="s">
        <v>704</v>
      </c>
    </row>
    <row r="2993" spans="1:3" x14ac:dyDescent="0.2">
      <c r="A2993" t="s">
        <v>666</v>
      </c>
      <c r="B2993" t="s">
        <v>655</v>
      </c>
    </row>
    <row r="2994" spans="1:3" x14ac:dyDescent="0.2">
      <c r="A2994">
        <v>21</v>
      </c>
    </row>
    <row r="2995" spans="1:3" x14ac:dyDescent="0.2">
      <c r="A2995" t="e" cm="1">
        <f t="array" ref="A2995">--------Transition Matrix for GPOC</f>
        <v>#NAME?</v>
      </c>
      <c r="B2995" t="s">
        <v>667</v>
      </c>
      <c r="C2995" t="s">
        <v>668</v>
      </c>
    </row>
    <row r="2996" spans="1:3" x14ac:dyDescent="0.2">
      <c r="A2996" t="s">
        <v>702</v>
      </c>
    </row>
    <row r="2997" spans="1:3" x14ac:dyDescent="0.2">
      <c r="A2997" t="s">
        <v>694</v>
      </c>
    </row>
    <row r="2998" spans="1:3" x14ac:dyDescent="0.2">
      <c r="A2998" t="s">
        <v>694</v>
      </c>
    </row>
    <row r="2999" spans="1:3" x14ac:dyDescent="0.2">
      <c r="A2999" t="s">
        <v>694</v>
      </c>
    </row>
    <row r="3000" spans="1:3" x14ac:dyDescent="0.2">
      <c r="A3000" t="s">
        <v>694</v>
      </c>
    </row>
    <row r="3001" spans="1:3" x14ac:dyDescent="0.2">
      <c r="A3001" t="s">
        <v>704</v>
      </c>
    </row>
    <row r="3002" spans="1:3" x14ac:dyDescent="0.2">
      <c r="A3002" t="s">
        <v>666</v>
      </c>
      <c r="B3002" t="s">
        <v>655</v>
      </c>
    </row>
    <row r="3003" spans="1:3" x14ac:dyDescent="0.2">
      <c r="A3003">
        <v>22</v>
      </c>
    </row>
    <row r="3004" spans="1:3" x14ac:dyDescent="0.2">
      <c r="A3004" t="e" cm="1">
        <f t="array" ref="A3004">--------Transition Matrix for GPOC</f>
        <v>#NAME?</v>
      </c>
      <c r="B3004" t="s">
        <v>667</v>
      </c>
      <c r="C3004" t="s">
        <v>668</v>
      </c>
    </row>
    <row r="3005" spans="1:3" x14ac:dyDescent="0.2">
      <c r="A3005" t="s">
        <v>702</v>
      </c>
    </row>
    <row r="3006" spans="1:3" x14ac:dyDescent="0.2">
      <c r="A3006" t="s">
        <v>694</v>
      </c>
    </row>
    <row r="3007" spans="1:3" x14ac:dyDescent="0.2">
      <c r="A3007" t="s">
        <v>694</v>
      </c>
    </row>
    <row r="3008" spans="1:3" x14ac:dyDescent="0.2">
      <c r="A3008" t="s">
        <v>694</v>
      </c>
    </row>
    <row r="3009" spans="1:3" x14ac:dyDescent="0.2">
      <c r="A3009" t="s">
        <v>694</v>
      </c>
    </row>
    <row r="3010" spans="1:3" x14ac:dyDescent="0.2">
      <c r="A3010" t="s">
        <v>704</v>
      </c>
    </row>
    <row r="3011" spans="1:3" x14ac:dyDescent="0.2">
      <c r="A3011" t="s">
        <v>666</v>
      </c>
      <c r="B3011" t="s">
        <v>655</v>
      </c>
    </row>
    <row r="3012" spans="1:3" x14ac:dyDescent="0.2">
      <c r="A3012">
        <v>23</v>
      </c>
    </row>
    <row r="3013" spans="1:3" x14ac:dyDescent="0.2">
      <c r="A3013" t="e" cm="1">
        <f t="array" ref="A3013">--------Transition Matrix for GPOC</f>
        <v>#NAME?</v>
      </c>
      <c r="B3013" t="s">
        <v>667</v>
      </c>
      <c r="C3013" t="s">
        <v>668</v>
      </c>
    </row>
    <row r="3014" spans="1:3" x14ac:dyDescent="0.2">
      <c r="A3014" t="s">
        <v>702</v>
      </c>
    </row>
    <row r="3015" spans="1:3" x14ac:dyDescent="0.2">
      <c r="A3015" t="s">
        <v>694</v>
      </c>
    </row>
    <row r="3016" spans="1:3" x14ac:dyDescent="0.2">
      <c r="A3016" t="s">
        <v>694</v>
      </c>
    </row>
    <row r="3017" spans="1:3" x14ac:dyDescent="0.2">
      <c r="A3017" t="s">
        <v>694</v>
      </c>
    </row>
    <row r="3018" spans="1:3" x14ac:dyDescent="0.2">
      <c r="A3018" t="s">
        <v>694</v>
      </c>
    </row>
    <row r="3019" spans="1:3" x14ac:dyDescent="0.2">
      <c r="A3019" t="s">
        <v>704</v>
      </c>
    </row>
    <row r="3020" spans="1:3" x14ac:dyDescent="0.2">
      <c r="A3020" t="s">
        <v>666</v>
      </c>
      <c r="B3020" t="s">
        <v>655</v>
      </c>
    </row>
    <row r="3021" spans="1:3" x14ac:dyDescent="0.2">
      <c r="A3021">
        <v>24</v>
      </c>
    </row>
    <row r="3022" spans="1:3" x14ac:dyDescent="0.2">
      <c r="A3022" t="e" cm="1">
        <f t="array" ref="A3022">--------Transition Matrix for GPOC</f>
        <v>#NAME?</v>
      </c>
      <c r="B3022" t="s">
        <v>667</v>
      </c>
      <c r="C3022" t="s">
        <v>668</v>
      </c>
    </row>
    <row r="3023" spans="1:3" x14ac:dyDescent="0.2">
      <c r="A3023" t="s">
        <v>702</v>
      </c>
    </row>
    <row r="3024" spans="1:3" x14ac:dyDescent="0.2">
      <c r="A3024" t="s">
        <v>694</v>
      </c>
    </row>
    <row r="3025" spans="1:3" x14ac:dyDescent="0.2">
      <c r="A3025" t="s">
        <v>694</v>
      </c>
    </row>
    <row r="3026" spans="1:3" x14ac:dyDescent="0.2">
      <c r="A3026" t="s">
        <v>694</v>
      </c>
    </row>
    <row r="3027" spans="1:3" x14ac:dyDescent="0.2">
      <c r="A3027" t="s">
        <v>694</v>
      </c>
    </row>
    <row r="3028" spans="1:3" x14ac:dyDescent="0.2">
      <c r="A3028" t="s">
        <v>704</v>
      </c>
    </row>
    <row r="3029" spans="1:3" x14ac:dyDescent="0.2">
      <c r="A3029" t="s">
        <v>666</v>
      </c>
      <c r="B3029" t="s">
        <v>655</v>
      </c>
    </row>
    <row r="3030" spans="1:3" x14ac:dyDescent="0.2">
      <c r="A3030">
        <v>25</v>
      </c>
    </row>
    <row r="3031" spans="1:3" x14ac:dyDescent="0.2">
      <c r="A3031" t="e" cm="1">
        <f t="array" ref="A3031">--------Transition Matrix for GPOC</f>
        <v>#NAME?</v>
      </c>
      <c r="B3031" t="s">
        <v>667</v>
      </c>
      <c r="C3031" t="s">
        <v>668</v>
      </c>
    </row>
    <row r="3032" spans="1:3" x14ac:dyDescent="0.2">
      <c r="A3032" t="s">
        <v>702</v>
      </c>
    </row>
    <row r="3033" spans="1:3" x14ac:dyDescent="0.2">
      <c r="A3033" t="s">
        <v>694</v>
      </c>
    </row>
    <row r="3034" spans="1:3" x14ac:dyDescent="0.2">
      <c r="A3034" t="s">
        <v>694</v>
      </c>
    </row>
    <row r="3035" spans="1:3" x14ac:dyDescent="0.2">
      <c r="A3035" t="s">
        <v>694</v>
      </c>
    </row>
    <row r="3036" spans="1:3" x14ac:dyDescent="0.2">
      <c r="A3036" t="s">
        <v>694</v>
      </c>
    </row>
    <row r="3037" spans="1:3" x14ac:dyDescent="0.2">
      <c r="A3037" t="s">
        <v>704</v>
      </c>
    </row>
    <row r="3038" spans="1:3" x14ac:dyDescent="0.2">
      <c r="A3038" t="s">
        <v>666</v>
      </c>
      <c r="B3038" t="s">
        <v>655</v>
      </c>
    </row>
    <row r="3039" spans="1:3" x14ac:dyDescent="0.2">
      <c r="A3039">
        <v>26</v>
      </c>
    </row>
    <row r="3040" spans="1:3" x14ac:dyDescent="0.2">
      <c r="A3040" t="e" cm="1">
        <f t="array" ref="A3040">--------Transition Matrix for GPOC</f>
        <v>#NAME?</v>
      </c>
      <c r="B3040" t="s">
        <v>667</v>
      </c>
      <c r="C3040" t="s">
        <v>668</v>
      </c>
    </row>
    <row r="3041" spans="1:3" x14ac:dyDescent="0.2">
      <c r="A3041" t="s">
        <v>702</v>
      </c>
    </row>
    <row r="3042" spans="1:3" x14ac:dyDescent="0.2">
      <c r="A3042" t="s">
        <v>694</v>
      </c>
    </row>
    <row r="3043" spans="1:3" x14ac:dyDescent="0.2">
      <c r="A3043" t="s">
        <v>694</v>
      </c>
    </row>
    <row r="3044" spans="1:3" x14ac:dyDescent="0.2">
      <c r="A3044" t="s">
        <v>694</v>
      </c>
    </row>
    <row r="3045" spans="1:3" x14ac:dyDescent="0.2">
      <c r="A3045" t="s">
        <v>694</v>
      </c>
    </row>
    <row r="3046" spans="1:3" x14ac:dyDescent="0.2">
      <c r="A3046" t="s">
        <v>704</v>
      </c>
    </row>
    <row r="3047" spans="1:3" x14ac:dyDescent="0.2">
      <c r="A3047" t="s">
        <v>666</v>
      </c>
      <c r="B3047" t="s">
        <v>655</v>
      </c>
    </row>
    <row r="3048" spans="1:3" x14ac:dyDescent="0.2">
      <c r="A3048">
        <v>27</v>
      </c>
    </row>
    <row r="3049" spans="1:3" x14ac:dyDescent="0.2">
      <c r="A3049" t="e" cm="1">
        <f t="array" ref="A3049">--------Transition Matrix for GPOC</f>
        <v>#NAME?</v>
      </c>
      <c r="B3049" t="s">
        <v>667</v>
      </c>
      <c r="C3049" t="s">
        <v>668</v>
      </c>
    </row>
    <row r="3050" spans="1:3" x14ac:dyDescent="0.2">
      <c r="A3050" t="s">
        <v>702</v>
      </c>
    </row>
    <row r="3051" spans="1:3" x14ac:dyDescent="0.2">
      <c r="A3051" t="s">
        <v>694</v>
      </c>
    </row>
    <row r="3052" spans="1:3" x14ac:dyDescent="0.2">
      <c r="A3052" t="s">
        <v>694</v>
      </c>
    </row>
    <row r="3053" spans="1:3" x14ac:dyDescent="0.2">
      <c r="A3053" t="s">
        <v>694</v>
      </c>
    </row>
    <row r="3054" spans="1:3" x14ac:dyDescent="0.2">
      <c r="A3054" t="s">
        <v>694</v>
      </c>
    </row>
    <row r="3055" spans="1:3" x14ac:dyDescent="0.2">
      <c r="A3055" t="s">
        <v>704</v>
      </c>
    </row>
    <row r="3056" spans="1:3" x14ac:dyDescent="0.2">
      <c r="A3056" t="s">
        <v>666</v>
      </c>
      <c r="B3056" t="s">
        <v>655</v>
      </c>
    </row>
    <row r="3057" spans="1:3" x14ac:dyDescent="0.2">
      <c r="A3057">
        <v>28</v>
      </c>
    </row>
    <row r="3058" spans="1:3" x14ac:dyDescent="0.2">
      <c r="A3058" t="e" cm="1">
        <f t="array" ref="A3058">--------Transition Matrix for GPOC</f>
        <v>#NAME?</v>
      </c>
      <c r="B3058" t="s">
        <v>667</v>
      </c>
      <c r="C3058" t="s">
        <v>668</v>
      </c>
    </row>
    <row r="3059" spans="1:3" x14ac:dyDescent="0.2">
      <c r="A3059" t="s">
        <v>702</v>
      </c>
    </row>
    <row r="3060" spans="1:3" x14ac:dyDescent="0.2">
      <c r="A3060" t="s">
        <v>694</v>
      </c>
    </row>
    <row r="3061" spans="1:3" x14ac:dyDescent="0.2">
      <c r="A3061" t="s">
        <v>694</v>
      </c>
    </row>
    <row r="3062" spans="1:3" x14ac:dyDescent="0.2">
      <c r="A3062" t="s">
        <v>694</v>
      </c>
    </row>
    <row r="3063" spans="1:3" x14ac:dyDescent="0.2">
      <c r="A3063" t="s">
        <v>694</v>
      </c>
    </row>
    <row r="3064" spans="1:3" x14ac:dyDescent="0.2">
      <c r="A3064" t="s">
        <v>704</v>
      </c>
    </row>
    <row r="3065" spans="1:3" x14ac:dyDescent="0.2">
      <c r="A3065" t="s">
        <v>666</v>
      </c>
      <c r="B3065" t="s">
        <v>655</v>
      </c>
    </row>
    <row r="3066" spans="1:3" x14ac:dyDescent="0.2">
      <c r="A3066">
        <v>29</v>
      </c>
    </row>
    <row r="3067" spans="1:3" x14ac:dyDescent="0.2">
      <c r="A3067" t="e" cm="1">
        <f t="array" ref="A3067">--------Transition Matrix for GPOC</f>
        <v>#NAME?</v>
      </c>
      <c r="B3067" t="s">
        <v>667</v>
      </c>
      <c r="C3067" t="s">
        <v>668</v>
      </c>
    </row>
    <row r="3068" spans="1:3" x14ac:dyDescent="0.2">
      <c r="A3068" t="s">
        <v>702</v>
      </c>
    </row>
    <row r="3069" spans="1:3" x14ac:dyDescent="0.2">
      <c r="A3069" t="s">
        <v>694</v>
      </c>
    </row>
    <row r="3070" spans="1:3" x14ac:dyDescent="0.2">
      <c r="A3070" t="s">
        <v>694</v>
      </c>
    </row>
    <row r="3071" spans="1:3" x14ac:dyDescent="0.2">
      <c r="A3071" t="s">
        <v>694</v>
      </c>
    </row>
    <row r="3072" spans="1:3" x14ac:dyDescent="0.2">
      <c r="A3072" t="s">
        <v>694</v>
      </c>
    </row>
    <row r="3073" spans="1:3" x14ac:dyDescent="0.2">
      <c r="A3073" t="s">
        <v>704</v>
      </c>
    </row>
    <row r="3074" spans="1:3" x14ac:dyDescent="0.2">
      <c r="A3074" t="s">
        <v>666</v>
      </c>
      <c r="B3074" t="s">
        <v>655</v>
      </c>
    </row>
    <row r="3075" spans="1:3" x14ac:dyDescent="0.2">
      <c r="A3075">
        <v>30</v>
      </c>
    </row>
    <row r="3076" spans="1:3" x14ac:dyDescent="0.2">
      <c r="A3076" t="e" cm="1">
        <f t="array" ref="A3076">--------Transition Matrix for GPOC</f>
        <v>#NAME?</v>
      </c>
      <c r="B3076" t="s">
        <v>667</v>
      </c>
      <c r="C3076" t="s">
        <v>668</v>
      </c>
    </row>
    <row r="3077" spans="1:3" x14ac:dyDescent="0.2">
      <c r="A3077" t="s">
        <v>702</v>
      </c>
    </row>
    <row r="3078" spans="1:3" x14ac:dyDescent="0.2">
      <c r="A3078" t="s">
        <v>694</v>
      </c>
    </row>
    <row r="3079" spans="1:3" x14ac:dyDescent="0.2">
      <c r="A3079" t="s">
        <v>694</v>
      </c>
    </row>
    <row r="3080" spans="1:3" x14ac:dyDescent="0.2">
      <c r="A3080" t="s">
        <v>694</v>
      </c>
    </row>
    <row r="3081" spans="1:3" x14ac:dyDescent="0.2">
      <c r="A3081" t="s">
        <v>694</v>
      </c>
    </row>
    <row r="3082" spans="1:3" x14ac:dyDescent="0.2">
      <c r="A3082" t="s">
        <v>704</v>
      </c>
    </row>
    <row r="3083" spans="1:3" x14ac:dyDescent="0.2">
      <c r="A3083" t="s">
        <v>666</v>
      </c>
      <c r="B3083" t="s">
        <v>655</v>
      </c>
    </row>
    <row r="3084" spans="1:3" x14ac:dyDescent="0.2">
      <c r="A3084">
        <v>31</v>
      </c>
    </row>
    <row r="3085" spans="1:3" x14ac:dyDescent="0.2">
      <c r="A3085" t="e" cm="1">
        <f t="array" ref="A3085">--------Transition Matrix for GPOC</f>
        <v>#NAME?</v>
      </c>
      <c r="B3085" t="s">
        <v>667</v>
      </c>
      <c r="C3085" t="s">
        <v>668</v>
      </c>
    </row>
    <row r="3086" spans="1:3" x14ac:dyDescent="0.2">
      <c r="A3086" t="s">
        <v>702</v>
      </c>
    </row>
    <row r="3087" spans="1:3" x14ac:dyDescent="0.2">
      <c r="A3087" t="s">
        <v>694</v>
      </c>
    </row>
    <row r="3088" spans="1:3" x14ac:dyDescent="0.2">
      <c r="A3088" t="s">
        <v>694</v>
      </c>
    </row>
    <row r="3089" spans="1:3" x14ac:dyDescent="0.2">
      <c r="A3089" t="s">
        <v>694</v>
      </c>
    </row>
    <row r="3090" spans="1:3" x14ac:dyDescent="0.2">
      <c r="A3090" t="s">
        <v>694</v>
      </c>
    </row>
    <row r="3091" spans="1:3" x14ac:dyDescent="0.2">
      <c r="A3091" t="s">
        <v>704</v>
      </c>
    </row>
    <row r="3092" spans="1:3" x14ac:dyDescent="0.2">
      <c r="A3092" t="s">
        <v>666</v>
      </c>
      <c r="B3092" t="s">
        <v>655</v>
      </c>
    </row>
    <row r="3093" spans="1:3" x14ac:dyDescent="0.2">
      <c r="A3093">
        <v>32</v>
      </c>
    </row>
    <row r="3094" spans="1:3" x14ac:dyDescent="0.2">
      <c r="A3094" t="e" cm="1">
        <f t="array" ref="A3094">--------Transition Matrix for GPOC</f>
        <v>#NAME?</v>
      </c>
      <c r="B3094" t="s">
        <v>667</v>
      </c>
      <c r="C3094" t="s">
        <v>668</v>
      </c>
    </row>
    <row r="3095" spans="1:3" x14ac:dyDescent="0.2">
      <c r="A3095" t="s">
        <v>702</v>
      </c>
    </row>
    <row r="3096" spans="1:3" x14ac:dyDescent="0.2">
      <c r="A3096" t="s">
        <v>694</v>
      </c>
    </row>
    <row r="3097" spans="1:3" x14ac:dyDescent="0.2">
      <c r="A3097" t="s">
        <v>694</v>
      </c>
    </row>
    <row r="3098" spans="1:3" x14ac:dyDescent="0.2">
      <c r="A3098" t="s">
        <v>694</v>
      </c>
    </row>
    <row r="3099" spans="1:3" x14ac:dyDescent="0.2">
      <c r="A3099" t="s">
        <v>694</v>
      </c>
    </row>
    <row r="3100" spans="1:3" x14ac:dyDescent="0.2">
      <c r="A3100" t="s">
        <v>704</v>
      </c>
    </row>
    <row r="3101" spans="1:3" x14ac:dyDescent="0.2">
      <c r="A3101" t="s">
        <v>666</v>
      </c>
      <c r="B3101" t="s">
        <v>655</v>
      </c>
    </row>
    <row r="3102" spans="1:3" x14ac:dyDescent="0.2">
      <c r="A3102">
        <v>33</v>
      </c>
    </row>
    <row r="3103" spans="1:3" x14ac:dyDescent="0.2">
      <c r="A3103" t="e" cm="1">
        <f t="array" ref="A3103">--------Transition Matrix for GPOC</f>
        <v>#NAME?</v>
      </c>
      <c r="B3103" t="s">
        <v>667</v>
      </c>
      <c r="C3103" t="s">
        <v>668</v>
      </c>
    </row>
    <row r="3104" spans="1:3" x14ac:dyDescent="0.2">
      <c r="A3104" t="s">
        <v>702</v>
      </c>
    </row>
    <row r="3105" spans="1:3" x14ac:dyDescent="0.2">
      <c r="A3105" t="s">
        <v>694</v>
      </c>
    </row>
    <row r="3106" spans="1:3" x14ac:dyDescent="0.2">
      <c r="A3106" t="s">
        <v>694</v>
      </c>
    </row>
    <row r="3107" spans="1:3" x14ac:dyDescent="0.2">
      <c r="A3107" t="s">
        <v>694</v>
      </c>
    </row>
    <row r="3108" spans="1:3" x14ac:dyDescent="0.2">
      <c r="A3108" t="s">
        <v>694</v>
      </c>
    </row>
    <row r="3109" spans="1:3" x14ac:dyDescent="0.2">
      <c r="A3109" t="s">
        <v>704</v>
      </c>
    </row>
    <row r="3110" spans="1:3" x14ac:dyDescent="0.2">
      <c r="A3110" t="s">
        <v>666</v>
      </c>
      <c r="B3110" t="s">
        <v>655</v>
      </c>
    </row>
    <row r="3111" spans="1:3" x14ac:dyDescent="0.2">
      <c r="A3111">
        <v>34</v>
      </c>
    </row>
    <row r="3112" spans="1:3" x14ac:dyDescent="0.2">
      <c r="A3112" t="e" cm="1">
        <f t="array" ref="A3112">--------Transition Matrix for GPOC</f>
        <v>#NAME?</v>
      </c>
      <c r="B3112" t="s">
        <v>667</v>
      </c>
      <c r="C3112" t="s">
        <v>668</v>
      </c>
    </row>
    <row r="3113" spans="1:3" x14ac:dyDescent="0.2">
      <c r="A3113" t="s">
        <v>702</v>
      </c>
    </row>
    <row r="3114" spans="1:3" x14ac:dyDescent="0.2">
      <c r="A3114" t="s">
        <v>694</v>
      </c>
    </row>
    <row r="3115" spans="1:3" x14ac:dyDescent="0.2">
      <c r="A3115" t="s">
        <v>694</v>
      </c>
    </row>
    <row r="3116" spans="1:3" x14ac:dyDescent="0.2">
      <c r="A3116" t="s">
        <v>694</v>
      </c>
    </row>
    <row r="3117" spans="1:3" x14ac:dyDescent="0.2">
      <c r="A3117" t="s">
        <v>694</v>
      </c>
    </row>
    <row r="3118" spans="1:3" x14ac:dyDescent="0.2">
      <c r="A3118" t="s">
        <v>704</v>
      </c>
    </row>
    <row r="3119" spans="1:3" x14ac:dyDescent="0.2">
      <c r="A3119" t="s">
        <v>666</v>
      </c>
      <c r="B3119" t="s">
        <v>655</v>
      </c>
    </row>
    <row r="3120" spans="1:3" x14ac:dyDescent="0.2">
      <c r="A3120">
        <v>35</v>
      </c>
    </row>
    <row r="3121" spans="1:3" x14ac:dyDescent="0.2">
      <c r="A3121" t="e" cm="1">
        <f t="array" ref="A3121">--------Transition Matrix for GPOC</f>
        <v>#NAME?</v>
      </c>
      <c r="B3121" t="s">
        <v>667</v>
      </c>
      <c r="C3121" t="s">
        <v>668</v>
      </c>
    </row>
    <row r="3122" spans="1:3" x14ac:dyDescent="0.2">
      <c r="A3122" t="s">
        <v>702</v>
      </c>
    </row>
    <row r="3123" spans="1:3" x14ac:dyDescent="0.2">
      <c r="A3123" t="s">
        <v>694</v>
      </c>
    </row>
    <row r="3124" spans="1:3" x14ac:dyDescent="0.2">
      <c r="A3124" t="s">
        <v>694</v>
      </c>
    </row>
    <row r="3125" spans="1:3" x14ac:dyDescent="0.2">
      <c r="A3125" t="s">
        <v>694</v>
      </c>
    </row>
    <row r="3126" spans="1:3" x14ac:dyDescent="0.2">
      <c r="A3126" t="s">
        <v>694</v>
      </c>
    </row>
    <row r="3127" spans="1:3" x14ac:dyDescent="0.2">
      <c r="A3127" t="s">
        <v>704</v>
      </c>
    </row>
    <row r="3128" spans="1:3" x14ac:dyDescent="0.2">
      <c r="A3128" t="s">
        <v>666</v>
      </c>
      <c r="B3128" t="s">
        <v>655</v>
      </c>
    </row>
    <row r="3129" spans="1:3" x14ac:dyDescent="0.2">
      <c r="A3129">
        <v>36</v>
      </c>
    </row>
    <row r="3130" spans="1:3" x14ac:dyDescent="0.2">
      <c r="A3130" t="e" cm="1">
        <f t="array" ref="A3130">--------Transition Matrix for GPOC</f>
        <v>#NAME?</v>
      </c>
      <c r="B3130" t="s">
        <v>667</v>
      </c>
      <c r="C3130" t="s">
        <v>668</v>
      </c>
    </row>
    <row r="3131" spans="1:3" x14ac:dyDescent="0.2">
      <c r="A3131" t="s">
        <v>702</v>
      </c>
    </row>
    <row r="3132" spans="1:3" x14ac:dyDescent="0.2">
      <c r="A3132" t="s">
        <v>694</v>
      </c>
    </row>
    <row r="3133" spans="1:3" x14ac:dyDescent="0.2">
      <c r="A3133" t="s">
        <v>694</v>
      </c>
    </row>
    <row r="3134" spans="1:3" x14ac:dyDescent="0.2">
      <c r="A3134" t="s">
        <v>694</v>
      </c>
    </row>
    <row r="3135" spans="1:3" x14ac:dyDescent="0.2">
      <c r="A3135" t="s">
        <v>694</v>
      </c>
    </row>
    <row r="3136" spans="1:3" x14ac:dyDescent="0.2">
      <c r="A3136" t="s">
        <v>704</v>
      </c>
    </row>
    <row r="3137" spans="1:3" x14ac:dyDescent="0.2">
      <c r="A3137" t="s">
        <v>666</v>
      </c>
      <c r="B3137" t="s">
        <v>655</v>
      </c>
    </row>
    <row r="3138" spans="1:3" x14ac:dyDescent="0.2">
      <c r="A3138">
        <v>37</v>
      </c>
    </row>
    <row r="3139" spans="1:3" x14ac:dyDescent="0.2">
      <c r="A3139" t="e" cm="1">
        <f t="array" ref="A3139">--------Transition Matrix for GPOC</f>
        <v>#NAME?</v>
      </c>
      <c r="B3139" t="s">
        <v>667</v>
      </c>
      <c r="C3139" t="s">
        <v>668</v>
      </c>
    </row>
    <row r="3140" spans="1:3" x14ac:dyDescent="0.2">
      <c r="A3140" t="s">
        <v>702</v>
      </c>
    </row>
    <row r="3141" spans="1:3" x14ac:dyDescent="0.2">
      <c r="A3141" t="s">
        <v>694</v>
      </c>
    </row>
    <row r="3142" spans="1:3" x14ac:dyDescent="0.2">
      <c r="A3142" t="s">
        <v>694</v>
      </c>
    </row>
    <row r="3143" spans="1:3" x14ac:dyDescent="0.2">
      <c r="A3143" t="s">
        <v>694</v>
      </c>
    </row>
    <row r="3144" spans="1:3" x14ac:dyDescent="0.2">
      <c r="A3144" t="s">
        <v>694</v>
      </c>
    </row>
    <row r="3145" spans="1:3" x14ac:dyDescent="0.2">
      <c r="A3145" t="s">
        <v>704</v>
      </c>
    </row>
    <row r="3146" spans="1:3" x14ac:dyDescent="0.2">
      <c r="A3146" t="s">
        <v>666</v>
      </c>
      <c r="B3146" t="s">
        <v>655</v>
      </c>
    </row>
    <row r="3147" spans="1:3" x14ac:dyDescent="0.2">
      <c r="A3147">
        <v>38</v>
      </c>
    </row>
    <row r="3148" spans="1:3" x14ac:dyDescent="0.2">
      <c r="A3148" t="e" cm="1">
        <f t="array" ref="A3148">--------Transition Matrix for GPOC</f>
        <v>#NAME?</v>
      </c>
      <c r="B3148" t="s">
        <v>667</v>
      </c>
      <c r="C3148" t="s">
        <v>668</v>
      </c>
    </row>
    <row r="3149" spans="1:3" x14ac:dyDescent="0.2">
      <c r="A3149" t="s">
        <v>702</v>
      </c>
    </row>
    <row r="3150" spans="1:3" x14ac:dyDescent="0.2">
      <c r="A3150" t="s">
        <v>694</v>
      </c>
    </row>
    <row r="3151" spans="1:3" x14ac:dyDescent="0.2">
      <c r="A3151" t="s">
        <v>694</v>
      </c>
    </row>
    <row r="3152" spans="1:3" x14ac:dyDescent="0.2">
      <c r="A3152" t="s">
        <v>694</v>
      </c>
    </row>
    <row r="3153" spans="1:3" x14ac:dyDescent="0.2">
      <c r="A3153" t="s">
        <v>694</v>
      </c>
    </row>
    <row r="3154" spans="1:3" x14ac:dyDescent="0.2">
      <c r="A3154" t="s">
        <v>704</v>
      </c>
    </row>
    <row r="3155" spans="1:3" x14ac:dyDescent="0.2">
      <c r="A3155" t="s">
        <v>666</v>
      </c>
      <c r="B3155" t="s">
        <v>655</v>
      </c>
    </row>
    <row r="3156" spans="1:3" x14ac:dyDescent="0.2">
      <c r="A3156">
        <v>39</v>
      </c>
    </row>
    <row r="3157" spans="1:3" x14ac:dyDescent="0.2">
      <c r="A3157" t="e" cm="1">
        <f t="array" ref="A3157">--------Transition Matrix for GPOC</f>
        <v>#NAME?</v>
      </c>
      <c r="B3157" t="s">
        <v>667</v>
      </c>
      <c r="C3157" t="s">
        <v>668</v>
      </c>
    </row>
    <row r="3158" spans="1:3" x14ac:dyDescent="0.2">
      <c r="A3158" t="s">
        <v>702</v>
      </c>
    </row>
    <row r="3159" spans="1:3" x14ac:dyDescent="0.2">
      <c r="A3159" t="s">
        <v>694</v>
      </c>
    </row>
    <row r="3160" spans="1:3" x14ac:dyDescent="0.2">
      <c r="A3160" t="s">
        <v>694</v>
      </c>
    </row>
    <row r="3161" spans="1:3" x14ac:dyDescent="0.2">
      <c r="A3161" t="s">
        <v>694</v>
      </c>
    </row>
    <row r="3162" spans="1:3" x14ac:dyDescent="0.2">
      <c r="A3162" t="s">
        <v>694</v>
      </c>
    </row>
    <row r="3163" spans="1:3" x14ac:dyDescent="0.2">
      <c r="A3163" t="s">
        <v>704</v>
      </c>
    </row>
    <row r="3164" spans="1:3" x14ac:dyDescent="0.2">
      <c r="A3164" t="s">
        <v>666</v>
      </c>
      <c r="B3164" t="s">
        <v>655</v>
      </c>
    </row>
    <row r="3165" spans="1:3" x14ac:dyDescent="0.2">
      <c r="A3165">
        <v>40</v>
      </c>
    </row>
    <row r="3166" spans="1:3" x14ac:dyDescent="0.2">
      <c r="A3166" t="e" cm="1">
        <f t="array" ref="A3166">--------Transition Matrix for GPOC</f>
        <v>#NAME?</v>
      </c>
      <c r="B3166" t="s">
        <v>667</v>
      </c>
      <c r="C3166" t="s">
        <v>668</v>
      </c>
    </row>
    <row r="3167" spans="1:3" x14ac:dyDescent="0.2">
      <c r="A3167" t="s">
        <v>702</v>
      </c>
    </row>
    <row r="3168" spans="1:3" x14ac:dyDescent="0.2">
      <c r="A3168" t="s">
        <v>694</v>
      </c>
    </row>
    <row r="3169" spans="1:3" x14ac:dyDescent="0.2">
      <c r="A3169" t="s">
        <v>694</v>
      </c>
    </row>
    <row r="3170" spans="1:3" x14ac:dyDescent="0.2">
      <c r="A3170" t="s">
        <v>694</v>
      </c>
    </row>
    <row r="3171" spans="1:3" x14ac:dyDescent="0.2">
      <c r="A3171" t="s">
        <v>694</v>
      </c>
    </row>
    <row r="3172" spans="1:3" x14ac:dyDescent="0.2">
      <c r="A3172" t="s">
        <v>704</v>
      </c>
    </row>
    <row r="3173" spans="1:3" x14ac:dyDescent="0.2">
      <c r="A3173" t="s">
        <v>666</v>
      </c>
      <c r="B3173" t="s">
        <v>655</v>
      </c>
    </row>
    <row r="3174" spans="1:3" x14ac:dyDescent="0.2">
      <c r="A3174">
        <v>41</v>
      </c>
    </row>
    <row r="3175" spans="1:3" x14ac:dyDescent="0.2">
      <c r="A3175" t="e" cm="1">
        <f t="array" ref="A3175">--------Transition Matrix for GPOC</f>
        <v>#NAME?</v>
      </c>
      <c r="B3175" t="s">
        <v>667</v>
      </c>
      <c r="C3175" t="s">
        <v>668</v>
      </c>
    </row>
    <row r="3176" spans="1:3" x14ac:dyDescent="0.2">
      <c r="A3176" t="s">
        <v>702</v>
      </c>
    </row>
    <row r="3177" spans="1:3" x14ac:dyDescent="0.2">
      <c r="A3177" t="s">
        <v>694</v>
      </c>
    </row>
    <row r="3178" spans="1:3" x14ac:dyDescent="0.2">
      <c r="A3178" t="s">
        <v>694</v>
      </c>
    </row>
    <row r="3179" spans="1:3" x14ac:dyDescent="0.2">
      <c r="A3179" t="s">
        <v>694</v>
      </c>
    </row>
    <row r="3180" spans="1:3" x14ac:dyDescent="0.2">
      <c r="A3180" t="s">
        <v>694</v>
      </c>
    </row>
    <row r="3181" spans="1:3" x14ac:dyDescent="0.2">
      <c r="A3181" t="s">
        <v>704</v>
      </c>
    </row>
    <row r="3182" spans="1:3" x14ac:dyDescent="0.2">
      <c r="A3182" t="s">
        <v>666</v>
      </c>
      <c r="B3182" t="s">
        <v>655</v>
      </c>
    </row>
    <row r="3183" spans="1:3" x14ac:dyDescent="0.2">
      <c r="A3183">
        <v>42</v>
      </c>
    </row>
    <row r="3184" spans="1:3" x14ac:dyDescent="0.2">
      <c r="A3184" t="e" cm="1">
        <f t="array" ref="A3184">--------Transition Matrix for GPOC</f>
        <v>#NAME?</v>
      </c>
      <c r="B3184" t="s">
        <v>667</v>
      </c>
      <c r="C3184" t="s">
        <v>668</v>
      </c>
    </row>
    <row r="3185" spans="1:3" x14ac:dyDescent="0.2">
      <c r="A3185" t="s">
        <v>702</v>
      </c>
    </row>
    <row r="3186" spans="1:3" x14ac:dyDescent="0.2">
      <c r="A3186" t="s">
        <v>694</v>
      </c>
    </row>
    <row r="3187" spans="1:3" x14ac:dyDescent="0.2">
      <c r="A3187" t="s">
        <v>694</v>
      </c>
    </row>
    <row r="3188" spans="1:3" x14ac:dyDescent="0.2">
      <c r="A3188" t="s">
        <v>694</v>
      </c>
    </row>
    <row r="3189" spans="1:3" x14ac:dyDescent="0.2">
      <c r="A3189" t="s">
        <v>694</v>
      </c>
    </row>
    <row r="3190" spans="1:3" x14ac:dyDescent="0.2">
      <c r="A3190" t="s">
        <v>704</v>
      </c>
    </row>
    <row r="3191" spans="1:3" x14ac:dyDescent="0.2">
      <c r="A3191" t="s">
        <v>666</v>
      </c>
      <c r="B3191" t="s">
        <v>655</v>
      </c>
    </row>
    <row r="3192" spans="1:3" x14ac:dyDescent="0.2">
      <c r="A3192">
        <v>43</v>
      </c>
    </row>
    <row r="3193" spans="1:3" x14ac:dyDescent="0.2">
      <c r="A3193" t="e" cm="1">
        <f t="array" ref="A3193">--------Transition Matrix for GPOC</f>
        <v>#NAME?</v>
      </c>
      <c r="B3193" t="s">
        <v>667</v>
      </c>
      <c r="C3193" t="s">
        <v>668</v>
      </c>
    </row>
    <row r="3194" spans="1:3" x14ac:dyDescent="0.2">
      <c r="A3194" t="s">
        <v>702</v>
      </c>
    </row>
    <row r="3195" spans="1:3" x14ac:dyDescent="0.2">
      <c r="A3195" t="s">
        <v>694</v>
      </c>
    </row>
    <row r="3196" spans="1:3" x14ac:dyDescent="0.2">
      <c r="A3196" t="s">
        <v>694</v>
      </c>
    </row>
    <row r="3197" spans="1:3" x14ac:dyDescent="0.2">
      <c r="A3197" t="s">
        <v>694</v>
      </c>
    </row>
    <row r="3198" spans="1:3" x14ac:dyDescent="0.2">
      <c r="A3198" t="s">
        <v>694</v>
      </c>
    </row>
    <row r="3199" spans="1:3" x14ac:dyDescent="0.2">
      <c r="A3199" t="s">
        <v>704</v>
      </c>
    </row>
    <row r="3200" spans="1:3" x14ac:dyDescent="0.2">
      <c r="A3200" t="s">
        <v>666</v>
      </c>
      <c r="B3200" t="s">
        <v>655</v>
      </c>
    </row>
    <row r="3201" spans="1:3" x14ac:dyDescent="0.2">
      <c r="A3201">
        <v>44</v>
      </c>
    </row>
    <row r="3202" spans="1:3" x14ac:dyDescent="0.2">
      <c r="A3202" t="e" cm="1">
        <f t="array" ref="A3202">--------Transition Matrix for GPOC</f>
        <v>#NAME?</v>
      </c>
      <c r="B3202" t="s">
        <v>667</v>
      </c>
      <c r="C3202" t="s">
        <v>668</v>
      </c>
    </row>
    <row r="3203" spans="1:3" x14ac:dyDescent="0.2">
      <c r="A3203" t="s">
        <v>702</v>
      </c>
    </row>
    <row r="3204" spans="1:3" x14ac:dyDescent="0.2">
      <c r="A3204" t="s">
        <v>694</v>
      </c>
    </row>
    <row r="3205" spans="1:3" x14ac:dyDescent="0.2">
      <c r="A3205" t="s">
        <v>694</v>
      </c>
    </row>
    <row r="3206" spans="1:3" x14ac:dyDescent="0.2">
      <c r="A3206" t="s">
        <v>694</v>
      </c>
    </row>
    <row r="3207" spans="1:3" x14ac:dyDescent="0.2">
      <c r="A3207" t="s">
        <v>694</v>
      </c>
    </row>
    <row r="3208" spans="1:3" x14ac:dyDescent="0.2">
      <c r="A3208" t="s">
        <v>704</v>
      </c>
    </row>
    <row r="3209" spans="1:3" x14ac:dyDescent="0.2">
      <c r="A3209" t="s">
        <v>666</v>
      </c>
      <c r="B3209" t="s">
        <v>655</v>
      </c>
    </row>
    <row r="3210" spans="1:3" x14ac:dyDescent="0.2">
      <c r="A3210">
        <v>45</v>
      </c>
    </row>
    <row r="3211" spans="1:3" x14ac:dyDescent="0.2">
      <c r="A3211" t="e" cm="1">
        <f t="array" ref="A3211">--------Transition Matrix for GPOC</f>
        <v>#NAME?</v>
      </c>
      <c r="B3211" t="s">
        <v>667</v>
      </c>
      <c r="C3211" t="s">
        <v>668</v>
      </c>
    </row>
    <row r="3212" spans="1:3" x14ac:dyDescent="0.2">
      <c r="A3212" t="s">
        <v>702</v>
      </c>
    </row>
    <row r="3213" spans="1:3" x14ac:dyDescent="0.2">
      <c r="A3213" t="s">
        <v>694</v>
      </c>
    </row>
    <row r="3214" spans="1:3" x14ac:dyDescent="0.2">
      <c r="A3214" t="s">
        <v>694</v>
      </c>
    </row>
    <row r="3215" spans="1:3" x14ac:dyDescent="0.2">
      <c r="A3215" t="s">
        <v>694</v>
      </c>
    </row>
    <row r="3216" spans="1:3" x14ac:dyDescent="0.2">
      <c r="A3216" t="s">
        <v>694</v>
      </c>
    </row>
    <row r="3217" spans="1:3" x14ac:dyDescent="0.2">
      <c r="A3217" t="s">
        <v>704</v>
      </c>
    </row>
    <row r="3218" spans="1:3" x14ac:dyDescent="0.2">
      <c r="A3218" t="s">
        <v>666</v>
      </c>
      <c r="B3218" t="s">
        <v>655</v>
      </c>
    </row>
    <row r="3219" spans="1:3" x14ac:dyDescent="0.2">
      <c r="A3219">
        <v>46</v>
      </c>
    </row>
    <row r="3220" spans="1:3" x14ac:dyDescent="0.2">
      <c r="A3220" t="e" cm="1">
        <f t="array" ref="A3220">--------Transition Matrix for GPOC</f>
        <v>#NAME?</v>
      </c>
      <c r="B3220" t="s">
        <v>667</v>
      </c>
      <c r="C3220" t="s">
        <v>668</v>
      </c>
    </row>
    <row r="3221" spans="1:3" x14ac:dyDescent="0.2">
      <c r="A3221" t="s">
        <v>702</v>
      </c>
    </row>
    <row r="3222" spans="1:3" x14ac:dyDescent="0.2">
      <c r="A3222" t="s">
        <v>694</v>
      </c>
    </row>
    <row r="3223" spans="1:3" x14ac:dyDescent="0.2">
      <c r="A3223" t="s">
        <v>694</v>
      </c>
    </row>
    <row r="3224" spans="1:3" x14ac:dyDescent="0.2">
      <c r="A3224" t="s">
        <v>694</v>
      </c>
    </row>
    <row r="3225" spans="1:3" x14ac:dyDescent="0.2">
      <c r="A3225" t="s">
        <v>694</v>
      </c>
    </row>
    <row r="3226" spans="1:3" x14ac:dyDescent="0.2">
      <c r="A3226" t="s">
        <v>704</v>
      </c>
    </row>
    <row r="3227" spans="1:3" x14ac:dyDescent="0.2">
      <c r="A3227" t="s">
        <v>666</v>
      </c>
      <c r="B3227" t="s">
        <v>655</v>
      </c>
    </row>
    <row r="3228" spans="1:3" x14ac:dyDescent="0.2">
      <c r="A3228">
        <v>47</v>
      </c>
    </row>
    <row r="3229" spans="1:3" x14ac:dyDescent="0.2">
      <c r="A3229" t="e" cm="1">
        <f t="array" ref="A3229">--------Transition Matrix for GPOC</f>
        <v>#NAME?</v>
      </c>
      <c r="B3229" t="s">
        <v>667</v>
      </c>
      <c r="C3229" t="s">
        <v>668</v>
      </c>
    </row>
    <row r="3230" spans="1:3" x14ac:dyDescent="0.2">
      <c r="A3230" t="s">
        <v>702</v>
      </c>
    </row>
    <row r="3231" spans="1:3" x14ac:dyDescent="0.2">
      <c r="A3231" t="s">
        <v>694</v>
      </c>
    </row>
    <row r="3232" spans="1:3" x14ac:dyDescent="0.2">
      <c r="A3232" t="s">
        <v>694</v>
      </c>
    </row>
    <row r="3233" spans="1:3" x14ac:dyDescent="0.2">
      <c r="A3233" t="s">
        <v>694</v>
      </c>
    </row>
    <row r="3234" spans="1:3" x14ac:dyDescent="0.2">
      <c r="A3234" t="s">
        <v>694</v>
      </c>
    </row>
    <row r="3235" spans="1:3" x14ac:dyDescent="0.2">
      <c r="A3235" t="s">
        <v>704</v>
      </c>
    </row>
    <row r="3236" spans="1:3" x14ac:dyDescent="0.2">
      <c r="A3236" t="s">
        <v>666</v>
      </c>
      <c r="B3236" t="s">
        <v>655</v>
      </c>
    </row>
    <row r="3237" spans="1:3" x14ac:dyDescent="0.2">
      <c r="A3237">
        <v>48</v>
      </c>
    </row>
    <row r="3238" spans="1:3" x14ac:dyDescent="0.2">
      <c r="A3238" t="e" cm="1">
        <f t="array" ref="A3238">--------Transition Matrix for GPOC</f>
        <v>#NAME?</v>
      </c>
      <c r="B3238" t="s">
        <v>667</v>
      </c>
      <c r="C3238" t="s">
        <v>668</v>
      </c>
    </row>
    <row r="3239" spans="1:3" x14ac:dyDescent="0.2">
      <c r="A3239" t="s">
        <v>702</v>
      </c>
    </row>
    <row r="3240" spans="1:3" x14ac:dyDescent="0.2">
      <c r="A3240" t="s">
        <v>694</v>
      </c>
    </row>
    <row r="3241" spans="1:3" x14ac:dyDescent="0.2">
      <c r="A3241" t="s">
        <v>694</v>
      </c>
    </row>
    <row r="3242" spans="1:3" x14ac:dyDescent="0.2">
      <c r="A3242" t="s">
        <v>694</v>
      </c>
    </row>
    <row r="3243" spans="1:3" x14ac:dyDescent="0.2">
      <c r="A3243" t="s">
        <v>694</v>
      </c>
    </row>
    <row r="3244" spans="1:3" x14ac:dyDescent="0.2">
      <c r="A3244" t="s">
        <v>704</v>
      </c>
    </row>
    <row r="3245" spans="1:3" x14ac:dyDescent="0.2">
      <c r="A3245" t="s">
        <v>666</v>
      </c>
      <c r="B3245" t="s">
        <v>655</v>
      </c>
    </row>
    <row r="3246" spans="1:3" x14ac:dyDescent="0.2">
      <c r="A3246">
        <v>49</v>
      </c>
    </row>
    <row r="3247" spans="1:3" x14ac:dyDescent="0.2">
      <c r="A3247" t="e" cm="1">
        <f t="array" ref="A3247">--------Transition Matrix for GPOC</f>
        <v>#NAME?</v>
      </c>
      <c r="B3247" t="s">
        <v>667</v>
      </c>
      <c r="C3247" t="s">
        <v>668</v>
      </c>
    </row>
    <row r="3248" spans="1:3" x14ac:dyDescent="0.2">
      <c r="A3248" t="s">
        <v>702</v>
      </c>
    </row>
    <row r="3249" spans="1:3" x14ac:dyDescent="0.2">
      <c r="A3249" t="s">
        <v>694</v>
      </c>
    </row>
    <row r="3250" spans="1:3" x14ac:dyDescent="0.2">
      <c r="A3250" t="s">
        <v>694</v>
      </c>
    </row>
    <row r="3251" spans="1:3" x14ac:dyDescent="0.2">
      <c r="A3251" t="s">
        <v>694</v>
      </c>
    </row>
    <row r="3252" spans="1:3" x14ac:dyDescent="0.2">
      <c r="A3252" t="s">
        <v>694</v>
      </c>
    </row>
    <row r="3253" spans="1:3" x14ac:dyDescent="0.2">
      <c r="A3253" t="s">
        <v>704</v>
      </c>
    </row>
    <row r="3254" spans="1:3" x14ac:dyDescent="0.2">
      <c r="A3254" t="s">
        <v>705</v>
      </c>
      <c r="B3254" t="s">
        <v>706</v>
      </c>
      <c r="C3254" t="s">
        <v>707</v>
      </c>
    </row>
    <row r="3259" spans="1:3" x14ac:dyDescent="0.2">
      <c r="A3259" t="s">
        <v>736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FFD39-DDB7-A94F-809E-2B65FA56383E}">
  <dimension ref="A1:F32"/>
  <sheetViews>
    <sheetView tabSelected="1" topLeftCell="A12" workbookViewId="0">
      <selection activeCell="B32" sqref="B32"/>
    </sheetView>
  </sheetViews>
  <sheetFormatPr baseColWidth="10" defaultRowHeight="15" x14ac:dyDescent="0.2"/>
  <sheetData>
    <row r="1" spans="1:6" x14ac:dyDescent="0.2">
      <c r="A1" s="56" t="s">
        <v>708</v>
      </c>
      <c r="B1" s="56"/>
      <c r="C1" s="56"/>
      <c r="D1" s="56"/>
      <c r="E1" s="56"/>
      <c r="F1" s="56"/>
    </row>
    <row r="2" spans="1:6" x14ac:dyDescent="0.2">
      <c r="A2" s="56"/>
      <c r="B2" s="56"/>
      <c r="C2" s="56"/>
      <c r="D2" s="56"/>
      <c r="E2" s="56"/>
      <c r="F2" s="56"/>
    </row>
    <row r="3" spans="1:6" x14ac:dyDescent="0.2">
      <c r="A3" s="56" t="s">
        <v>709</v>
      </c>
      <c r="B3" s="56" t="s">
        <v>710</v>
      </c>
      <c r="C3" s="56" t="s">
        <v>711</v>
      </c>
      <c r="D3" s="56" t="s">
        <v>712</v>
      </c>
      <c r="E3" s="56" t="s">
        <v>713</v>
      </c>
      <c r="F3" s="56" t="s">
        <v>714</v>
      </c>
    </row>
    <row r="4" spans="1:6" x14ac:dyDescent="0.2">
      <c r="A4" s="56" t="s">
        <v>715</v>
      </c>
      <c r="B4" s="56">
        <v>20</v>
      </c>
      <c r="C4" s="56">
        <v>0.82272999999999996</v>
      </c>
      <c r="D4" s="56">
        <v>4.1959999999999997</v>
      </c>
      <c r="E4" s="56">
        <v>2.89</v>
      </c>
      <c r="F4" s="56">
        <v>1.92E-3</v>
      </c>
    </row>
    <row r="5" spans="1:6" x14ac:dyDescent="0.2">
      <c r="A5" s="56" t="s">
        <v>716</v>
      </c>
      <c r="B5" s="56">
        <v>20</v>
      </c>
      <c r="C5" s="56">
        <v>0.75055000000000005</v>
      </c>
      <c r="D5" s="56">
        <v>5.9050000000000002</v>
      </c>
      <c r="E5" s="56">
        <v>3.5790000000000002</v>
      </c>
      <c r="F5" s="56">
        <v>1.7000000000000001E-4</v>
      </c>
    </row>
    <row r="6" spans="1:6" x14ac:dyDescent="0.2">
      <c r="A6" s="56" t="s">
        <v>717</v>
      </c>
      <c r="B6" s="56">
        <v>20</v>
      </c>
      <c r="C6" s="56">
        <v>0.85470000000000002</v>
      </c>
      <c r="D6" s="56">
        <v>3.4390000000000001</v>
      </c>
      <c r="E6" s="56">
        <v>2.4889999999999999</v>
      </c>
      <c r="F6" s="56">
        <v>6.4000000000000003E-3</v>
      </c>
    </row>
    <row r="7" spans="1:6" x14ac:dyDescent="0.2">
      <c r="A7" s="56" t="s">
        <v>718</v>
      </c>
      <c r="B7" s="56">
        <v>20</v>
      </c>
      <c r="C7" s="56">
        <v>0.88719999999999999</v>
      </c>
      <c r="D7" s="56">
        <v>2.67</v>
      </c>
      <c r="E7" s="56">
        <v>1.9790000000000001</v>
      </c>
      <c r="F7" s="56">
        <v>2.3900000000000001E-2</v>
      </c>
    </row>
    <row r="8" spans="1:6" x14ac:dyDescent="0.2">
      <c r="A8" s="56" t="s">
        <v>719</v>
      </c>
      <c r="B8" s="56">
        <v>20</v>
      </c>
      <c r="C8" s="56">
        <v>0.84377999999999997</v>
      </c>
      <c r="D8" s="56">
        <v>3.698</v>
      </c>
      <c r="E8" s="56">
        <v>2.6349999999999998</v>
      </c>
      <c r="F8" s="56">
        <v>4.1999999999999997E-3</v>
      </c>
    </row>
    <row r="9" spans="1:6" x14ac:dyDescent="0.2">
      <c r="A9" s="56"/>
      <c r="B9" s="56"/>
      <c r="C9" s="56"/>
      <c r="D9" s="56"/>
      <c r="E9" s="56"/>
      <c r="F9" s="56"/>
    </row>
    <row r="10" spans="1:6" x14ac:dyDescent="0.2">
      <c r="A10" s="56"/>
      <c r="B10" s="56"/>
      <c r="C10" s="56"/>
      <c r="D10" s="56"/>
      <c r="E10" s="56"/>
      <c r="F10" s="56"/>
    </row>
    <row r="11" spans="1:6" x14ac:dyDescent="0.2">
      <c r="A11" s="56"/>
      <c r="B11" s="56"/>
      <c r="C11" s="56"/>
      <c r="D11" s="56"/>
      <c r="E11" s="56"/>
      <c r="F11" s="56"/>
    </row>
    <row r="12" spans="1:6" x14ac:dyDescent="0.2">
      <c r="A12" s="56" t="s">
        <v>720</v>
      </c>
      <c r="B12" s="56"/>
      <c r="C12" s="56"/>
      <c r="D12" s="56"/>
      <c r="E12" s="56"/>
      <c r="F12" s="56"/>
    </row>
    <row r="13" spans="1:6" x14ac:dyDescent="0.2">
      <c r="A13" s="56"/>
      <c r="B13" s="56"/>
      <c r="C13" s="56"/>
      <c r="D13" s="56"/>
      <c r="E13" s="56"/>
      <c r="F13" s="56"/>
    </row>
    <row r="14" spans="1:6" x14ac:dyDescent="0.2">
      <c r="A14" s="56" t="s">
        <v>709</v>
      </c>
      <c r="B14" s="56" t="s">
        <v>710</v>
      </c>
      <c r="C14" s="56" t="s">
        <v>721</v>
      </c>
      <c r="D14" s="56" t="s">
        <v>722</v>
      </c>
      <c r="E14" s="56" t="s">
        <v>713</v>
      </c>
      <c r="F14" s="56" t="s">
        <v>714</v>
      </c>
    </row>
    <row r="15" spans="1:6" x14ac:dyDescent="0.2">
      <c r="A15" s="56" t="s">
        <v>715</v>
      </c>
      <c r="B15" s="56">
        <v>20</v>
      </c>
      <c r="C15" s="56">
        <v>0.90168999999999999</v>
      </c>
      <c r="D15" s="56">
        <v>2.5859999999999999</v>
      </c>
      <c r="E15" s="56">
        <v>1.7010000000000001</v>
      </c>
      <c r="F15" s="56">
        <v>4.4450000000000003E-2</v>
      </c>
    </row>
    <row r="16" spans="1:6" x14ac:dyDescent="0.2">
      <c r="A16" s="56" t="s">
        <v>716</v>
      </c>
      <c r="B16" s="56">
        <v>20</v>
      </c>
      <c r="C16" s="56">
        <v>0.73943000000000003</v>
      </c>
      <c r="D16" s="56">
        <v>6.8559999999999999</v>
      </c>
      <c r="E16" s="56">
        <v>3.4460000000000002</v>
      </c>
      <c r="F16" s="56">
        <v>2.7999999999999998E-4</v>
      </c>
    </row>
    <row r="17" spans="1:6" x14ac:dyDescent="0.2">
      <c r="A17" s="56" t="s">
        <v>717</v>
      </c>
      <c r="B17" s="56">
        <v>20</v>
      </c>
      <c r="C17" s="56">
        <v>0.98351999999999995</v>
      </c>
      <c r="D17" s="56">
        <v>0.434</v>
      </c>
      <c r="E17" s="56">
        <v>-1.496</v>
      </c>
      <c r="F17" s="56">
        <v>0.93269000000000002</v>
      </c>
    </row>
    <row r="18" spans="1:6" x14ac:dyDescent="0.2">
      <c r="A18" s="56" t="s">
        <v>718</v>
      </c>
      <c r="B18" s="56">
        <v>20</v>
      </c>
      <c r="C18" s="56">
        <v>0.98648000000000002</v>
      </c>
      <c r="D18" s="56">
        <v>0.35599999999999998</v>
      </c>
      <c r="E18" s="56">
        <v>-1.851</v>
      </c>
      <c r="F18" s="56">
        <v>0.96792</v>
      </c>
    </row>
    <row r="19" spans="1:6" x14ac:dyDescent="0.2">
      <c r="A19" s="56" t="s">
        <v>719</v>
      </c>
      <c r="B19" s="56">
        <v>20</v>
      </c>
      <c r="C19" s="56">
        <v>0.97848999999999997</v>
      </c>
      <c r="D19" s="56">
        <v>0.56599999999999995</v>
      </c>
      <c r="E19" s="56">
        <v>-1.0189999999999999</v>
      </c>
      <c r="F19" s="56">
        <v>0.84592999999999996</v>
      </c>
    </row>
    <row r="20" spans="1:6" x14ac:dyDescent="0.2">
      <c r="A20" s="56"/>
      <c r="B20" s="56"/>
      <c r="C20" s="56"/>
      <c r="D20" s="56"/>
      <c r="E20" s="56"/>
      <c r="F20" s="56"/>
    </row>
    <row r="21" spans="1:6" x14ac:dyDescent="0.2">
      <c r="A21" s="56"/>
      <c r="B21" s="56"/>
      <c r="C21" s="56"/>
      <c r="D21" s="56"/>
      <c r="E21" s="56"/>
      <c r="F21" s="56"/>
    </row>
    <row r="22" spans="1:6" x14ac:dyDescent="0.2">
      <c r="A22" s="56"/>
      <c r="B22" s="56"/>
      <c r="C22" s="56"/>
      <c r="D22" s="56"/>
      <c r="E22" s="56"/>
      <c r="F22" s="56"/>
    </row>
    <row r="23" spans="1:6" x14ac:dyDescent="0.2">
      <c r="A23" s="56" t="s">
        <v>723</v>
      </c>
      <c r="B23" s="56"/>
      <c r="C23" s="56"/>
      <c r="D23" s="56"/>
      <c r="E23" s="56"/>
      <c r="F23" s="56"/>
    </row>
    <row r="24" spans="1:6" x14ac:dyDescent="0.2">
      <c r="A24" s="56" t="s">
        <v>724</v>
      </c>
      <c r="B24" s="56" t="s">
        <v>710</v>
      </c>
      <c r="C24" s="56" t="s">
        <v>725</v>
      </c>
      <c r="D24" s="56" t="s">
        <v>726</v>
      </c>
      <c r="E24" s="56" t="s">
        <v>727</v>
      </c>
      <c r="F24" s="56" t="s">
        <v>728</v>
      </c>
    </row>
    <row r="25" spans="1:6" x14ac:dyDescent="0.2">
      <c r="A25" s="56" t="s">
        <v>729</v>
      </c>
      <c r="B25" s="56">
        <v>20</v>
      </c>
      <c r="C25" s="56">
        <v>8.1000000000000003E-2</v>
      </c>
      <c r="D25" s="56">
        <v>0.5474</v>
      </c>
      <c r="E25" s="56">
        <v>3.77</v>
      </c>
      <c r="F25" s="56">
        <v>1.5E-3</v>
      </c>
    </row>
    <row r="26" spans="1:6" x14ac:dyDescent="0.2">
      <c r="A26" s="56" t="s">
        <v>730</v>
      </c>
      <c r="B26" s="56">
        <v>20</v>
      </c>
      <c r="C26" s="56">
        <v>5.0000000000000001E-4</v>
      </c>
      <c r="D26" s="56">
        <v>7.1000000000000004E-3</v>
      </c>
      <c r="E26" s="56">
        <v>14.25</v>
      </c>
      <c r="F26" s="56">
        <v>8.0000000000000004E-4</v>
      </c>
    </row>
    <row r="27" spans="1:6" x14ac:dyDescent="0.2">
      <c r="A27" s="56" t="s">
        <v>731</v>
      </c>
      <c r="B27" s="56">
        <v>20</v>
      </c>
      <c r="C27" s="56">
        <v>0.34310000000000002</v>
      </c>
      <c r="D27" s="56">
        <v>2.12E-2</v>
      </c>
      <c r="E27" s="56">
        <v>5.82</v>
      </c>
      <c r="F27" s="56">
        <v>5.4399999999999997E-2</v>
      </c>
    </row>
    <row r="28" spans="1:6" x14ac:dyDescent="0.2">
      <c r="A28" s="56" t="s">
        <v>732</v>
      </c>
      <c r="B28" s="56">
        <v>20</v>
      </c>
      <c r="C28" s="56">
        <v>0.34620000000000001</v>
      </c>
      <c r="D28" s="56">
        <v>1.77E-2</v>
      </c>
      <c r="E28" s="56">
        <v>6.04</v>
      </c>
      <c r="F28" s="56">
        <v>4.8899999999999999E-2</v>
      </c>
    </row>
    <row r="29" spans="1:6" x14ac:dyDescent="0.2">
      <c r="A29" s="56" t="s">
        <v>733</v>
      </c>
      <c r="B29" s="56">
        <v>20</v>
      </c>
      <c r="C29" s="56">
        <v>0.18340000000000001</v>
      </c>
      <c r="D29" s="56">
        <v>0.1389</v>
      </c>
      <c r="E29" s="56">
        <v>4.1900000000000004</v>
      </c>
      <c r="F29" s="56">
        <v>1.1999999999999999E-3</v>
      </c>
    </row>
    <row r="32" spans="1:6" x14ac:dyDescent="0.2">
      <c r="B32" s="57" t="s">
        <v>734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Table 2 </vt:lpstr>
      <vt:lpstr>Table 3</vt:lpstr>
      <vt:lpstr>Table 4</vt:lpstr>
      <vt:lpstr>Table 5</vt:lpstr>
      <vt:lpstr>Table 7</vt:lpstr>
      <vt:lpstr>'Table 5'!Table_5_final_eigenvector_eigenvalues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air</dc:creator>
  <cp:lastModifiedBy>Microsoft Office User</cp:lastModifiedBy>
  <dcterms:created xsi:type="dcterms:W3CDTF">2023-05-08T13:59:55Z</dcterms:created>
  <dcterms:modified xsi:type="dcterms:W3CDTF">2023-05-30T16:09:56Z</dcterms:modified>
</cp:coreProperties>
</file>