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ayush\Research paper\My paper\JAFS Springer\"/>
    </mc:Choice>
  </mc:AlternateContent>
  <xr:revisionPtr revIDLastSave="0" documentId="13_ncr:1_{E67499DF-FDEC-4CFE-B8C7-214DFDF64C5E}" xr6:coauthVersionLast="47" xr6:coauthVersionMax="47" xr10:uidLastSave="{00000000-0000-0000-0000-000000000000}"/>
  <bookViews>
    <workbookView xWindow="-110" yWindow="-110" windowWidth="19420" windowHeight="10300" xr2:uid="{7B87502F-ACD8-4432-B2B9-28054A31D84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5" i="1" l="1"/>
  <c r="AD14" i="1"/>
  <c r="AD13" i="1"/>
  <c r="AD12" i="1"/>
  <c r="AD11" i="1"/>
  <c r="AD10" i="1"/>
  <c r="AD9" i="1"/>
  <c r="AD8" i="1"/>
  <c r="AD7" i="1"/>
  <c r="AD6" i="1"/>
  <c r="AD5" i="1"/>
  <c r="AD4" i="1"/>
  <c r="AP15" i="1"/>
  <c r="AP14" i="1"/>
  <c r="AP13" i="1"/>
  <c r="AP12" i="1"/>
  <c r="AP11" i="1"/>
  <c r="AP10" i="1"/>
  <c r="AP9" i="1"/>
  <c r="AP7" i="1"/>
  <c r="AP6" i="1"/>
  <c r="X15" i="1"/>
  <c r="X14" i="1"/>
  <c r="X13" i="1"/>
  <c r="X12" i="1"/>
  <c r="X11" i="1"/>
  <c r="X10" i="1"/>
  <c r="R13" i="1"/>
  <c r="R7" i="1"/>
  <c r="L15" i="1"/>
  <c r="L14" i="1"/>
  <c r="L13" i="1"/>
  <c r="L12" i="1"/>
  <c r="L11" i="1"/>
  <c r="L10" i="1"/>
  <c r="L9" i="1"/>
  <c r="L8" i="1"/>
  <c r="L7" i="1"/>
  <c r="L6" i="1"/>
  <c r="L5" i="1"/>
  <c r="L4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<sst xmlns="http://schemas.openxmlformats.org/spreadsheetml/2006/main" count="157" uniqueCount="38">
  <si>
    <t>Treatments</t>
  </si>
  <si>
    <t>REPLICATIONS</t>
  </si>
  <si>
    <t>R1</t>
  </si>
  <si>
    <t>R2</t>
  </si>
  <si>
    <t>R3</t>
  </si>
  <si>
    <t>AVERAGE</t>
  </si>
  <si>
    <t>CONTROL</t>
  </si>
  <si>
    <t>T1</t>
  </si>
  <si>
    <t>AZOTOBACTER</t>
  </si>
  <si>
    <t>T2</t>
  </si>
  <si>
    <t>BIOTIKA</t>
  </si>
  <si>
    <t>T3</t>
  </si>
  <si>
    <t>PSB</t>
  </si>
  <si>
    <t>T4</t>
  </si>
  <si>
    <t>AZOSPIRILLUM</t>
  </si>
  <si>
    <t>T5</t>
  </si>
  <si>
    <t>INTEGRATED BIOFERTILIZER</t>
  </si>
  <si>
    <t>T6</t>
  </si>
  <si>
    <t>GA3 50ppm</t>
  </si>
  <si>
    <t>T7</t>
  </si>
  <si>
    <t>GA3 100ppm</t>
  </si>
  <si>
    <t>T8</t>
  </si>
  <si>
    <t>NAA 50ppm</t>
  </si>
  <si>
    <t>T9</t>
  </si>
  <si>
    <t>NAA 100ppm</t>
  </si>
  <si>
    <t>T10</t>
  </si>
  <si>
    <t>IBA 50ppm</t>
  </si>
  <si>
    <t>T11</t>
  </si>
  <si>
    <t>IBA 100ppm</t>
  </si>
  <si>
    <t>T12</t>
  </si>
  <si>
    <t>Germination %</t>
  </si>
  <si>
    <t>Seed viability</t>
  </si>
  <si>
    <t>Mean Germination Time</t>
  </si>
  <si>
    <t>Seedling length</t>
  </si>
  <si>
    <t>Dry weight per seedling</t>
  </si>
  <si>
    <t>Fresh weight per seedling</t>
  </si>
  <si>
    <t>Vigour index I</t>
  </si>
  <si>
    <t>Vigour index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</si>
</sst>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2" fillId="0" borderId="0" xfId="1" applyFont="1"/>
    <xf numFmtId="2" fontId="1" fillId="0" borderId="0" xfId="1" applyNumberFormat="1"/>
    <xf numFmtId="1" fontId="1" fillId="0" borderId="0" xfId="1" applyNumberFormat="1"/>
    <xf numFmtId="164" fontId="1" fillId="0" borderId="0" xfId="1" applyNumberFormat="1"/>
    <xf numFmtId="0" fontId="2" fillId="0" borderId="0" xfId="0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4F694C32-4D8D-4826-B88E-FE51FD72B8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792A-D354-4C4F-8347-0F3AC9962302}">
  <dimension ref="A1:AV18"/>
  <sheetViews>
    <sheetView tabSelected="1" zoomScale="37" workbookViewId="0">
      <selection activeCell="BB29" sqref="BB29"/>
    </sheetView>
  </sheetViews>
  <sheetFormatPr defaultRowHeight="14.5" x14ac:dyDescent="0.35"/>
  <cols>
    <col min="1" max="1" width="24.08984375" bestFit="1" customWidth="1"/>
  </cols>
  <sheetData>
    <row r="1" spans="1:48" x14ac:dyDescent="0.35">
      <c r="B1" s="3"/>
      <c r="C1" s="9" t="s">
        <v>31</v>
      </c>
      <c r="D1" s="9"/>
      <c r="E1" s="9"/>
      <c r="F1" s="9"/>
      <c r="H1" s="3"/>
      <c r="I1" s="9" t="s">
        <v>30</v>
      </c>
      <c r="J1" s="9"/>
      <c r="K1" s="9"/>
      <c r="L1" s="9"/>
      <c r="O1" s="9" t="s">
        <v>32</v>
      </c>
      <c r="P1" s="9"/>
      <c r="Q1" s="9"/>
      <c r="R1" s="9"/>
      <c r="T1" s="3"/>
      <c r="U1" s="9" t="s">
        <v>33</v>
      </c>
      <c r="V1" s="9"/>
      <c r="W1" s="9"/>
      <c r="X1" s="9"/>
      <c r="Y1" s="1"/>
      <c r="Z1" s="2"/>
      <c r="AA1" s="9" t="s">
        <v>35</v>
      </c>
      <c r="AB1" s="9"/>
      <c r="AC1" s="9"/>
      <c r="AD1" s="9"/>
      <c r="AE1" s="1"/>
      <c r="AF1" s="3"/>
      <c r="AG1" s="9" t="s">
        <v>34</v>
      </c>
      <c r="AH1" s="9"/>
      <c r="AI1" s="9"/>
      <c r="AJ1" s="9"/>
      <c r="AL1" s="3"/>
      <c r="AM1" s="9" t="s">
        <v>36</v>
      </c>
      <c r="AN1" s="9"/>
      <c r="AO1" s="9"/>
      <c r="AP1" s="9"/>
      <c r="AR1" s="3"/>
      <c r="AS1" s="9" t="s">
        <v>37</v>
      </c>
      <c r="AT1" s="9"/>
      <c r="AU1" s="9"/>
      <c r="AV1" s="9"/>
    </row>
    <row r="2" spans="1:48" x14ac:dyDescent="0.35">
      <c r="A2" s="8" t="s">
        <v>0</v>
      </c>
      <c r="B2" s="9"/>
      <c r="C2" s="9" t="s">
        <v>1</v>
      </c>
      <c r="D2" s="9"/>
      <c r="E2" s="9"/>
      <c r="F2" s="3"/>
      <c r="G2" s="7"/>
      <c r="H2" s="8"/>
      <c r="I2" s="9" t="s">
        <v>1</v>
      </c>
      <c r="J2" s="9"/>
      <c r="K2" s="9"/>
      <c r="L2" s="3"/>
      <c r="M2" s="7"/>
      <c r="N2" s="8"/>
      <c r="O2" s="9" t="s">
        <v>1</v>
      </c>
      <c r="P2" s="9"/>
      <c r="Q2" s="9"/>
      <c r="R2" s="3"/>
      <c r="S2" s="7"/>
      <c r="T2" s="9"/>
      <c r="U2" s="9" t="s">
        <v>1</v>
      </c>
      <c r="V2" s="9"/>
      <c r="W2" s="9"/>
      <c r="X2" s="3"/>
      <c r="Y2" s="3"/>
      <c r="Z2" s="9"/>
      <c r="AA2" s="9" t="s">
        <v>1</v>
      </c>
      <c r="AB2" s="9"/>
      <c r="AC2" s="9"/>
      <c r="AD2" s="3"/>
      <c r="AE2" s="3"/>
      <c r="AF2" s="9"/>
      <c r="AG2" s="9" t="s">
        <v>1</v>
      </c>
      <c r="AH2" s="9"/>
      <c r="AI2" s="9"/>
      <c r="AJ2" s="3"/>
      <c r="AK2" s="7"/>
      <c r="AL2" s="8"/>
      <c r="AM2" s="9" t="s">
        <v>1</v>
      </c>
      <c r="AN2" s="9"/>
      <c r="AO2" s="9"/>
      <c r="AP2" s="3"/>
      <c r="AQ2" s="7"/>
      <c r="AR2" s="9"/>
      <c r="AS2" s="9" t="s">
        <v>1</v>
      </c>
      <c r="AT2" s="9"/>
      <c r="AU2" s="9"/>
      <c r="AV2" s="2"/>
    </row>
    <row r="3" spans="1:48" x14ac:dyDescent="0.35">
      <c r="A3" s="9"/>
      <c r="B3" s="9"/>
      <c r="C3" s="3" t="s">
        <v>2</v>
      </c>
      <c r="D3" s="3" t="s">
        <v>3</v>
      </c>
      <c r="E3" s="3" t="s">
        <v>4</v>
      </c>
      <c r="F3" s="3" t="s">
        <v>5</v>
      </c>
      <c r="G3" s="7"/>
      <c r="H3" s="8"/>
      <c r="I3" s="3" t="s">
        <v>2</v>
      </c>
      <c r="J3" s="3" t="s">
        <v>3</v>
      </c>
      <c r="K3" s="3" t="s">
        <v>4</v>
      </c>
      <c r="L3" s="3" t="s">
        <v>5</v>
      </c>
      <c r="M3" s="7"/>
      <c r="N3" s="8"/>
      <c r="O3" s="3" t="s">
        <v>2</v>
      </c>
      <c r="P3" s="3" t="s">
        <v>3</v>
      </c>
      <c r="Q3" s="3" t="s">
        <v>4</v>
      </c>
      <c r="R3" s="3" t="s">
        <v>5</v>
      </c>
      <c r="S3" s="7"/>
      <c r="T3" s="9"/>
      <c r="U3" s="3" t="s">
        <v>2</v>
      </c>
      <c r="V3" s="3" t="s">
        <v>3</v>
      </c>
      <c r="W3" s="3" t="s">
        <v>4</v>
      </c>
      <c r="X3" s="3" t="s">
        <v>5</v>
      </c>
      <c r="Y3" s="3"/>
      <c r="Z3" s="9"/>
      <c r="AA3" s="3" t="s">
        <v>2</v>
      </c>
      <c r="AB3" s="3" t="s">
        <v>3</v>
      </c>
      <c r="AC3" s="3" t="s">
        <v>4</v>
      </c>
      <c r="AD3" s="3" t="s">
        <v>5</v>
      </c>
      <c r="AE3" s="3"/>
      <c r="AF3" s="9"/>
      <c r="AG3" s="3" t="s">
        <v>2</v>
      </c>
      <c r="AH3" s="3" t="s">
        <v>3</v>
      </c>
      <c r="AI3" s="3" t="s">
        <v>4</v>
      </c>
      <c r="AJ3" s="3" t="s">
        <v>5</v>
      </c>
      <c r="AK3" s="7"/>
      <c r="AL3" s="8"/>
      <c r="AM3" s="3" t="s">
        <v>2</v>
      </c>
      <c r="AN3" s="3" t="s">
        <v>3</v>
      </c>
      <c r="AO3" s="3" t="s">
        <v>4</v>
      </c>
      <c r="AP3" s="3" t="s">
        <v>5</v>
      </c>
      <c r="AQ3" s="7"/>
      <c r="AR3" s="9"/>
      <c r="AS3" s="3" t="s">
        <v>2</v>
      </c>
      <c r="AT3" s="3" t="s">
        <v>3</v>
      </c>
      <c r="AU3" s="3" t="s">
        <v>4</v>
      </c>
      <c r="AV3" s="3" t="s">
        <v>5</v>
      </c>
    </row>
    <row r="4" spans="1:48" x14ac:dyDescent="0.35">
      <c r="A4" s="2" t="s">
        <v>6</v>
      </c>
      <c r="B4" s="3" t="s">
        <v>7</v>
      </c>
      <c r="C4" s="2">
        <v>76</v>
      </c>
      <c r="D4" s="2">
        <v>84</v>
      </c>
      <c r="E4" s="2">
        <v>80</v>
      </c>
      <c r="F4" s="5">
        <f>AVERAGE(C4:E4)</f>
        <v>80</v>
      </c>
      <c r="H4" s="3" t="s">
        <v>7</v>
      </c>
      <c r="I4" s="4">
        <v>54.445888888888895</v>
      </c>
      <c r="J4" s="4">
        <v>54.296777777777784</v>
      </c>
      <c r="K4" s="4">
        <v>53.924000000000007</v>
      </c>
      <c r="L4" s="4">
        <f>AVERAGE(I4:K4)</f>
        <v>54.222222222222229</v>
      </c>
      <c r="N4" s="2" t="s">
        <v>7</v>
      </c>
      <c r="O4" s="6">
        <v>11.189</v>
      </c>
      <c r="P4" s="6">
        <v>11.409000000000001</v>
      </c>
      <c r="Q4" s="6">
        <v>10.638999999999999</v>
      </c>
      <c r="R4" s="6">
        <v>11.079000000000001</v>
      </c>
      <c r="T4" s="3" t="s">
        <v>7</v>
      </c>
      <c r="U4" s="2">
        <v>7.2</v>
      </c>
      <c r="V4" s="2">
        <v>8.6999999999999993</v>
      </c>
      <c r="W4" s="2">
        <v>10.199999999999999</v>
      </c>
      <c r="X4" s="4">
        <v>8.6999999999999993</v>
      </c>
      <c r="Y4" s="4"/>
      <c r="Z4" s="2" t="s">
        <v>7</v>
      </c>
      <c r="AA4" s="6">
        <v>123.81649257463501</v>
      </c>
      <c r="AB4" s="6">
        <v>124.80307817283953</v>
      </c>
      <c r="AC4" s="6">
        <v>121.35002857912461</v>
      </c>
      <c r="AD4" s="6">
        <f>AVERAGE(AA4:AC4)</f>
        <v>123.32319977553306</v>
      </c>
      <c r="AE4" s="4"/>
      <c r="AF4" s="3" t="s">
        <v>7</v>
      </c>
      <c r="AG4" s="4">
        <v>26.060000000000002</v>
      </c>
      <c r="AH4" s="4">
        <v>25.371000000000002</v>
      </c>
      <c r="AI4" s="4">
        <v>25.09</v>
      </c>
      <c r="AJ4" s="4">
        <v>25.507000000000001</v>
      </c>
      <c r="AL4" s="3" t="s">
        <v>7</v>
      </c>
      <c r="AM4" s="5">
        <v>392.01040000000006</v>
      </c>
      <c r="AN4" s="5">
        <v>472.3819666666667</v>
      </c>
      <c r="AO4" s="5">
        <v>550.02480000000003</v>
      </c>
      <c r="AP4" s="5">
        <v>472</v>
      </c>
      <c r="AR4" s="3" t="s">
        <v>7</v>
      </c>
      <c r="AS4" s="5">
        <v>1418.8598644444448</v>
      </c>
      <c r="AT4" s="5">
        <v>1377.5635490000002</v>
      </c>
      <c r="AU4" s="5">
        <v>1352.9531600000003</v>
      </c>
      <c r="AV4" s="5">
        <v>1383.1255244814818</v>
      </c>
    </row>
    <row r="5" spans="1:48" x14ac:dyDescent="0.35">
      <c r="A5" s="2" t="s">
        <v>8</v>
      </c>
      <c r="B5" s="3" t="s">
        <v>9</v>
      </c>
      <c r="C5" s="2">
        <v>84</v>
      </c>
      <c r="D5" s="2">
        <v>80</v>
      </c>
      <c r="E5" s="2">
        <v>76</v>
      </c>
      <c r="F5" s="5">
        <f>AVERAGE(C5:E5)</f>
        <v>80</v>
      </c>
      <c r="H5" s="3" t="s">
        <v>9</v>
      </c>
      <c r="I5" s="4">
        <v>62.951555555555551</v>
      </c>
      <c r="J5" s="4">
        <v>60.897444444444446</v>
      </c>
      <c r="K5" s="4">
        <v>61.484333333333339</v>
      </c>
      <c r="L5" s="4">
        <f t="shared" ref="L5:L15" si="0">AVERAGE(I5:K5)</f>
        <v>61.777777777777771</v>
      </c>
      <c r="N5" s="2" t="s">
        <v>9</v>
      </c>
      <c r="O5" s="6">
        <v>10.936</v>
      </c>
      <c r="P5" s="6">
        <v>11.321</v>
      </c>
      <c r="Q5" s="6">
        <v>10.782</v>
      </c>
      <c r="R5" s="6">
        <v>11.013</v>
      </c>
      <c r="T5" s="3" t="s">
        <v>9</v>
      </c>
      <c r="U5" s="2">
        <v>17.3</v>
      </c>
      <c r="V5" s="2">
        <v>15.8</v>
      </c>
      <c r="W5" s="2">
        <v>16.600000000000001</v>
      </c>
      <c r="X5" s="4">
        <v>16.566666666666666</v>
      </c>
      <c r="Y5" s="4"/>
      <c r="Z5" s="2" t="s">
        <v>9</v>
      </c>
      <c r="AA5" s="6">
        <v>142.08434154444444</v>
      </c>
      <c r="AB5" s="6">
        <v>139.35884685555556</v>
      </c>
      <c r="AC5" s="6">
        <v>148.89807826666666</v>
      </c>
      <c r="AD5" s="6">
        <f t="shared" ref="AD5:AD15" si="1">AVERAGE(AA5:AC5)</f>
        <v>143.44708888888889</v>
      </c>
      <c r="AE5" s="4"/>
      <c r="AF5" s="3" t="s">
        <v>9</v>
      </c>
      <c r="AG5" s="4">
        <v>27.354000000000003</v>
      </c>
      <c r="AH5" s="4">
        <v>27.064</v>
      </c>
      <c r="AI5" s="4">
        <v>27.766000000000002</v>
      </c>
      <c r="AJ5" s="4">
        <v>27.394666666666669</v>
      </c>
      <c r="AL5" s="3" t="s">
        <v>9</v>
      </c>
      <c r="AM5" s="5">
        <v>1089.0619111111112</v>
      </c>
      <c r="AN5" s="5">
        <v>962.17962222222218</v>
      </c>
      <c r="AO5" s="5">
        <v>1020.6399333333335</v>
      </c>
      <c r="AP5" s="5">
        <v>1023</v>
      </c>
      <c r="AR5" s="3" t="s">
        <v>9</v>
      </c>
      <c r="AS5" s="5">
        <v>1721.9768506666667</v>
      </c>
      <c r="AT5" s="5">
        <v>1648.1284364444443</v>
      </c>
      <c r="AU5" s="5">
        <v>1707.1739993333335</v>
      </c>
      <c r="AV5" s="5">
        <v>1692.4264288148149</v>
      </c>
    </row>
    <row r="6" spans="1:48" x14ac:dyDescent="0.35">
      <c r="A6" s="2" t="s">
        <v>10</v>
      </c>
      <c r="B6" s="3" t="s">
        <v>11</v>
      </c>
      <c r="C6" s="2">
        <v>84</v>
      </c>
      <c r="D6" s="2">
        <v>88</v>
      </c>
      <c r="E6" s="2">
        <v>80</v>
      </c>
      <c r="F6" s="5">
        <f t="shared" ref="F6:F15" si="2">AVERAGE(C6:E6)</f>
        <v>84</v>
      </c>
      <c r="H6" s="3" t="s">
        <v>11</v>
      </c>
      <c r="I6" s="4">
        <v>75.695999999999984</v>
      </c>
      <c r="J6" s="4">
        <v>75.087999999999994</v>
      </c>
      <c r="K6" s="4">
        <v>77.21599999999998</v>
      </c>
      <c r="L6" s="4">
        <f t="shared" si="0"/>
        <v>75.999999999999986</v>
      </c>
      <c r="N6" s="2" t="s">
        <v>11</v>
      </c>
      <c r="O6" s="6">
        <v>9.8350000000000009</v>
      </c>
      <c r="P6" s="6">
        <v>9.6560000000000006</v>
      </c>
      <c r="Q6" s="6">
        <v>10.281000000000001</v>
      </c>
      <c r="R6" s="6">
        <v>9.9239999999999995</v>
      </c>
      <c r="T6" s="3" t="s">
        <v>11</v>
      </c>
      <c r="U6" s="2">
        <v>16.899999999999999</v>
      </c>
      <c r="V6" s="2">
        <v>17.399999999999999</v>
      </c>
      <c r="W6" s="2">
        <v>17.399999999999999</v>
      </c>
      <c r="X6" s="4">
        <v>17.233333333333331</v>
      </c>
      <c r="Y6" s="4"/>
      <c r="Z6" s="2" t="s">
        <v>11</v>
      </c>
      <c r="AA6" s="6">
        <v>150.59600301757575</v>
      </c>
      <c r="AB6" s="6">
        <v>161.29129667621214</v>
      </c>
      <c r="AC6" s="6">
        <v>158.23549848803032</v>
      </c>
      <c r="AD6" s="6">
        <f t="shared" si="1"/>
        <v>156.7075993939394</v>
      </c>
      <c r="AE6" s="4"/>
      <c r="AF6" s="3" t="s">
        <v>11</v>
      </c>
      <c r="AG6" s="4">
        <v>31.46</v>
      </c>
      <c r="AH6" s="4">
        <v>31.04</v>
      </c>
      <c r="AI6" s="4">
        <v>31.910000000000004</v>
      </c>
      <c r="AJ6" s="4">
        <v>31.47</v>
      </c>
      <c r="AL6" s="3" t="s">
        <v>11</v>
      </c>
      <c r="AM6" s="5">
        <v>1279.2623999999996</v>
      </c>
      <c r="AN6" s="5">
        <v>1306.5311999999999</v>
      </c>
      <c r="AO6" s="5">
        <v>1343.5583999999994</v>
      </c>
      <c r="AP6" s="5">
        <f t="shared" ref="AP6:AP15" si="3">AVERAGE(AM6:AO6)</f>
        <v>1309.7839999999997</v>
      </c>
      <c r="AR6" s="3" t="s">
        <v>11</v>
      </c>
      <c r="AS6" s="5">
        <v>2381.3961599999993</v>
      </c>
      <c r="AT6" s="5">
        <v>2330.7315199999998</v>
      </c>
      <c r="AU6" s="5">
        <v>2463.9625599999995</v>
      </c>
      <c r="AV6" s="5">
        <v>2392.03008</v>
      </c>
    </row>
    <row r="7" spans="1:48" x14ac:dyDescent="0.35">
      <c r="A7" s="2" t="s">
        <v>12</v>
      </c>
      <c r="B7" s="3" t="s">
        <v>13</v>
      </c>
      <c r="C7" s="2">
        <v>96</v>
      </c>
      <c r="D7" s="2">
        <v>88</v>
      </c>
      <c r="E7" s="2">
        <v>92</v>
      </c>
      <c r="F7" s="5">
        <f t="shared" si="2"/>
        <v>92</v>
      </c>
      <c r="H7" s="3" t="s">
        <v>13</v>
      </c>
      <c r="I7" s="4">
        <v>66.74488888888888</v>
      </c>
      <c r="J7" s="4">
        <v>67.285333333333341</v>
      </c>
      <c r="K7" s="4">
        <v>68.63644444444445</v>
      </c>
      <c r="L7" s="4">
        <f t="shared" si="0"/>
        <v>67.555555555555557</v>
      </c>
      <c r="N7" s="2" t="s">
        <v>13</v>
      </c>
      <c r="O7" s="6">
        <v>9.82</v>
      </c>
      <c r="P7" s="6">
        <v>10.135</v>
      </c>
      <c r="Q7" s="6">
        <v>10.260999999999999</v>
      </c>
      <c r="R7" s="6">
        <f t="shared" ref="R7:R13" si="4">AVERAGE(O7:Q7)</f>
        <v>10.071999999999999</v>
      </c>
      <c r="T7" s="3" t="s">
        <v>13</v>
      </c>
      <c r="U7" s="2">
        <v>16.899999999999999</v>
      </c>
      <c r="V7" s="2">
        <v>17.600000000000001</v>
      </c>
      <c r="W7" s="2">
        <v>16</v>
      </c>
      <c r="X7" s="4">
        <v>16.833333333333332</v>
      </c>
      <c r="Y7" s="4"/>
      <c r="Z7" s="2" t="s">
        <v>13</v>
      </c>
      <c r="AA7" s="6">
        <v>143.84236681690135</v>
      </c>
      <c r="AB7" s="6">
        <v>147.11489222535207</v>
      </c>
      <c r="AC7" s="6">
        <v>155.29620574647882</v>
      </c>
      <c r="AD7" s="6">
        <f t="shared" si="1"/>
        <v>148.75115492957741</v>
      </c>
      <c r="AE7" s="4"/>
      <c r="AF7" s="3" t="s">
        <v>13</v>
      </c>
      <c r="AG7" s="4">
        <v>28.354000000000003</v>
      </c>
      <c r="AH7" s="4">
        <v>28.04</v>
      </c>
      <c r="AI7" s="4">
        <v>28.466000000000001</v>
      </c>
      <c r="AJ7" s="4">
        <v>28.286666666666672</v>
      </c>
      <c r="AL7" s="3" t="s">
        <v>13</v>
      </c>
      <c r="AM7" s="5">
        <v>1127.9886222222219</v>
      </c>
      <c r="AN7" s="5">
        <v>1184.221866666667</v>
      </c>
      <c r="AO7" s="5">
        <v>1098.1831111111112</v>
      </c>
      <c r="AP7" s="5">
        <f t="shared" si="3"/>
        <v>1136.7978666666668</v>
      </c>
      <c r="AR7" s="3" t="s">
        <v>13</v>
      </c>
      <c r="AS7" s="5">
        <v>1892.4845795555555</v>
      </c>
      <c r="AT7" s="5">
        <v>1886.6807466666669</v>
      </c>
      <c r="AU7" s="5">
        <v>1953.8050275555559</v>
      </c>
      <c r="AV7" s="5">
        <v>1910.9901179259261</v>
      </c>
    </row>
    <row r="8" spans="1:48" x14ac:dyDescent="0.35">
      <c r="A8" s="2" t="s">
        <v>14</v>
      </c>
      <c r="B8" s="3" t="s">
        <v>15</v>
      </c>
      <c r="C8" s="2">
        <v>92</v>
      </c>
      <c r="D8" s="2">
        <v>88</v>
      </c>
      <c r="E8" s="2">
        <v>96</v>
      </c>
      <c r="F8" s="5">
        <f t="shared" si="2"/>
        <v>92</v>
      </c>
      <c r="H8" s="3" t="s">
        <v>15</v>
      </c>
      <c r="I8" s="4">
        <v>57.734666666666669</v>
      </c>
      <c r="J8" s="4">
        <v>55.728000000000002</v>
      </c>
      <c r="K8" s="4">
        <v>58.537333333333329</v>
      </c>
      <c r="L8" s="4">
        <f t="shared" si="0"/>
        <v>57.333333333333336</v>
      </c>
      <c r="N8" s="2" t="s">
        <v>15</v>
      </c>
      <c r="O8" s="6">
        <v>9.7889999999999997</v>
      </c>
      <c r="P8" s="6">
        <v>9.7739999999999991</v>
      </c>
      <c r="Q8" s="6">
        <v>9.7379999999999995</v>
      </c>
      <c r="R8" s="6">
        <v>9.7669999999999995</v>
      </c>
      <c r="T8" s="3" t="s">
        <v>15</v>
      </c>
      <c r="U8" s="2">
        <v>13.9</v>
      </c>
      <c r="V8" s="2">
        <v>10.7</v>
      </c>
      <c r="W8" s="2">
        <v>12.7</v>
      </c>
      <c r="X8" s="4">
        <v>12.433333333333332</v>
      </c>
      <c r="Y8" s="4"/>
      <c r="Z8" s="2" t="s">
        <v>15</v>
      </c>
      <c r="AA8" s="6">
        <v>130.02105670849937</v>
      </c>
      <c r="AB8" s="6">
        <v>129.69721846015938</v>
      </c>
      <c r="AC8" s="6">
        <v>128.88762283930947</v>
      </c>
      <c r="AD8" s="6">
        <f t="shared" si="1"/>
        <v>129.53529933598941</v>
      </c>
      <c r="AE8" s="4"/>
      <c r="AF8" s="3" t="s">
        <v>15</v>
      </c>
      <c r="AG8" s="4">
        <v>26.483999999999998</v>
      </c>
      <c r="AH8" s="4">
        <v>26.01</v>
      </c>
      <c r="AI8" s="4">
        <v>26.439999999999998</v>
      </c>
      <c r="AJ8" s="4">
        <v>26.311333333333334</v>
      </c>
      <c r="AL8" s="3" t="s">
        <v>15</v>
      </c>
      <c r="AM8" s="5">
        <v>802.51186666666672</v>
      </c>
      <c r="AN8" s="5">
        <v>596.28960000000006</v>
      </c>
      <c r="AO8" s="5">
        <v>743.4241333333332</v>
      </c>
      <c r="AP8" s="5">
        <v>713</v>
      </c>
      <c r="AR8" s="3" t="s">
        <v>15</v>
      </c>
      <c r="AS8" s="5">
        <v>1529.0449120000001</v>
      </c>
      <c r="AT8" s="5">
        <v>1449.4852800000003</v>
      </c>
      <c r="AU8" s="5">
        <v>1547.727093333333</v>
      </c>
      <c r="AV8" s="5">
        <v>1508.7524284444444</v>
      </c>
    </row>
    <row r="9" spans="1:48" x14ac:dyDescent="0.35">
      <c r="A9" s="2" t="s">
        <v>16</v>
      </c>
      <c r="B9" s="3" t="s">
        <v>17</v>
      </c>
      <c r="C9" s="2">
        <v>96</v>
      </c>
      <c r="D9" s="2">
        <v>88</v>
      </c>
      <c r="E9" s="2">
        <v>92</v>
      </c>
      <c r="F9" s="5">
        <f t="shared" si="2"/>
        <v>92</v>
      </c>
      <c r="H9" s="3" t="s">
        <v>17</v>
      </c>
      <c r="I9" s="4">
        <v>75.152777777777771</v>
      </c>
      <c r="J9" s="4">
        <v>81.277777777777771</v>
      </c>
      <c r="K9" s="4">
        <v>76.902777777777771</v>
      </c>
      <c r="L9" s="4">
        <f t="shared" si="0"/>
        <v>77.777777777777771</v>
      </c>
      <c r="N9" s="2" t="s">
        <v>17</v>
      </c>
      <c r="O9" s="6">
        <v>10.009</v>
      </c>
      <c r="P9" s="6">
        <v>10.079000000000001</v>
      </c>
      <c r="Q9" s="6">
        <v>10.058999999999999</v>
      </c>
      <c r="R9" s="6">
        <v>10.048999999999999</v>
      </c>
      <c r="T9" s="3" t="s">
        <v>17</v>
      </c>
      <c r="U9" s="2">
        <v>21.400000000000002</v>
      </c>
      <c r="V9" s="2">
        <v>18.7</v>
      </c>
      <c r="W9" s="2">
        <v>20.9</v>
      </c>
      <c r="X9" s="4">
        <v>20.333333333333332</v>
      </c>
      <c r="Y9" s="4"/>
      <c r="Z9" s="2" t="s">
        <v>17</v>
      </c>
      <c r="AA9" s="6">
        <v>165.10344916741855</v>
      </c>
      <c r="AB9" s="6">
        <v>155.87331926478697</v>
      </c>
      <c r="AC9" s="6">
        <v>158.51049923696743</v>
      </c>
      <c r="AD9" s="6">
        <f t="shared" si="1"/>
        <v>159.82908922305765</v>
      </c>
      <c r="AE9" s="4"/>
      <c r="AF9" s="3" t="s">
        <v>17</v>
      </c>
      <c r="AG9" s="4">
        <v>33.46</v>
      </c>
      <c r="AH9" s="4">
        <v>35.89</v>
      </c>
      <c r="AI9" s="4">
        <v>35.839999999999996</v>
      </c>
      <c r="AJ9" s="4">
        <v>35.063333333333333</v>
      </c>
      <c r="AL9" s="3" t="s">
        <v>17</v>
      </c>
      <c r="AM9" s="5">
        <v>1608.2694444444444</v>
      </c>
      <c r="AN9" s="5">
        <v>1519.8944444444442</v>
      </c>
      <c r="AO9" s="5">
        <v>1607.2680555555553</v>
      </c>
      <c r="AP9" s="5">
        <f t="shared" si="3"/>
        <v>1578.4773148148145</v>
      </c>
      <c r="AR9" s="3" t="s">
        <v>17</v>
      </c>
      <c r="AS9" s="5">
        <v>2514.6119444444444</v>
      </c>
      <c r="AT9" s="5">
        <v>2917.0594444444441</v>
      </c>
      <c r="AU9" s="5">
        <v>2756.1955555555551</v>
      </c>
      <c r="AV9" s="5">
        <v>2729.2889814814812</v>
      </c>
    </row>
    <row r="10" spans="1:48" x14ac:dyDescent="0.35">
      <c r="A10" s="2" t="s">
        <v>18</v>
      </c>
      <c r="B10" s="3" t="s">
        <v>19</v>
      </c>
      <c r="C10" s="2">
        <v>88</v>
      </c>
      <c r="D10" s="2">
        <v>96</v>
      </c>
      <c r="E10" s="2">
        <v>92</v>
      </c>
      <c r="F10" s="5">
        <f t="shared" si="2"/>
        <v>92</v>
      </c>
      <c r="H10" s="3" t="s">
        <v>19</v>
      </c>
      <c r="I10" s="4">
        <v>79.257222222222225</v>
      </c>
      <c r="J10" s="4">
        <v>80.748888888888885</v>
      </c>
      <c r="K10" s="4">
        <v>78.660555555555561</v>
      </c>
      <c r="L10" s="4">
        <f t="shared" si="0"/>
        <v>79.555555555555557</v>
      </c>
      <c r="N10" s="2" t="s">
        <v>19</v>
      </c>
      <c r="O10" s="6">
        <v>9.8480000000000008</v>
      </c>
      <c r="P10" s="6">
        <v>9.5180000000000007</v>
      </c>
      <c r="Q10" s="6">
        <v>9.98</v>
      </c>
      <c r="R10" s="6">
        <v>9.782</v>
      </c>
      <c r="T10" s="3" t="s">
        <v>19</v>
      </c>
      <c r="U10" s="2">
        <v>19</v>
      </c>
      <c r="V10" s="2">
        <v>19.100000000000001</v>
      </c>
      <c r="W10" s="2">
        <v>21.6</v>
      </c>
      <c r="X10" s="4">
        <f>AVERAGE(U10:W10)</f>
        <v>19.900000000000002</v>
      </c>
      <c r="Y10" s="4"/>
      <c r="Z10" s="2" t="s">
        <v>19</v>
      </c>
      <c r="AA10" s="6">
        <v>162.6414990012546</v>
      </c>
      <c r="AB10" s="6">
        <v>151.99105944814124</v>
      </c>
      <c r="AC10" s="6">
        <v>159.59851627179364</v>
      </c>
      <c r="AD10" s="6">
        <f t="shared" si="1"/>
        <v>158.07702490706316</v>
      </c>
      <c r="AE10" s="4"/>
      <c r="AF10" s="3" t="s">
        <v>19</v>
      </c>
      <c r="AG10" s="4">
        <v>32.839999999999996</v>
      </c>
      <c r="AH10" s="4">
        <v>34.39</v>
      </c>
      <c r="AI10" s="4">
        <v>33.54</v>
      </c>
      <c r="AJ10" s="4">
        <v>33.589999999999996</v>
      </c>
      <c r="AL10" s="3" t="s">
        <v>19</v>
      </c>
      <c r="AM10" s="5">
        <v>1616.8473333333336</v>
      </c>
      <c r="AN10" s="5">
        <v>1574.6033333333332</v>
      </c>
      <c r="AO10" s="5">
        <v>1651.8716666666669</v>
      </c>
      <c r="AP10" s="5">
        <f t="shared" si="3"/>
        <v>1614.4407777777778</v>
      </c>
      <c r="AR10" s="3" t="s">
        <v>19</v>
      </c>
      <c r="AS10" s="5">
        <v>3123.5271277777783</v>
      </c>
      <c r="AT10" s="5">
        <v>2618.6864666666665</v>
      </c>
      <c r="AU10" s="5">
        <v>2450.2763055555556</v>
      </c>
      <c r="AV10" s="5">
        <v>2730.8299666666667</v>
      </c>
    </row>
    <row r="11" spans="1:48" x14ac:dyDescent="0.35">
      <c r="A11" s="2" t="s">
        <v>20</v>
      </c>
      <c r="B11" s="3" t="s">
        <v>21</v>
      </c>
      <c r="C11" s="2">
        <v>96</v>
      </c>
      <c r="D11" s="2">
        <v>92</v>
      </c>
      <c r="E11" s="2">
        <v>88</v>
      </c>
      <c r="F11" s="5">
        <f t="shared" si="2"/>
        <v>92</v>
      </c>
      <c r="H11" s="3" t="s">
        <v>21</v>
      </c>
      <c r="I11" s="4">
        <v>83.099111111111114</v>
      </c>
      <c r="J11" s="4">
        <v>81.329333333333324</v>
      </c>
      <c r="K11" s="4">
        <v>76.904888888888891</v>
      </c>
      <c r="L11" s="4">
        <f t="shared" si="0"/>
        <v>80.444444444444443</v>
      </c>
      <c r="N11" s="2" t="s">
        <v>21</v>
      </c>
      <c r="O11" s="6">
        <v>9.7010000000000005</v>
      </c>
      <c r="P11" s="6">
        <v>9.8030000000000008</v>
      </c>
      <c r="Q11" s="6">
        <v>9.73</v>
      </c>
      <c r="R11" s="6">
        <v>9.7449999999999992</v>
      </c>
      <c r="T11" s="3" t="s">
        <v>21</v>
      </c>
      <c r="U11" s="2">
        <v>20.400000000000002</v>
      </c>
      <c r="V11" s="2">
        <v>19.5</v>
      </c>
      <c r="W11" s="2">
        <v>21</v>
      </c>
      <c r="X11" s="4">
        <f t="shared" ref="X11:X15" si="5">AVERAGE(U11:W11)</f>
        <v>20.3</v>
      </c>
      <c r="Y11" s="4"/>
      <c r="Z11" s="2" t="s">
        <v>21</v>
      </c>
      <c r="AA11" s="6">
        <v>156.50373826362866</v>
      </c>
      <c r="AB11" s="6">
        <v>160.37876765974681</v>
      </c>
      <c r="AC11" s="6">
        <v>157.61088951966241</v>
      </c>
      <c r="AD11" s="6">
        <f t="shared" si="1"/>
        <v>158.16446514767929</v>
      </c>
      <c r="AE11" s="4"/>
      <c r="AF11" s="3" t="s">
        <v>21</v>
      </c>
      <c r="AG11" s="4">
        <v>39.410000000000004</v>
      </c>
      <c r="AH11" s="4">
        <v>32.43</v>
      </c>
      <c r="AI11" s="4">
        <v>31.15</v>
      </c>
      <c r="AJ11" s="4">
        <v>34.330000000000005</v>
      </c>
      <c r="AL11" s="3" t="s">
        <v>21</v>
      </c>
      <c r="AM11" s="5">
        <v>1578.8831111111112</v>
      </c>
      <c r="AN11" s="5">
        <v>1553.3902666666663</v>
      </c>
      <c r="AO11" s="5">
        <v>1661.1456000000001</v>
      </c>
      <c r="AP11" s="5">
        <f t="shared" si="3"/>
        <v>1597.8063259259259</v>
      </c>
      <c r="AR11" s="3" t="s">
        <v>21</v>
      </c>
      <c r="AS11" s="5">
        <v>2728.9748088888887</v>
      </c>
      <c r="AT11" s="5">
        <v>2796.9157733333327</v>
      </c>
      <c r="AU11" s="5">
        <v>2579.3899733333333</v>
      </c>
      <c r="AV11" s="5">
        <v>2701.760185185185</v>
      </c>
    </row>
    <row r="12" spans="1:48" x14ac:dyDescent="0.35">
      <c r="A12" s="2" t="s">
        <v>22</v>
      </c>
      <c r="B12" s="3" t="s">
        <v>23</v>
      </c>
      <c r="C12" s="2">
        <v>80</v>
      </c>
      <c r="D12" s="2">
        <v>84</v>
      </c>
      <c r="E12" s="2">
        <v>76</v>
      </c>
      <c r="F12" s="5">
        <f t="shared" si="2"/>
        <v>80</v>
      </c>
      <c r="H12" s="3" t="s">
        <v>23</v>
      </c>
      <c r="I12" s="4">
        <v>75.061777777777763</v>
      </c>
      <c r="J12" s="4">
        <v>68.925888888888878</v>
      </c>
      <c r="K12" s="4">
        <v>70.678999999999988</v>
      </c>
      <c r="L12" s="4">
        <f t="shared" si="0"/>
        <v>71.555555555555543</v>
      </c>
      <c r="N12" s="2" t="s">
        <v>23</v>
      </c>
      <c r="O12" s="6">
        <v>9.7409999999999997</v>
      </c>
      <c r="P12" s="6">
        <v>10.141999999999999</v>
      </c>
      <c r="Q12" s="6">
        <v>10.026999999999999</v>
      </c>
      <c r="R12" s="6">
        <v>9.9700000000000006</v>
      </c>
      <c r="T12" s="3" t="s">
        <v>23</v>
      </c>
      <c r="U12" s="2">
        <v>16.900000000000002</v>
      </c>
      <c r="V12" s="2">
        <v>15.8</v>
      </c>
      <c r="W12" s="2">
        <v>17.8</v>
      </c>
      <c r="X12" s="4">
        <f t="shared" si="5"/>
        <v>16.833333333333332</v>
      </c>
      <c r="Y12" s="4"/>
      <c r="Z12" s="2" t="s">
        <v>23</v>
      </c>
      <c r="AA12" s="6">
        <v>159.75840554377879</v>
      </c>
      <c r="AB12" s="6">
        <v>150.82709100345622</v>
      </c>
      <c r="AC12" s="6">
        <v>153.37889515783411</v>
      </c>
      <c r="AD12" s="6">
        <f t="shared" si="1"/>
        <v>154.65479723502304</v>
      </c>
      <c r="AE12" s="4"/>
      <c r="AF12" s="3" t="s">
        <v>23</v>
      </c>
      <c r="AG12" s="4">
        <v>29.032</v>
      </c>
      <c r="AH12" s="4">
        <v>30.410000000000004</v>
      </c>
      <c r="AI12" s="4">
        <v>29.74</v>
      </c>
      <c r="AJ12" s="4">
        <v>29.727333333333334</v>
      </c>
      <c r="AL12" s="3" t="s">
        <v>23</v>
      </c>
      <c r="AM12" s="5">
        <v>1351.1119999999996</v>
      </c>
      <c r="AN12" s="5">
        <v>1185.5252888888886</v>
      </c>
      <c r="AO12" s="5">
        <v>1208.6108999999999</v>
      </c>
      <c r="AP12" s="5">
        <f t="shared" si="3"/>
        <v>1248.4160629629625</v>
      </c>
      <c r="AR12" s="3" t="s">
        <v>23</v>
      </c>
      <c r="AS12" s="5">
        <v>2179.1935324444439</v>
      </c>
      <c r="AT12" s="5">
        <v>2096.0362811111108</v>
      </c>
      <c r="AU12" s="5">
        <v>2101.9934599999997</v>
      </c>
      <c r="AV12" s="5">
        <v>2125.7410911851848</v>
      </c>
    </row>
    <row r="13" spans="1:48" x14ac:dyDescent="0.35">
      <c r="A13" s="2" t="s">
        <v>24</v>
      </c>
      <c r="B13" s="3" t="s">
        <v>25</v>
      </c>
      <c r="C13" s="2">
        <v>84</v>
      </c>
      <c r="D13" s="2">
        <v>76</v>
      </c>
      <c r="E13" s="2">
        <v>80</v>
      </c>
      <c r="F13" s="5">
        <f t="shared" si="2"/>
        <v>80</v>
      </c>
      <c r="H13" s="3" t="s">
        <v>25</v>
      </c>
      <c r="I13" s="4">
        <v>77.413777777777781</v>
      </c>
      <c r="J13" s="4">
        <v>73.424333333333337</v>
      </c>
      <c r="K13" s="4">
        <v>71.828555555555567</v>
      </c>
      <c r="L13" s="4">
        <f t="shared" si="0"/>
        <v>74.222222222222229</v>
      </c>
      <c r="N13" s="2" t="s">
        <v>25</v>
      </c>
      <c r="O13" s="6">
        <v>10.114000000000001</v>
      </c>
      <c r="P13" s="6">
        <v>10.058</v>
      </c>
      <c r="Q13" s="6">
        <v>10.254</v>
      </c>
      <c r="R13" s="6">
        <f t="shared" si="4"/>
        <v>10.142000000000001</v>
      </c>
      <c r="T13" s="3" t="s">
        <v>25</v>
      </c>
      <c r="U13" s="2">
        <v>18</v>
      </c>
      <c r="V13" s="2">
        <v>17.2</v>
      </c>
      <c r="W13" s="2">
        <v>17.100000000000001</v>
      </c>
      <c r="X13" s="4">
        <f t="shared" si="5"/>
        <v>17.433333333333334</v>
      </c>
      <c r="Y13" s="4"/>
      <c r="Z13" s="2" t="s">
        <v>25</v>
      </c>
      <c r="AA13" s="6">
        <v>150.697272203681</v>
      </c>
      <c r="AB13" s="6">
        <v>163.82856978159512</v>
      </c>
      <c r="AC13" s="6">
        <v>154.44907151165648</v>
      </c>
      <c r="AD13" s="6">
        <f t="shared" si="1"/>
        <v>156.3249711656442</v>
      </c>
      <c r="AE13" s="4"/>
      <c r="AF13" s="3" t="s">
        <v>25</v>
      </c>
      <c r="AG13" s="4">
        <v>29.189999999999998</v>
      </c>
      <c r="AH13" s="4">
        <v>31.02</v>
      </c>
      <c r="AI13" s="4">
        <v>32.78</v>
      </c>
      <c r="AJ13" s="4">
        <v>30.996666666666666</v>
      </c>
      <c r="AL13" s="3" t="s">
        <v>25</v>
      </c>
      <c r="AM13" s="5">
        <v>1308.2928444444447</v>
      </c>
      <c r="AN13" s="5">
        <v>1160.1044666666667</v>
      </c>
      <c r="AO13" s="5">
        <v>1278.5482888888891</v>
      </c>
      <c r="AP13" s="5">
        <f t="shared" si="3"/>
        <v>1248.9818666666667</v>
      </c>
      <c r="AR13" s="3" t="s">
        <v>25</v>
      </c>
      <c r="AS13" s="5">
        <v>2259.7081733333334</v>
      </c>
      <c r="AT13" s="5">
        <v>2277.62282</v>
      </c>
      <c r="AU13" s="5">
        <v>2354.5400511111116</v>
      </c>
      <c r="AV13" s="5">
        <v>2297.290348148148</v>
      </c>
    </row>
    <row r="14" spans="1:48" x14ac:dyDescent="0.35">
      <c r="A14" s="2" t="s">
        <v>26</v>
      </c>
      <c r="B14" s="3" t="s">
        <v>27</v>
      </c>
      <c r="C14" s="2">
        <v>76</v>
      </c>
      <c r="D14" s="2">
        <v>84</v>
      </c>
      <c r="E14" s="2">
        <v>80</v>
      </c>
      <c r="F14" s="5">
        <f t="shared" si="2"/>
        <v>80</v>
      </c>
      <c r="H14" s="3" t="s">
        <v>27</v>
      </c>
      <c r="I14" s="4">
        <v>58.391777777777776</v>
      </c>
      <c r="J14" s="4">
        <v>57.093555555555554</v>
      </c>
      <c r="K14" s="4">
        <v>53.847999999999999</v>
      </c>
      <c r="L14" s="4">
        <f t="shared" si="0"/>
        <v>56.444444444444436</v>
      </c>
      <c r="N14" s="2" t="s">
        <v>27</v>
      </c>
      <c r="O14" s="6">
        <v>10.191000000000001</v>
      </c>
      <c r="P14" s="6">
        <v>10.176</v>
      </c>
      <c r="Q14" s="6">
        <v>10.23</v>
      </c>
      <c r="R14" s="6">
        <v>10.199</v>
      </c>
      <c r="T14" s="3" t="s">
        <v>27</v>
      </c>
      <c r="U14" s="2">
        <v>14.3</v>
      </c>
      <c r="V14" s="2">
        <v>14.9</v>
      </c>
      <c r="W14" s="2">
        <v>13.5</v>
      </c>
      <c r="X14" s="4">
        <f t="shared" si="5"/>
        <v>14.233333333333334</v>
      </c>
      <c r="Y14" s="4"/>
      <c r="Z14" s="2" t="s">
        <v>27</v>
      </c>
      <c r="AA14" s="6">
        <v>135.32929124766352</v>
      </c>
      <c r="AB14" s="6">
        <v>140.02339564602801</v>
      </c>
      <c r="AC14" s="6">
        <v>141.90103740537378</v>
      </c>
      <c r="AD14" s="6">
        <f t="shared" si="1"/>
        <v>139.0845747663551</v>
      </c>
      <c r="AE14" s="4"/>
      <c r="AF14" s="3" t="s">
        <v>27</v>
      </c>
      <c r="AG14" s="4">
        <v>26.354000000000003</v>
      </c>
      <c r="AH14" s="4">
        <v>26.076999999999998</v>
      </c>
      <c r="AI14" s="4">
        <v>26.981000000000002</v>
      </c>
      <c r="AJ14" s="4">
        <v>26.47066666666667</v>
      </c>
      <c r="AL14" s="3" t="s">
        <v>27</v>
      </c>
      <c r="AM14" s="5">
        <v>835.00242222222221</v>
      </c>
      <c r="AN14" s="5">
        <v>850.69397777777772</v>
      </c>
      <c r="AO14" s="5">
        <v>726.94799999999998</v>
      </c>
      <c r="AP14" s="5">
        <f t="shared" si="3"/>
        <v>804.21479999999985</v>
      </c>
      <c r="AR14" s="3" t="s">
        <v>27</v>
      </c>
      <c r="AS14" s="5">
        <v>1538.8569115555556</v>
      </c>
      <c r="AT14" s="5">
        <v>1488.828648222222</v>
      </c>
      <c r="AU14" s="5">
        <v>1452.8728880000001</v>
      </c>
      <c r="AV14" s="5">
        <v>1493.5194825925926</v>
      </c>
    </row>
    <row r="15" spans="1:48" x14ac:dyDescent="0.35">
      <c r="A15" s="2" t="s">
        <v>28</v>
      </c>
      <c r="B15" s="3" t="s">
        <v>29</v>
      </c>
      <c r="C15" s="2">
        <v>88</v>
      </c>
      <c r="D15" s="2">
        <v>96</v>
      </c>
      <c r="E15" s="2">
        <v>92</v>
      </c>
      <c r="F15" s="5">
        <f t="shared" si="2"/>
        <v>92</v>
      </c>
      <c r="H15" s="3" t="s">
        <v>29</v>
      </c>
      <c r="I15" s="4">
        <v>64.042222222222222</v>
      </c>
      <c r="J15" s="4">
        <v>59.795555555555559</v>
      </c>
      <c r="K15" s="4">
        <v>62.828888888888891</v>
      </c>
      <c r="L15" s="4">
        <f t="shared" si="0"/>
        <v>62.222222222222221</v>
      </c>
      <c r="N15" s="2" t="s">
        <v>29</v>
      </c>
      <c r="O15" s="6">
        <v>10.544</v>
      </c>
      <c r="P15" s="6">
        <v>10.298</v>
      </c>
      <c r="Q15" s="6">
        <v>10.199999999999999</v>
      </c>
      <c r="R15" s="6">
        <v>10.347</v>
      </c>
      <c r="T15" s="3" t="s">
        <v>29</v>
      </c>
      <c r="U15" s="2">
        <v>15</v>
      </c>
      <c r="V15" s="2">
        <v>16.899999999999999</v>
      </c>
      <c r="W15" s="2">
        <v>15.3</v>
      </c>
      <c r="X15" s="4">
        <f t="shared" si="5"/>
        <v>15.733333333333334</v>
      </c>
      <c r="Y15" s="4"/>
      <c r="Z15" s="2" t="s">
        <v>29</v>
      </c>
      <c r="AA15" s="6">
        <v>139.12349944736843</v>
      </c>
      <c r="AB15" s="6">
        <v>144.3800548421053</v>
      </c>
      <c r="AC15" s="6">
        <v>137.0208772894737</v>
      </c>
      <c r="AD15" s="6">
        <f t="shared" si="1"/>
        <v>140.17481052631581</v>
      </c>
      <c r="AE15" s="4"/>
      <c r="AF15" s="3" t="s">
        <v>29</v>
      </c>
      <c r="AG15" s="4">
        <v>27.354000000000003</v>
      </c>
      <c r="AH15" s="4">
        <v>26.693999999999999</v>
      </c>
      <c r="AI15" s="4">
        <v>27.766000000000002</v>
      </c>
      <c r="AJ15" s="4">
        <v>27.271333333333335</v>
      </c>
      <c r="AL15" s="3" t="s">
        <v>29</v>
      </c>
      <c r="AM15" s="5">
        <v>960.63333333333333</v>
      </c>
      <c r="AN15" s="5">
        <v>1010.5448888888889</v>
      </c>
      <c r="AO15" s="5">
        <v>961.28200000000004</v>
      </c>
      <c r="AP15" s="5">
        <f t="shared" si="3"/>
        <v>977.48674074074086</v>
      </c>
      <c r="AR15" s="3" t="s">
        <v>29</v>
      </c>
      <c r="AS15" s="5">
        <v>1751.8109466666667</v>
      </c>
      <c r="AT15" s="5">
        <v>1596.18256</v>
      </c>
      <c r="AU15" s="5">
        <v>1744.506928888889</v>
      </c>
      <c r="AV15" s="5">
        <v>1697.5001451851851</v>
      </c>
    </row>
    <row r="16" spans="1:48" x14ac:dyDescent="0.35">
      <c r="A16" s="2"/>
      <c r="B16" s="3"/>
      <c r="C16" s="2"/>
      <c r="D16" s="2"/>
      <c r="E16" s="2"/>
      <c r="F16" s="5"/>
      <c r="H16" s="3"/>
      <c r="I16" s="4"/>
      <c r="J16" s="4"/>
      <c r="K16" s="4"/>
      <c r="L16" s="4"/>
      <c r="N16" s="2"/>
      <c r="O16" s="6"/>
      <c r="P16" s="6"/>
      <c r="Q16" s="6"/>
      <c r="R16" s="6"/>
      <c r="T16" s="3"/>
      <c r="U16" s="2"/>
      <c r="V16" s="2"/>
      <c r="W16" s="2"/>
      <c r="X16" s="4"/>
      <c r="Y16" s="4"/>
      <c r="Z16" s="2"/>
      <c r="AA16" s="6"/>
      <c r="AB16" s="6"/>
      <c r="AC16" s="6"/>
      <c r="AD16" s="6"/>
      <c r="AE16" s="4"/>
      <c r="AF16" s="3"/>
      <c r="AG16" s="4"/>
      <c r="AH16" s="4"/>
      <c r="AI16" s="4"/>
      <c r="AJ16" s="4"/>
      <c r="AL16" s="3"/>
      <c r="AM16" s="5"/>
      <c r="AN16" s="5"/>
      <c r="AO16" s="5"/>
      <c r="AP16" s="5"/>
      <c r="AR16" s="3"/>
      <c r="AS16" s="5"/>
      <c r="AT16" s="5"/>
      <c r="AU16" s="5"/>
      <c r="AV16" s="5"/>
    </row>
    <row r="17" spans="1:48" x14ac:dyDescent="0.35">
      <c r="A17" s="2"/>
      <c r="B17" s="3"/>
      <c r="C17" s="2"/>
      <c r="D17" s="2"/>
      <c r="E17" s="2"/>
      <c r="F17" s="5"/>
      <c r="H17" s="3"/>
      <c r="I17" s="4"/>
      <c r="J17" s="4"/>
      <c r="K17" s="4"/>
      <c r="L17" s="4"/>
      <c r="N17" s="2"/>
      <c r="O17" s="6"/>
      <c r="P17" s="6"/>
      <c r="Q17" s="6"/>
      <c r="R17" s="6"/>
      <c r="T17" s="3"/>
      <c r="U17" s="2"/>
      <c r="V17" s="2"/>
      <c r="W17" s="2"/>
      <c r="X17" s="4"/>
      <c r="Y17" s="4"/>
      <c r="Z17" s="2"/>
      <c r="AA17" s="6"/>
      <c r="AB17" s="6"/>
      <c r="AC17" s="6"/>
      <c r="AD17" s="6"/>
      <c r="AE17" s="4"/>
      <c r="AF17" s="3"/>
      <c r="AG17" s="4"/>
      <c r="AH17" s="4"/>
      <c r="AI17" s="4"/>
      <c r="AJ17" s="4"/>
      <c r="AL17" s="3"/>
      <c r="AM17" s="5"/>
      <c r="AN17" s="5"/>
      <c r="AO17" s="5"/>
      <c r="AP17" s="5"/>
      <c r="AR17" s="3"/>
      <c r="AS17" s="5"/>
      <c r="AT17" s="5"/>
      <c r="AU17" s="5"/>
      <c r="AV17" s="5"/>
    </row>
    <row r="18" spans="1:48" x14ac:dyDescent="0.35">
      <c r="H18" s="2"/>
      <c r="I18" s="4"/>
      <c r="J18" s="4"/>
      <c r="K18" s="4"/>
      <c r="L18" s="2"/>
    </row>
  </sheetData>
  <mergeCells count="24">
    <mergeCell ref="AR2:AR3"/>
    <mergeCell ref="AS2:AU2"/>
    <mergeCell ref="Z2:Z3"/>
    <mergeCell ref="AA2:AC2"/>
    <mergeCell ref="AA1:AD1"/>
    <mergeCell ref="AG1:AJ1"/>
    <mergeCell ref="AM1:AP1"/>
    <mergeCell ref="AS1:AV1"/>
    <mergeCell ref="AF2:AF3"/>
    <mergeCell ref="AG2:AI2"/>
    <mergeCell ref="AL2:AL3"/>
    <mergeCell ref="AM2:AO2"/>
    <mergeCell ref="N2:N3"/>
    <mergeCell ref="O2:Q2"/>
    <mergeCell ref="T2:T3"/>
    <mergeCell ref="U2:W2"/>
    <mergeCell ref="O1:R1"/>
    <mergeCell ref="U1:X1"/>
    <mergeCell ref="A2:B3"/>
    <mergeCell ref="C2:E2"/>
    <mergeCell ref="H2:H3"/>
    <mergeCell ref="I2:K2"/>
    <mergeCell ref="C1:F1"/>
    <mergeCell ref="I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5448-9150-4FB1-BC1E-7D3BC1E4B59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2023-06-08T17:51:31Z</dcterms:created>
  <dcterms:modified xsi:type="dcterms:W3CDTF">2023-06-13T16:16:33Z</dcterms:modified>
</cp:coreProperties>
</file>