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13.xml" ContentType="application/vnd.openxmlformats-officedocument.spreadsheetml.worksheet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17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15.xml" ContentType="application/vnd.openxmlformats-officedocument.drawing+xml"/>
  <Override PartName="/xl/charts/chart29.xml" ContentType="application/vnd.openxmlformats-officedocument.drawingml.chart+xml"/>
  <Override PartName="/xl/worksheets/sheet3.xml" ContentType="application/vnd.openxmlformats-officedocument.spreadsheetml.worksheet+xml"/>
  <Override PartName="/xl/drawings/drawing13.xml" ContentType="application/vnd.openxmlformats-officedocument.drawing+xml"/>
  <Override PartName="/xl/charts/chart18.xml" ContentType="application/vnd.openxmlformats-officedocument.drawingml.chart+xml"/>
  <Override PartName="/xl/charts/chart27.xml" ContentType="application/vnd.openxmlformats-officedocument.drawingml.chart+xml"/>
  <Override PartName="/xl/drawings/drawing22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drawings/drawing11.xml" ContentType="application/vnd.openxmlformats-officedocument.drawing+xml"/>
  <Override PartName="/xl/charts/chart16.xml" ContentType="application/vnd.openxmlformats-officedocument.drawingml.chart+xml"/>
  <Override PartName="/xl/drawings/drawing20.xml" ContentType="application/vnd.openxmlformats-officedocument.drawing+xml"/>
  <Override PartName="/xl/charts/chart25.xml" ContentType="application/vnd.openxmlformats-officedocument.drawingml.char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sharedStrings.xml" ContentType="application/vnd.openxmlformats-officedocument.spreadsheetml.sharedStrings+xml"/>
  <Override PartName="/xl/charts/chart14.xml" ContentType="application/vnd.openxmlformats-officedocument.drawingml.chart+xml"/>
  <Override PartName="/xl/charts/chart23.xml" ContentType="application/vnd.openxmlformats-officedocument.drawingml.chart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charts/chart9.xml" ContentType="application/vnd.openxmlformats-officedocument.drawingml.chart+xml"/>
  <Override PartName="/xl/charts/chart12.xml" ContentType="application/vnd.openxmlformats-officedocument.drawingml.chart+xml"/>
  <Override PartName="/xl/charts/chart21.xml" ContentType="application/vnd.openxmlformats-officedocument.drawingml.char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drawings/drawing18.xml" ContentType="application/vnd.openxmlformats-officedocument.drawing+xml"/>
  <Default Extension="jpeg" ContentType="image/jpe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drawing14.xml" ContentType="application/vnd.openxmlformats-officedocument.drawing+xml"/>
  <Override PartName="/xl/charts/chart19.xml" ContentType="application/vnd.openxmlformats-officedocument.drawingml.chart+xml"/>
  <Override PartName="/xl/charts/chart28.xml" ContentType="application/vnd.openxmlformats-officedocument.drawingml.chart+xml"/>
  <Override PartName="/xl/drawings/drawing23.xml" ContentType="application/vnd.openxmlformats-officedocument.drawing+xml"/>
  <Default Extension="tiff" ContentType="image/tiff"/>
  <Override PartName="/xl/drawings/drawing12.xml" ContentType="application/vnd.openxmlformats-officedocument.drawing+xml"/>
  <Override PartName="/xl/charts/chart17.xml" ContentType="application/vnd.openxmlformats-officedocument.drawingml.chart+xml"/>
  <Override PartName="/xl/drawings/drawing21.xml" ContentType="application/vnd.openxmlformats-officedocument.drawing+xml"/>
  <Override PartName="/xl/charts/chart26.xml" ContentType="application/vnd.openxmlformats-officedocument.drawingml.char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drawings/drawing10.xml" ContentType="application/vnd.openxmlformats-officedocument.drawing+xml"/>
  <Override PartName="/xl/charts/chart13.xml" ContentType="application/vnd.openxmlformats-officedocument.drawingml.chart+xml"/>
  <Override PartName="/xl/charts/chart15.xml" ContentType="application/vnd.openxmlformats-officedocument.drawingml.chart+xml"/>
  <Override PartName="/xl/charts/chart24.xml" ContentType="application/vnd.openxmlformats-officedocument.drawingml.char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charts/chart8.xml" ContentType="application/vnd.openxmlformats-officedocument.drawingml.chart+xml"/>
  <Override PartName="/xl/charts/chart11.xml" ContentType="application/vnd.openxmlformats-officedocument.drawingml.chart+xml"/>
  <Override PartName="/xl/charts/chart22.xml" ContentType="application/vnd.openxmlformats-officedocument.drawingml.char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drawings/drawing19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840" tabRatio="602" firstSheet="31" activeTab="39"/>
  </bookViews>
  <sheets>
    <sheet name="raw data 1-1" sheetId="31" r:id="rId1"/>
    <sheet name="raw data 1-2" sheetId="39" r:id="rId2"/>
    <sheet name="raw data 1-3" sheetId="40" r:id="rId3"/>
    <sheet name="combined 1" sheetId="17" r:id="rId4"/>
    <sheet name="Sheet1" sheetId="8" r:id="rId5"/>
    <sheet name="fig1A" sheetId="7" r:id="rId6"/>
    <sheet name="figure 1" sheetId="6" r:id="rId7"/>
    <sheet name="raw data 2-1" sheetId="18" r:id="rId8"/>
    <sheet name="figure 2" sheetId="1" r:id="rId9"/>
    <sheet name="sheet 3-1" sheetId="10" r:id="rId10"/>
    <sheet name="Sheet3-2" sheetId="2" r:id="rId11"/>
    <sheet name="raw data CD4 3-3" sheetId="19" r:id="rId12"/>
    <sheet name="raw data CD8 3-4" sheetId="20" r:id="rId13"/>
    <sheet name="Sheet3-5" sheetId="25" r:id="rId14"/>
    <sheet name="Sheet3-6" sheetId="26" r:id="rId15"/>
    <sheet name="figure 3" sheetId="3" r:id="rId16"/>
    <sheet name="Sheet4-1" sheetId="11" r:id="rId17"/>
    <sheet name="Sheet4-2" sheetId="12" r:id="rId18"/>
    <sheet name="Sheet4-3" sheetId="14" r:id="rId19"/>
    <sheet name="Sheet4-4" sheetId="15" r:id="rId20"/>
    <sheet name="Sheet3" sheetId="4" r:id="rId21"/>
    <sheet name="raw data CD8-IFN 4-5" sheetId="21" r:id="rId22"/>
    <sheet name="raw data CD4-IFN 4-6" sheetId="22" r:id="rId23"/>
    <sheet name="raw data CD8-IL4 4-7" sheetId="23" r:id="rId24"/>
    <sheet name="raw data CD8-IL4 4-8" sheetId="24" r:id="rId25"/>
    <sheet name="raw data CD8-IL10 4-9" sheetId="43" r:id="rId26"/>
    <sheet name="raw data CD4-IL10 4-10" sheetId="44" r:id="rId27"/>
    <sheet name="Sheet4-9" sheetId="27" r:id="rId28"/>
    <sheet name="Sheet4-10" sheetId="28" r:id="rId29"/>
    <sheet name="Sheet4-11" sheetId="29" r:id="rId30"/>
    <sheet name="Sheet4-12" sheetId="30" r:id="rId31"/>
    <sheet name="Sheet4-13" sheetId="41" r:id="rId32"/>
    <sheet name="Sheet4-14" sheetId="42" r:id="rId33"/>
    <sheet name="figure 4 new" sheetId="46" r:id="rId34"/>
    <sheet name="raw data 5-1" sheetId="35" r:id="rId35"/>
    <sheet name="raw data 5-2" sheetId="36" r:id="rId36"/>
    <sheet name="raw data 5-3" sheetId="37" r:id="rId37"/>
    <sheet name="combined 5" sheetId="38" r:id="rId38"/>
    <sheet name="Sheet5" sheetId="48" r:id="rId39"/>
    <sheet name="figure 5" sheetId="47" r:id="rId40"/>
    <sheet name="Sheet2" sheetId="49" r:id="rId41"/>
  </sheets>
  <externalReferences>
    <externalReference r:id="rId42"/>
  </externalReferences>
  <calcPr calcId="125725"/>
</workbook>
</file>

<file path=xl/calcChain.xml><?xml version="1.0" encoding="utf-8"?>
<calcChain xmlns="http://schemas.openxmlformats.org/spreadsheetml/2006/main">
  <c r="X24" i="38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X43" i="37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X43" i="36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X43" i="35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F23" i="44"/>
  <c r="E23"/>
  <c r="D23"/>
  <c r="C23"/>
  <c r="F22"/>
  <c r="E22"/>
  <c r="D22"/>
  <c r="C22"/>
  <c r="F21"/>
  <c r="E21"/>
  <c r="D21"/>
  <c r="C21"/>
  <c r="F20"/>
  <c r="E20"/>
  <c r="D20"/>
  <c r="C20"/>
  <c r="F19"/>
  <c r="E19"/>
  <c r="D19"/>
  <c r="C19"/>
  <c r="F18"/>
  <c r="E18"/>
  <c r="D18"/>
  <c r="C18"/>
  <c r="F17"/>
  <c r="E17"/>
  <c r="D17"/>
  <c r="C17"/>
  <c r="F16"/>
  <c r="E16"/>
  <c r="D16"/>
  <c r="C16"/>
  <c r="F23" i="43"/>
  <c r="E23"/>
  <c r="D23"/>
  <c r="C23"/>
  <c r="F22"/>
  <c r="E22"/>
  <c r="D22"/>
  <c r="C22"/>
  <c r="F21"/>
  <c r="E21"/>
  <c r="D21"/>
  <c r="C21"/>
  <c r="F20"/>
  <c r="E20"/>
  <c r="D20"/>
  <c r="C20"/>
  <c r="F19"/>
  <c r="E19"/>
  <c r="D19"/>
  <c r="C19"/>
  <c r="F18"/>
  <c r="E18"/>
  <c r="D18"/>
  <c r="C18"/>
  <c r="F17"/>
  <c r="E17"/>
  <c r="D17"/>
  <c r="C17"/>
  <c r="F16"/>
  <c r="E16"/>
  <c r="D16"/>
  <c r="C16"/>
  <c r="F23" i="24"/>
  <c r="E23"/>
  <c r="D23"/>
  <c r="C23"/>
  <c r="F22"/>
  <c r="E22"/>
  <c r="D22"/>
  <c r="C22"/>
  <c r="F21"/>
  <c r="E21"/>
  <c r="D21"/>
  <c r="C21"/>
  <c r="F20"/>
  <c r="E20"/>
  <c r="D20"/>
  <c r="C20"/>
  <c r="F19"/>
  <c r="E19"/>
  <c r="D19"/>
  <c r="C19"/>
  <c r="F18"/>
  <c r="E18"/>
  <c r="D18"/>
  <c r="C18"/>
  <c r="F17"/>
  <c r="E17"/>
  <c r="D17"/>
  <c r="C17"/>
  <c r="F16"/>
  <c r="E16"/>
  <c r="D16"/>
  <c r="C16"/>
  <c r="F23" i="23"/>
  <c r="E23"/>
  <c r="D23"/>
  <c r="C23"/>
  <c r="F22"/>
  <c r="E22"/>
  <c r="D22"/>
  <c r="C22"/>
  <c r="F21"/>
  <c r="E21"/>
  <c r="D21"/>
  <c r="C21"/>
  <c r="F20"/>
  <c r="E20"/>
  <c r="D20"/>
  <c r="C20"/>
  <c r="F19"/>
  <c r="E19"/>
  <c r="D19"/>
  <c r="C19"/>
  <c r="F18"/>
  <c r="E18"/>
  <c r="D18"/>
  <c r="C18"/>
  <c r="F17"/>
  <c r="E17"/>
  <c r="D17"/>
  <c r="C17"/>
  <c r="F16"/>
  <c r="E16"/>
  <c r="D16"/>
  <c r="C16"/>
  <c r="F23" i="22"/>
  <c r="E23"/>
  <c r="D23"/>
  <c r="C23"/>
  <c r="F22"/>
  <c r="E22"/>
  <c r="D22"/>
  <c r="C22"/>
  <c r="F21"/>
  <c r="E21"/>
  <c r="D21"/>
  <c r="C21"/>
  <c r="F20"/>
  <c r="E20"/>
  <c r="D20"/>
  <c r="C20"/>
  <c r="F19"/>
  <c r="E19"/>
  <c r="D19"/>
  <c r="C19"/>
  <c r="F18"/>
  <c r="E18"/>
  <c r="D18"/>
  <c r="C18"/>
  <c r="F17"/>
  <c r="E17"/>
  <c r="D17"/>
  <c r="C17"/>
  <c r="F16"/>
  <c r="E16"/>
  <c r="D16"/>
  <c r="C16"/>
  <c r="F23" i="21"/>
  <c r="E23"/>
  <c r="D23"/>
  <c r="C23"/>
  <c r="F22"/>
  <c r="E22"/>
  <c r="D22"/>
  <c r="C22"/>
  <c r="F21"/>
  <c r="E21"/>
  <c r="D21"/>
  <c r="C21"/>
  <c r="F20"/>
  <c r="E20"/>
  <c r="D20"/>
  <c r="C20"/>
  <c r="F19"/>
  <c r="E19"/>
  <c r="D19"/>
  <c r="C19"/>
  <c r="F18"/>
  <c r="E18"/>
  <c r="D18"/>
  <c r="C18"/>
  <c r="F17"/>
  <c r="E17"/>
  <c r="D17"/>
  <c r="C17"/>
  <c r="F16"/>
  <c r="E16"/>
  <c r="D16"/>
  <c r="C16"/>
  <c r="F23" i="20"/>
  <c r="E23"/>
  <c r="D23"/>
  <c r="C23"/>
  <c r="F22"/>
  <c r="E22"/>
  <c r="D22"/>
  <c r="C22"/>
  <c r="F21"/>
  <c r="E21"/>
  <c r="D21"/>
  <c r="C21"/>
  <c r="F20"/>
  <c r="E20"/>
  <c r="D20"/>
  <c r="C20"/>
  <c r="F19"/>
  <c r="E19"/>
  <c r="D19"/>
  <c r="C19"/>
  <c r="F18"/>
  <c r="E18"/>
  <c r="D18"/>
  <c r="C18"/>
  <c r="F17"/>
  <c r="E17"/>
  <c r="D17"/>
  <c r="C17"/>
  <c r="F16"/>
  <c r="E16"/>
  <c r="D16"/>
  <c r="C16"/>
  <c r="F23" i="19"/>
  <c r="E23"/>
  <c r="D23"/>
  <c r="C23"/>
  <c r="F22"/>
  <c r="E22"/>
  <c r="D22"/>
  <c r="C22"/>
  <c r="F21"/>
  <c r="E21"/>
  <c r="D21"/>
  <c r="C21"/>
  <c r="F20"/>
  <c r="E20"/>
  <c r="D20"/>
  <c r="C20"/>
  <c r="F19"/>
  <c r="E19"/>
  <c r="D19"/>
  <c r="C19"/>
  <c r="F18"/>
  <c r="E18"/>
  <c r="D18"/>
  <c r="C18"/>
  <c r="F17"/>
  <c r="E17"/>
  <c r="D17"/>
  <c r="C17"/>
  <c r="F16"/>
  <c r="E16"/>
  <c r="D16"/>
  <c r="C16"/>
  <c r="E29" i="18"/>
  <c r="D29"/>
  <c r="C29"/>
  <c r="E28"/>
  <c r="D28"/>
  <c r="C28"/>
  <c r="E27"/>
  <c r="D27"/>
  <c r="C27"/>
  <c r="E26"/>
  <c r="D26"/>
  <c r="C26"/>
  <c r="E25"/>
  <c r="D25"/>
  <c r="C25"/>
  <c r="E24"/>
  <c r="D24"/>
  <c r="C24"/>
  <c r="E23"/>
  <c r="D23"/>
  <c r="C23"/>
  <c r="E22"/>
  <c r="D22"/>
  <c r="C22"/>
  <c r="E21"/>
  <c r="E20"/>
  <c r="E19"/>
  <c r="E18"/>
  <c r="E17"/>
  <c r="E16"/>
  <c r="E15"/>
  <c r="E14"/>
  <c r="E13"/>
  <c r="E12"/>
  <c r="E11"/>
  <c r="E10"/>
  <c r="E7"/>
  <c r="E6"/>
  <c r="E5"/>
  <c r="E4"/>
  <c r="X23" i="17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X52" i="40"/>
  <c r="W52"/>
  <c r="V52"/>
  <c r="U52"/>
  <c r="T52"/>
  <c r="S52"/>
  <c r="R52"/>
  <c r="Q52"/>
  <c r="P52"/>
  <c r="O52"/>
  <c r="N52"/>
  <c r="M52"/>
  <c r="L52"/>
  <c r="K52"/>
  <c r="J52"/>
  <c r="I52"/>
  <c r="H52"/>
  <c r="G52"/>
  <c r="F52"/>
  <c r="E52"/>
  <c r="D52"/>
  <c r="C52"/>
  <c r="X51"/>
  <c r="W51"/>
  <c r="V51"/>
  <c r="U51"/>
  <c r="T51"/>
  <c r="S51"/>
  <c r="R51"/>
  <c r="Q51"/>
  <c r="P51"/>
  <c r="O51"/>
  <c r="N51"/>
  <c r="M51"/>
  <c r="L51"/>
  <c r="K51"/>
  <c r="J51"/>
  <c r="I51"/>
  <c r="H51"/>
  <c r="G51"/>
  <c r="F51"/>
  <c r="E51"/>
  <c r="D51"/>
  <c r="C51"/>
  <c r="X50"/>
  <c r="W50"/>
  <c r="V50"/>
  <c r="U50"/>
  <c r="T50"/>
  <c r="S50"/>
  <c r="R50"/>
  <c r="Q50"/>
  <c r="P50"/>
  <c r="O50"/>
  <c r="N50"/>
  <c r="M50"/>
  <c r="L50"/>
  <c r="K50"/>
  <c r="J50"/>
  <c r="I50"/>
  <c r="H50"/>
  <c r="G50"/>
  <c r="F50"/>
  <c r="E50"/>
  <c r="D50"/>
  <c r="C50"/>
  <c r="X49"/>
  <c r="W49"/>
  <c r="V49"/>
  <c r="U49"/>
  <c r="T49"/>
  <c r="S49"/>
  <c r="R49"/>
  <c r="Q49"/>
  <c r="P49"/>
  <c r="O49"/>
  <c r="N49"/>
  <c r="M49"/>
  <c r="L49"/>
  <c r="K49"/>
  <c r="J49"/>
  <c r="I49"/>
  <c r="H49"/>
  <c r="G49"/>
  <c r="F49"/>
  <c r="E49"/>
  <c r="D49"/>
  <c r="C49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C48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C47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C46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X43" i="39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X43" i="31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</calcChain>
</file>

<file path=xl/sharedStrings.xml><?xml version="1.0" encoding="utf-8"?>
<sst xmlns="http://schemas.openxmlformats.org/spreadsheetml/2006/main" count="1740" uniqueCount="128">
  <si>
    <t>Days after Ag immunization 1st experiment</t>
  </si>
  <si>
    <t>number</t>
  </si>
  <si>
    <t>D0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</si>
  <si>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</si>
  <si>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</si>
  <si>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</si>
  <si>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</si>
  <si>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</si>
  <si>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</si>
  <si>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</si>
  <si>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</si>
  <si>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</si>
  <si>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</si>
  <si>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</si>
  <si>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</si>
  <si>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</si>
  <si>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</si>
  <si>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</si>
  <si>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</si>
  <si>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</si>
  <si>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</si>
  <si>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</si>
  <si>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</si>
  <si>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</si>
  <si>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Distilled water</t>
  </si>
  <si>
    <t>HQGZWW high dose</t>
  </si>
  <si>
    <t>HQGZWW low dose</t>
  </si>
  <si>
    <t>Prednisone</t>
  </si>
  <si>
    <t>mean</t>
  </si>
  <si>
    <t>SD</t>
  </si>
  <si>
    <t>Days after Ag immunization 2nd experiment</t>
  </si>
  <si>
    <t>Days after Ag immunization 3rd experiment</t>
  </si>
  <si>
    <t>Days after Ag immunization combined 3 times exp.</t>
  </si>
  <si>
    <t>Days after Ag immunization</t>
  </si>
  <si>
    <t>报告</t>
  </si>
  <si>
    <t>VAR00001</t>
  </si>
  <si>
    <t>VAR00002</t>
  </si>
  <si>
    <t>VAR00003</t>
  </si>
  <si>
    <t>VAR00004</t>
  </si>
  <si>
    <t>均值</t>
  </si>
  <si>
    <t>N</t>
  </si>
  <si>
    <t>标准差</t>
  </si>
  <si>
    <t>多重比较</t>
  </si>
  <si>
    <t xml:space="preserve">因变量:   VAR00003 </t>
  </si>
  <si>
    <t xml:space="preserve">LSD </t>
  </si>
  <si>
    <t>(I) VAR00001</t>
  </si>
  <si>
    <t>(J) VAR00001</t>
  </si>
  <si>
    <t>均值差 (I-J)</t>
  </si>
  <si>
    <t>标准误</t>
  </si>
  <si>
    <t>显著性</t>
  </si>
  <si>
    <t>95% 置信区间</t>
  </si>
  <si>
    <t>下限</t>
  </si>
  <si>
    <t>上限</t>
  </si>
  <si>
    <t>Tukey HSD</t>
  </si>
  <si>
    <t>1.39367*</t>
  </si>
  <si>
    <t>1.53033*</t>
  </si>
  <si>
    <t>-1.39367*</t>
  </si>
  <si>
    <t>-1.27333*</t>
  </si>
  <si>
    <t>1.27333*</t>
  </si>
  <si>
    <t>1.41000*</t>
  </si>
  <si>
    <t>-1.53033*</t>
  </si>
  <si>
    <t>-1.41000*</t>
  </si>
  <si>
    <t>LSD</t>
  </si>
  <si>
    <t>* 均值差的显著性水平为 0.05。</t>
  </si>
  <si>
    <t>方差齐性检验</t>
  </si>
  <si>
    <t xml:space="preserve">VAR00003 </t>
  </si>
  <si>
    <t>Levene 统计量</t>
  </si>
  <si>
    <t>df1</t>
  </si>
  <si>
    <t>df2</t>
  </si>
  <si>
    <t>单因素方差分析</t>
  </si>
  <si>
    <t>Bonferroni</t>
  </si>
  <si>
    <t>平方和</t>
  </si>
  <si>
    <t>df</t>
  </si>
  <si>
    <t>均方</t>
  </si>
  <si>
    <t>F</t>
  </si>
  <si>
    <t>组间</t>
  </si>
  <si>
    <t>组内</t>
  </si>
  <si>
    <t>总数</t>
  </si>
  <si>
    <t>Sidak</t>
  </si>
  <si>
    <t>Days after adoptive transfer</t>
  </si>
  <si>
    <t>CD8+CD3+</t>
  </si>
  <si>
    <t>CD4+CD3+</t>
  </si>
  <si>
    <t>CD8/CD4 ratio</t>
  </si>
  <si>
    <t>-23.77412*</t>
  </si>
  <si>
    <t>-27.99440*</t>
  </si>
  <si>
    <t>-33.18533*</t>
  </si>
  <si>
    <t>23.77412*</t>
  </si>
  <si>
    <t>27.99440*</t>
  </si>
  <si>
    <t>33.18533*</t>
  </si>
  <si>
    <t>-8.96667*</t>
  </si>
  <si>
    <t>-9.83333*</t>
  </si>
  <si>
    <t>-12.80000*</t>
  </si>
  <si>
    <t>8.96667*</t>
  </si>
  <si>
    <t>-3.83333*</t>
  </si>
  <si>
    <t>9.83333*</t>
  </si>
  <si>
    <t>-2.96667*</t>
  </si>
  <si>
    <t>12.80000*</t>
  </si>
  <si>
    <t>3.83333*</t>
  </si>
  <si>
    <t>2.96667*</t>
  </si>
  <si>
    <r>
      <rPr>
        <sz val="11"/>
        <color theme="1"/>
        <rFont val="宋体"/>
        <charset val="134"/>
        <scheme val="minor"/>
      </rPr>
      <t>MOG35-55(</t>
    </r>
    <r>
      <rPr>
        <sz val="11"/>
        <color theme="1"/>
        <rFont val="Symbol"/>
        <charset val="2"/>
      </rPr>
      <t>m</t>
    </r>
    <r>
      <rPr>
        <sz val="11"/>
        <color theme="1"/>
        <rFont val="宋体"/>
        <charset val="134"/>
        <scheme val="minor"/>
      </rPr>
      <t>g/ml)</t>
    </r>
  </si>
  <si>
    <t>CD8</t>
  </si>
  <si>
    <t>MOG35-55(mg/ml)</t>
  </si>
  <si>
    <t>CD4</t>
  </si>
  <si>
    <t>ANOVA</t>
  </si>
  <si>
    <t xml:space="preserve"> </t>
  </si>
  <si>
    <t>VAR00003
LSD</t>
  </si>
  <si>
    <t>1.00</t>
  </si>
  <si>
    <t>2.00</t>
  </si>
  <si>
    <t>3.00</t>
  </si>
  <si>
    <t>4.00</t>
  </si>
  <si>
    <t>IFN-g48h</t>
  </si>
  <si>
    <t>IL-4 48h</t>
  </si>
  <si>
    <t>average</t>
  </si>
  <si>
    <t>purified CD4</t>
  </si>
  <si>
    <t>purified CD8</t>
  </si>
  <si>
    <t>error</t>
  </si>
  <si>
    <t xml:space="preserve">unfractionated </t>
  </si>
  <si>
    <t>IL-4</t>
  </si>
  <si>
    <t>CD8-IFN-g</t>
  </si>
  <si>
    <t>CD4-IFN-g</t>
  </si>
  <si>
    <t>CD8-IL-4</t>
  </si>
  <si>
    <t>CD4-IL-4</t>
  </si>
  <si>
    <t>CD8-IL-10</t>
  </si>
  <si>
    <t>CD4-IL-10</t>
  </si>
  <si>
    <t>Days after adoptive transfer 1st experiment</t>
  </si>
  <si>
    <t>Days after adoptive transfer 2nd experiment</t>
  </si>
  <si>
    <t>Days after adoptive transfer 3rd experiment</t>
  </si>
  <si>
    <t>Days after adoptive transfer combined 3 times exp.</t>
  </si>
</sst>
</file>

<file path=xl/styles.xml><?xml version="1.0" encoding="utf-8"?>
<styleSheet xmlns="http://schemas.openxmlformats.org/spreadsheetml/2006/main">
  <numFmts count="4">
    <numFmt numFmtId="176" formatCode="####.000"/>
    <numFmt numFmtId="177" formatCode="####.00000"/>
    <numFmt numFmtId="178" formatCode="###0"/>
    <numFmt numFmtId="179" formatCode="####.0000"/>
  </numFmts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indexed="8"/>
      <name val="PMingLiU"/>
      <family val="1"/>
    </font>
    <font>
      <sz val="9"/>
      <color indexed="8"/>
      <name val="MingLiU"/>
      <family val="3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1"/>
      <color theme="1"/>
      <name val="Symbol"/>
      <charset val="2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auto="1"/>
      </right>
      <top/>
      <bottom/>
      <diagonal/>
    </border>
  </borders>
  <cellStyleXfs count="9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</cellStyleXfs>
  <cellXfs count="37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2" borderId="2" xfId="0" applyFont="1" applyFill="1" applyBorder="1">
      <alignment vertical="center"/>
    </xf>
    <xf numFmtId="0" fontId="0" fillId="0" borderId="3" xfId="0" applyBorder="1">
      <alignment vertical="center"/>
    </xf>
    <xf numFmtId="0" fontId="1" fillId="2" borderId="4" xfId="0" applyFont="1" applyFill="1" applyBorder="1">
      <alignment vertical="center"/>
    </xf>
    <xf numFmtId="0" fontId="0" fillId="0" borderId="5" xfId="0" applyBorder="1">
      <alignment vertical="center"/>
    </xf>
    <xf numFmtId="0" fontId="1" fillId="2" borderId="6" xfId="0" applyFont="1" applyFill="1" applyBorder="1">
      <alignment vertical="center"/>
    </xf>
    <xf numFmtId="0" fontId="0" fillId="0" borderId="7" xfId="0" applyBorder="1">
      <alignment vertical="center"/>
    </xf>
    <xf numFmtId="0" fontId="0" fillId="0" borderId="1" xfId="0" applyFont="1" applyBorder="1">
      <alignment vertical="center"/>
    </xf>
    <xf numFmtId="0" fontId="5" fillId="0" borderId="0" xfId="4">
      <alignment vertical="center"/>
    </xf>
    <xf numFmtId="0" fontId="5" fillId="0" borderId="0" xfId="6">
      <alignment vertical="center"/>
    </xf>
    <xf numFmtId="0" fontId="4" fillId="0" borderId="8" xfId="8" applyBorder="1" applyAlignment="1">
      <alignment horizontal="center" vertical="center" wrapText="1"/>
    </xf>
    <xf numFmtId="0" fontId="3" fillId="0" borderId="9" xfId="8" applyFont="1" applyBorder="1" applyAlignment="1">
      <alignment horizontal="left" vertical="top" wrapText="1"/>
    </xf>
    <xf numFmtId="0" fontId="3" fillId="0" borderId="10" xfId="8" applyFont="1" applyBorder="1" applyAlignment="1">
      <alignment horizontal="left" vertical="top" wrapText="1"/>
    </xf>
    <xf numFmtId="0" fontId="3" fillId="0" borderId="11" xfId="8" applyFont="1" applyBorder="1" applyAlignment="1">
      <alignment horizontal="left" vertical="top" wrapText="1"/>
    </xf>
    <xf numFmtId="0" fontId="3" fillId="0" borderId="11" xfId="7" applyFont="1" applyBorder="1" applyAlignment="1">
      <alignment horizontal="left" vertical="top" wrapText="1"/>
    </xf>
    <xf numFmtId="0" fontId="4" fillId="0" borderId="0" xfId="8"/>
    <xf numFmtId="0" fontId="3" fillId="0" borderId="19" xfId="8" applyFont="1" applyBorder="1" applyAlignment="1">
      <alignment horizontal="center" wrapText="1"/>
    </xf>
    <xf numFmtId="0" fontId="3" fillId="0" borderId="20" xfId="8" applyFont="1" applyBorder="1" applyAlignment="1">
      <alignment horizontal="center" wrapText="1"/>
    </xf>
    <xf numFmtId="0" fontId="3" fillId="0" borderId="21" xfId="8" applyFont="1" applyBorder="1" applyAlignment="1">
      <alignment horizontal="center" wrapText="1"/>
    </xf>
    <xf numFmtId="176" fontId="3" fillId="0" borderId="22" xfId="8" applyNumberFormat="1" applyFont="1" applyBorder="1" applyAlignment="1">
      <alignment horizontal="right" vertical="top"/>
    </xf>
    <xf numFmtId="178" fontId="3" fillId="0" borderId="23" xfId="8" applyNumberFormat="1" applyFont="1" applyBorder="1" applyAlignment="1">
      <alignment horizontal="right" vertical="top"/>
    </xf>
    <xf numFmtId="176" fontId="3" fillId="0" borderId="23" xfId="8" applyNumberFormat="1" applyFont="1" applyBorder="1" applyAlignment="1">
      <alignment horizontal="right" vertical="top"/>
    </xf>
    <xf numFmtId="176" fontId="3" fillId="0" borderId="24" xfId="8" applyNumberFormat="1" applyFont="1" applyBorder="1" applyAlignment="1">
      <alignment horizontal="right" vertical="top"/>
    </xf>
    <xf numFmtId="176" fontId="3" fillId="0" borderId="25" xfId="8" applyNumberFormat="1" applyFont="1" applyBorder="1" applyAlignment="1">
      <alignment horizontal="right" vertical="top"/>
    </xf>
    <xf numFmtId="178" fontId="3" fillId="0" borderId="26" xfId="8" applyNumberFormat="1" applyFont="1" applyBorder="1" applyAlignment="1">
      <alignment horizontal="right" vertical="top"/>
    </xf>
    <xf numFmtId="176" fontId="3" fillId="0" borderId="26" xfId="8" applyNumberFormat="1" applyFont="1" applyBorder="1" applyAlignment="1">
      <alignment horizontal="right" vertical="top"/>
    </xf>
    <xf numFmtId="0" fontId="4" fillId="0" borderId="26" xfId="8" applyBorder="1" applyAlignment="1">
      <alignment horizontal="center" vertical="center"/>
    </xf>
    <xf numFmtId="0" fontId="4" fillId="0" borderId="27" xfId="8" applyBorder="1" applyAlignment="1">
      <alignment horizontal="center" vertical="center"/>
    </xf>
    <xf numFmtId="176" fontId="3" fillId="0" borderId="28" xfId="8" applyNumberFormat="1" applyFont="1" applyBorder="1" applyAlignment="1">
      <alignment horizontal="right" vertical="top"/>
    </xf>
    <xf numFmtId="178" fontId="3" fillId="0" borderId="29" xfId="8" applyNumberFormat="1" applyFont="1" applyBorder="1" applyAlignment="1">
      <alignment horizontal="right" vertical="top"/>
    </xf>
    <xf numFmtId="0" fontId="4" fillId="0" borderId="29" xfId="8" applyBorder="1" applyAlignment="1">
      <alignment horizontal="center" vertical="center"/>
    </xf>
    <xf numFmtId="0" fontId="4" fillId="0" borderId="30" xfId="8" applyBorder="1" applyAlignment="1">
      <alignment horizontal="center" vertical="center"/>
    </xf>
    <xf numFmtId="176" fontId="3" fillId="0" borderId="28" xfId="7" applyNumberFormat="1" applyFont="1" applyBorder="1" applyAlignment="1">
      <alignment horizontal="right" vertical="top"/>
    </xf>
    <xf numFmtId="178" fontId="3" fillId="0" borderId="29" xfId="7" applyNumberFormat="1" applyFont="1" applyBorder="1" applyAlignment="1">
      <alignment horizontal="right" vertical="top"/>
    </xf>
    <xf numFmtId="0" fontId="4" fillId="0" borderId="29" xfId="7" applyBorder="1" applyAlignment="1">
      <alignment horizontal="center" vertical="center"/>
    </xf>
    <xf numFmtId="0" fontId="4" fillId="0" borderId="30" xfId="7" applyBorder="1" applyAlignment="1">
      <alignment horizontal="center" vertical="center"/>
    </xf>
    <xf numFmtId="0" fontId="4" fillId="0" borderId="0" xfId="7"/>
    <xf numFmtId="0" fontId="3" fillId="0" borderId="35" xfId="8" applyFont="1" applyBorder="1" applyAlignment="1">
      <alignment horizontal="center" wrapText="1"/>
    </xf>
    <xf numFmtId="0" fontId="3" fillId="0" borderId="36" xfId="8" applyFont="1" applyBorder="1" applyAlignment="1">
      <alignment horizontal="center" wrapText="1"/>
    </xf>
    <xf numFmtId="0" fontId="3" fillId="0" borderId="37" xfId="8" applyFont="1" applyBorder="1" applyAlignment="1">
      <alignment horizontal="left" vertical="top" wrapText="1"/>
    </xf>
    <xf numFmtId="177" fontId="3" fillId="0" borderId="22" xfId="8" applyNumberFormat="1" applyFont="1" applyBorder="1" applyAlignment="1">
      <alignment horizontal="right" vertical="top"/>
    </xf>
    <xf numFmtId="177" fontId="3" fillId="0" borderId="23" xfId="8" applyNumberFormat="1" applyFont="1" applyBorder="1" applyAlignment="1">
      <alignment horizontal="right" vertical="top"/>
    </xf>
    <xf numFmtId="179" fontId="3" fillId="0" borderId="23" xfId="8" applyNumberFormat="1" applyFont="1" applyBorder="1" applyAlignment="1">
      <alignment horizontal="right" vertical="top"/>
    </xf>
    <xf numFmtId="179" fontId="3" fillId="0" borderId="24" xfId="8" applyNumberFormat="1" applyFont="1" applyBorder="1" applyAlignment="1">
      <alignment horizontal="right" vertical="top"/>
    </xf>
    <xf numFmtId="0" fontId="3" fillId="0" borderId="38" xfId="8" applyFont="1" applyBorder="1" applyAlignment="1">
      <alignment horizontal="left" vertical="top" wrapText="1"/>
    </xf>
    <xf numFmtId="177" fontId="3" fillId="0" borderId="25" xfId="8" applyNumberFormat="1" applyFont="1" applyBorder="1" applyAlignment="1">
      <alignment horizontal="right" vertical="top"/>
    </xf>
    <xf numFmtId="177" fontId="3" fillId="0" borderId="26" xfId="8" applyNumberFormat="1" applyFont="1" applyBorder="1" applyAlignment="1">
      <alignment horizontal="right" vertical="top"/>
    </xf>
    <xf numFmtId="179" fontId="3" fillId="0" borderId="26" xfId="8" applyNumberFormat="1" applyFont="1" applyBorder="1" applyAlignment="1">
      <alignment horizontal="right" vertical="top"/>
    </xf>
    <xf numFmtId="179" fontId="3" fillId="0" borderId="27" xfId="8" applyNumberFormat="1" applyFont="1" applyBorder="1" applyAlignment="1">
      <alignment horizontal="right" vertical="top"/>
    </xf>
    <xf numFmtId="0" fontId="3" fillId="0" borderId="39" xfId="8" applyFont="1" applyBorder="1" applyAlignment="1">
      <alignment horizontal="left" vertical="top" wrapText="1"/>
    </xf>
    <xf numFmtId="177" fontId="3" fillId="0" borderId="40" xfId="8" applyNumberFormat="1" applyFont="1" applyBorder="1" applyAlignment="1">
      <alignment horizontal="right" vertical="top"/>
    </xf>
    <xf numFmtId="177" fontId="3" fillId="0" borderId="41" xfId="8" applyNumberFormat="1" applyFont="1" applyBorder="1" applyAlignment="1">
      <alignment horizontal="right" vertical="top"/>
    </xf>
    <xf numFmtId="176" fontId="3" fillId="0" borderId="41" xfId="8" applyNumberFormat="1" applyFont="1" applyBorder="1" applyAlignment="1">
      <alignment horizontal="right" vertical="top"/>
    </xf>
    <xf numFmtId="179" fontId="3" fillId="0" borderId="41" xfId="8" applyNumberFormat="1" applyFont="1" applyBorder="1" applyAlignment="1">
      <alignment horizontal="right" vertical="top"/>
    </xf>
    <xf numFmtId="179" fontId="3" fillId="0" borderId="42" xfId="8" applyNumberFormat="1" applyFont="1" applyBorder="1" applyAlignment="1">
      <alignment horizontal="right" vertical="top"/>
    </xf>
    <xf numFmtId="0" fontId="3" fillId="0" borderId="43" xfId="8" applyFont="1" applyBorder="1" applyAlignment="1">
      <alignment horizontal="left" vertical="top" wrapText="1"/>
    </xf>
    <xf numFmtId="177" fontId="3" fillId="0" borderId="44" xfId="8" applyNumberFormat="1" applyFont="1" applyBorder="1" applyAlignment="1">
      <alignment horizontal="right" vertical="top"/>
    </xf>
    <xf numFmtId="177" fontId="3" fillId="0" borderId="45" xfId="8" applyNumberFormat="1" applyFont="1" applyBorder="1" applyAlignment="1">
      <alignment horizontal="right" vertical="top"/>
    </xf>
    <xf numFmtId="176" fontId="3" fillId="0" borderId="45" xfId="8" applyNumberFormat="1" applyFont="1" applyBorder="1" applyAlignment="1">
      <alignment horizontal="right" vertical="top"/>
    </xf>
    <xf numFmtId="179" fontId="3" fillId="0" borderId="45" xfId="8" applyNumberFormat="1" applyFont="1" applyBorder="1" applyAlignment="1">
      <alignment horizontal="right" vertical="top"/>
    </xf>
    <xf numFmtId="179" fontId="3" fillId="0" borderId="46" xfId="8" applyNumberFormat="1" applyFont="1" applyBorder="1" applyAlignment="1">
      <alignment horizontal="right" vertical="top"/>
    </xf>
    <xf numFmtId="0" fontId="3" fillId="0" borderId="34" xfId="8" applyFont="1" applyBorder="1" applyAlignment="1">
      <alignment horizontal="left" vertical="top" wrapText="1"/>
    </xf>
    <xf numFmtId="177" fontId="3" fillId="0" borderId="28" xfId="8" applyNumberFormat="1" applyFont="1" applyBorder="1" applyAlignment="1">
      <alignment horizontal="right" vertical="top"/>
    </xf>
    <xf numFmtId="177" fontId="3" fillId="0" borderId="29" xfId="8" applyNumberFormat="1" applyFont="1" applyBorder="1" applyAlignment="1">
      <alignment horizontal="right" vertical="top"/>
    </xf>
    <xf numFmtId="176" fontId="3" fillId="0" borderId="29" xfId="8" applyNumberFormat="1" applyFont="1" applyBorder="1" applyAlignment="1">
      <alignment horizontal="right" vertical="top"/>
    </xf>
    <xf numFmtId="179" fontId="3" fillId="0" borderId="29" xfId="8" applyNumberFormat="1" applyFont="1" applyBorder="1" applyAlignment="1">
      <alignment horizontal="right" vertical="top"/>
    </xf>
    <xf numFmtId="179" fontId="3" fillId="0" borderId="30" xfId="8" applyNumberFormat="1" applyFont="1" applyBorder="1" applyAlignment="1">
      <alignment horizontal="right" vertical="top"/>
    </xf>
    <xf numFmtId="0" fontId="4" fillId="0" borderId="0" xfId="2"/>
    <xf numFmtId="0" fontId="4" fillId="0" borderId="8" xfId="2" applyBorder="1" applyAlignment="1">
      <alignment horizontal="center" vertical="center" wrapText="1"/>
    </xf>
    <xf numFmtId="0" fontId="3" fillId="0" borderId="19" xfId="2" applyFont="1" applyBorder="1" applyAlignment="1">
      <alignment horizontal="center" wrapText="1"/>
    </xf>
    <xf numFmtId="0" fontId="3" fillId="0" borderId="20" xfId="2" applyFont="1" applyBorder="1" applyAlignment="1">
      <alignment horizontal="center" wrapText="1"/>
    </xf>
    <xf numFmtId="0" fontId="3" fillId="0" borderId="21" xfId="2" applyFont="1" applyBorder="1" applyAlignment="1">
      <alignment horizontal="center" wrapText="1"/>
    </xf>
    <xf numFmtId="0" fontId="3" fillId="0" borderId="9" xfId="2" applyFont="1" applyBorder="1" applyAlignment="1">
      <alignment horizontal="left" vertical="top" wrapText="1"/>
    </xf>
    <xf numFmtId="176" fontId="3" fillId="0" borderId="22" xfId="2" applyNumberFormat="1" applyFont="1" applyBorder="1" applyAlignment="1">
      <alignment horizontal="right" vertical="top"/>
    </xf>
    <xf numFmtId="178" fontId="3" fillId="0" borderId="23" xfId="2" applyNumberFormat="1" applyFont="1" applyBorder="1" applyAlignment="1">
      <alignment horizontal="right" vertical="top"/>
    </xf>
    <xf numFmtId="176" fontId="3" fillId="0" borderId="23" xfId="2" applyNumberFormat="1" applyFont="1" applyBorder="1" applyAlignment="1">
      <alignment horizontal="right" vertical="top"/>
    </xf>
    <xf numFmtId="176" fontId="3" fillId="0" borderId="24" xfId="2" applyNumberFormat="1" applyFont="1" applyBorder="1" applyAlignment="1">
      <alignment horizontal="right" vertical="top"/>
    </xf>
    <xf numFmtId="0" fontId="3" fillId="0" borderId="10" xfId="2" applyFont="1" applyBorder="1" applyAlignment="1">
      <alignment horizontal="left" vertical="top" wrapText="1"/>
    </xf>
    <xf numFmtId="176" fontId="3" fillId="0" borderId="25" xfId="2" applyNumberFormat="1" applyFont="1" applyBorder="1" applyAlignment="1">
      <alignment horizontal="right" vertical="top"/>
    </xf>
    <xf numFmtId="178" fontId="3" fillId="0" borderId="26" xfId="2" applyNumberFormat="1" applyFont="1" applyBorder="1" applyAlignment="1">
      <alignment horizontal="right" vertical="top"/>
    </xf>
    <xf numFmtId="176" fontId="3" fillId="0" borderId="26" xfId="2" applyNumberFormat="1" applyFont="1" applyBorder="1" applyAlignment="1">
      <alignment horizontal="right" vertical="top"/>
    </xf>
    <xf numFmtId="0" fontId="4" fillId="0" borderId="26" xfId="2" applyBorder="1" applyAlignment="1">
      <alignment horizontal="center" vertical="center"/>
    </xf>
    <xf numFmtId="0" fontId="4" fillId="0" borderId="27" xfId="2" applyBorder="1" applyAlignment="1">
      <alignment horizontal="center" vertical="center"/>
    </xf>
    <xf numFmtId="0" fontId="3" fillId="0" borderId="11" xfId="2" applyFont="1" applyBorder="1" applyAlignment="1">
      <alignment horizontal="left" vertical="top" wrapText="1"/>
    </xf>
    <xf numFmtId="176" fontId="3" fillId="0" borderId="28" xfId="2" applyNumberFormat="1" applyFont="1" applyBorder="1" applyAlignment="1">
      <alignment horizontal="right" vertical="top"/>
    </xf>
    <xf numFmtId="178" fontId="3" fillId="0" borderId="29" xfId="2" applyNumberFormat="1" applyFont="1" applyBorder="1" applyAlignment="1">
      <alignment horizontal="right" vertical="top"/>
    </xf>
    <xf numFmtId="0" fontId="4" fillId="0" borderId="29" xfId="2" applyBorder="1" applyAlignment="1">
      <alignment horizontal="center" vertical="center"/>
    </xf>
    <xf numFmtId="0" fontId="4" fillId="0" borderId="30" xfId="2" applyBorder="1" applyAlignment="1">
      <alignment horizontal="center" vertical="center"/>
    </xf>
    <xf numFmtId="0" fontId="3" fillId="0" borderId="0" xfId="7" applyFont="1" applyBorder="1" applyAlignment="1">
      <alignment horizontal="center" wrapText="1"/>
    </xf>
    <xf numFmtId="0" fontId="4" fillId="0" borderId="0" xfId="7" applyBorder="1"/>
    <xf numFmtId="176" fontId="3" fillId="0" borderId="0" xfId="7" applyNumberFormat="1" applyFont="1" applyBorder="1" applyAlignment="1">
      <alignment horizontal="right" vertical="top"/>
    </xf>
    <xf numFmtId="178" fontId="3" fillId="0" borderId="0" xfId="7" applyNumberFormat="1" applyFont="1" applyBorder="1" applyAlignment="1">
      <alignment horizontal="right" vertical="top"/>
    </xf>
    <xf numFmtId="0" fontId="4" fillId="0" borderId="0" xfId="7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7" applyFont="1" applyBorder="1" applyAlignment="1">
      <alignment horizontal="left" wrapText="1"/>
    </xf>
    <xf numFmtId="179" fontId="3" fillId="0" borderId="0" xfId="7" applyNumberFormat="1" applyFont="1" applyBorder="1" applyAlignment="1">
      <alignment horizontal="right" vertical="top"/>
    </xf>
    <xf numFmtId="0" fontId="3" fillId="0" borderId="35" xfId="2" applyFont="1" applyBorder="1" applyAlignment="1">
      <alignment horizontal="center" wrapText="1"/>
    </xf>
    <xf numFmtId="0" fontId="3" fillId="0" borderId="36" xfId="2" applyFont="1" applyBorder="1" applyAlignment="1">
      <alignment horizontal="center" wrapText="1"/>
    </xf>
    <xf numFmtId="0" fontId="3" fillId="0" borderId="37" xfId="2" applyFont="1" applyBorder="1" applyAlignment="1">
      <alignment horizontal="left" vertical="top" wrapText="1"/>
    </xf>
    <xf numFmtId="177" fontId="3" fillId="0" borderId="22" xfId="2" applyNumberFormat="1" applyFont="1" applyBorder="1" applyAlignment="1">
      <alignment horizontal="right" vertical="top"/>
    </xf>
    <xf numFmtId="177" fontId="3" fillId="0" borderId="23" xfId="2" applyNumberFormat="1" applyFont="1" applyBorder="1" applyAlignment="1">
      <alignment horizontal="right" vertical="top"/>
    </xf>
    <xf numFmtId="179" fontId="3" fillId="0" borderId="23" xfId="2" applyNumberFormat="1" applyFont="1" applyBorder="1" applyAlignment="1">
      <alignment horizontal="right" vertical="top"/>
    </xf>
    <xf numFmtId="179" fontId="3" fillId="0" borderId="24" xfId="2" applyNumberFormat="1" applyFont="1" applyBorder="1" applyAlignment="1">
      <alignment horizontal="right" vertical="top"/>
    </xf>
    <xf numFmtId="0" fontId="3" fillId="0" borderId="38" xfId="2" applyFont="1" applyBorder="1" applyAlignment="1">
      <alignment horizontal="left" vertical="top" wrapText="1"/>
    </xf>
    <xf numFmtId="177" fontId="3" fillId="0" borderId="25" xfId="2" applyNumberFormat="1" applyFont="1" applyBorder="1" applyAlignment="1">
      <alignment horizontal="right" vertical="top"/>
    </xf>
    <xf numFmtId="177" fontId="3" fillId="0" borderId="26" xfId="2" applyNumberFormat="1" applyFont="1" applyBorder="1" applyAlignment="1">
      <alignment horizontal="right" vertical="top"/>
    </xf>
    <xf numFmtId="179" fontId="3" fillId="0" borderId="26" xfId="2" applyNumberFormat="1" applyFont="1" applyBorder="1" applyAlignment="1">
      <alignment horizontal="right" vertical="top"/>
    </xf>
    <xf numFmtId="179" fontId="3" fillId="0" borderId="27" xfId="2" applyNumberFormat="1" applyFont="1" applyBorder="1" applyAlignment="1">
      <alignment horizontal="right" vertical="top"/>
    </xf>
    <xf numFmtId="0" fontId="3" fillId="0" borderId="39" xfId="2" applyFont="1" applyBorder="1" applyAlignment="1">
      <alignment horizontal="left" vertical="top" wrapText="1"/>
    </xf>
    <xf numFmtId="177" fontId="3" fillId="0" borderId="40" xfId="2" applyNumberFormat="1" applyFont="1" applyBorder="1" applyAlignment="1">
      <alignment horizontal="right" vertical="top"/>
    </xf>
    <xf numFmtId="177" fontId="3" fillId="0" borderId="41" xfId="2" applyNumberFormat="1" applyFont="1" applyBorder="1" applyAlignment="1">
      <alignment horizontal="right" vertical="top"/>
    </xf>
    <xf numFmtId="176" fontId="3" fillId="0" borderId="41" xfId="2" applyNumberFormat="1" applyFont="1" applyBorder="1" applyAlignment="1">
      <alignment horizontal="right" vertical="top"/>
    </xf>
    <xf numFmtId="179" fontId="3" fillId="0" borderId="41" xfId="2" applyNumberFormat="1" applyFont="1" applyBorder="1" applyAlignment="1">
      <alignment horizontal="right" vertical="top"/>
    </xf>
    <xf numFmtId="179" fontId="3" fillId="0" borderId="42" xfId="2" applyNumberFormat="1" applyFont="1" applyBorder="1" applyAlignment="1">
      <alignment horizontal="right" vertical="top"/>
    </xf>
    <xf numFmtId="0" fontId="3" fillId="0" borderId="43" xfId="2" applyFont="1" applyBorder="1" applyAlignment="1">
      <alignment horizontal="left" vertical="top" wrapText="1"/>
    </xf>
    <xf numFmtId="177" fontId="3" fillId="0" borderId="44" xfId="2" applyNumberFormat="1" applyFont="1" applyBorder="1" applyAlignment="1">
      <alignment horizontal="right" vertical="top"/>
    </xf>
    <xf numFmtId="177" fontId="3" fillId="0" borderId="45" xfId="2" applyNumberFormat="1" applyFont="1" applyBorder="1" applyAlignment="1">
      <alignment horizontal="right" vertical="top"/>
    </xf>
    <xf numFmtId="176" fontId="3" fillId="0" borderId="45" xfId="2" applyNumberFormat="1" applyFont="1" applyBorder="1" applyAlignment="1">
      <alignment horizontal="right" vertical="top"/>
    </xf>
    <xf numFmtId="179" fontId="3" fillId="0" borderId="45" xfId="2" applyNumberFormat="1" applyFont="1" applyBorder="1" applyAlignment="1">
      <alignment horizontal="right" vertical="top"/>
    </xf>
    <xf numFmtId="179" fontId="3" fillId="0" borderId="46" xfId="2" applyNumberFormat="1" applyFont="1" applyBorder="1" applyAlignment="1">
      <alignment horizontal="right" vertical="top"/>
    </xf>
    <xf numFmtId="0" fontId="3" fillId="0" borderId="34" xfId="2" applyFont="1" applyBorder="1" applyAlignment="1">
      <alignment horizontal="left" vertical="top" wrapText="1"/>
    </xf>
    <xf numFmtId="177" fontId="3" fillId="0" borderId="28" xfId="2" applyNumberFormat="1" applyFont="1" applyBorder="1" applyAlignment="1">
      <alignment horizontal="right" vertical="top"/>
    </xf>
    <xf numFmtId="177" fontId="3" fillId="0" borderId="29" xfId="2" applyNumberFormat="1" applyFont="1" applyBorder="1" applyAlignment="1">
      <alignment horizontal="right" vertical="top"/>
    </xf>
    <xf numFmtId="176" fontId="3" fillId="0" borderId="29" xfId="2" applyNumberFormat="1" applyFont="1" applyBorder="1" applyAlignment="1">
      <alignment horizontal="right" vertical="top"/>
    </xf>
    <xf numFmtId="179" fontId="3" fillId="0" borderId="29" xfId="2" applyNumberFormat="1" applyFont="1" applyBorder="1" applyAlignment="1">
      <alignment horizontal="right" vertical="top"/>
    </xf>
    <xf numFmtId="179" fontId="3" fillId="0" borderId="30" xfId="2" applyNumberFormat="1" applyFont="1" applyBorder="1" applyAlignment="1">
      <alignment horizontal="right" vertical="top"/>
    </xf>
    <xf numFmtId="0" fontId="4" fillId="0" borderId="8" xfId="7" applyBorder="1" applyAlignment="1">
      <alignment horizontal="center" vertical="center" wrapText="1"/>
    </xf>
    <xf numFmtId="0" fontId="3" fillId="0" borderId="9" xfId="7" applyFont="1" applyBorder="1" applyAlignment="1">
      <alignment horizontal="left" vertical="top" wrapText="1"/>
    </xf>
    <xf numFmtId="0" fontId="3" fillId="0" borderId="10" xfId="7" applyFont="1" applyBorder="1" applyAlignment="1">
      <alignment horizontal="left" vertical="top" wrapText="1"/>
    </xf>
    <xf numFmtId="0" fontId="3" fillId="0" borderId="19" xfId="7" applyFont="1" applyBorder="1" applyAlignment="1">
      <alignment horizontal="center" wrapText="1"/>
    </xf>
    <xf numFmtId="0" fontId="3" fillId="0" borderId="20" xfId="7" applyFont="1" applyBorder="1" applyAlignment="1">
      <alignment horizontal="center" wrapText="1"/>
    </xf>
    <xf numFmtId="0" fontId="3" fillId="0" borderId="21" xfId="7" applyFont="1" applyBorder="1" applyAlignment="1">
      <alignment horizontal="center" wrapText="1"/>
    </xf>
    <xf numFmtId="176" fontId="3" fillId="0" borderId="22" xfId="7" applyNumberFormat="1" applyFont="1" applyBorder="1" applyAlignment="1">
      <alignment horizontal="right" vertical="top"/>
    </xf>
    <xf numFmtId="178" fontId="3" fillId="0" borderId="23" xfId="7" applyNumberFormat="1" applyFont="1" applyBorder="1" applyAlignment="1">
      <alignment horizontal="right" vertical="top"/>
    </xf>
    <xf numFmtId="176" fontId="3" fillId="0" borderId="23" xfId="7" applyNumberFormat="1" applyFont="1" applyBorder="1" applyAlignment="1">
      <alignment horizontal="right" vertical="top"/>
    </xf>
    <xf numFmtId="176" fontId="3" fillId="0" borderId="24" xfId="7" applyNumberFormat="1" applyFont="1" applyBorder="1" applyAlignment="1">
      <alignment horizontal="right" vertical="top"/>
    </xf>
    <xf numFmtId="176" fontId="3" fillId="0" borderId="25" xfId="7" applyNumberFormat="1" applyFont="1" applyBorder="1" applyAlignment="1">
      <alignment horizontal="right" vertical="top"/>
    </xf>
    <xf numFmtId="178" fontId="3" fillId="0" borderId="26" xfId="7" applyNumberFormat="1" applyFont="1" applyBorder="1" applyAlignment="1">
      <alignment horizontal="right" vertical="top"/>
    </xf>
    <xf numFmtId="176" fontId="3" fillId="0" borderId="26" xfId="7" applyNumberFormat="1" applyFont="1" applyBorder="1" applyAlignment="1">
      <alignment horizontal="right" vertical="top"/>
    </xf>
    <xf numFmtId="0" fontId="4" fillId="0" borderId="26" xfId="7" applyBorder="1" applyAlignment="1">
      <alignment horizontal="center" vertical="center"/>
    </xf>
    <xf numFmtId="0" fontId="4" fillId="0" borderId="27" xfId="7" applyBorder="1" applyAlignment="1">
      <alignment horizontal="center" vertical="center"/>
    </xf>
    <xf numFmtId="0" fontId="3" fillId="0" borderId="35" xfId="7" applyFont="1" applyBorder="1" applyAlignment="1">
      <alignment horizontal="center" wrapText="1"/>
    </xf>
    <xf numFmtId="0" fontId="3" fillId="0" borderId="36" xfId="7" applyFont="1" applyBorder="1" applyAlignment="1">
      <alignment horizontal="center" wrapText="1"/>
    </xf>
    <xf numFmtId="0" fontId="3" fillId="0" borderId="37" xfId="7" applyFont="1" applyBorder="1" applyAlignment="1">
      <alignment horizontal="left" vertical="top" wrapText="1"/>
    </xf>
    <xf numFmtId="177" fontId="3" fillId="0" borderId="22" xfId="7" applyNumberFormat="1" applyFont="1" applyBorder="1" applyAlignment="1">
      <alignment horizontal="right" vertical="top"/>
    </xf>
    <xf numFmtId="177" fontId="3" fillId="0" borderId="23" xfId="7" applyNumberFormat="1" applyFont="1" applyBorder="1" applyAlignment="1">
      <alignment horizontal="right" vertical="top"/>
    </xf>
    <xf numFmtId="179" fontId="3" fillId="0" borderId="23" xfId="7" applyNumberFormat="1" applyFont="1" applyBorder="1" applyAlignment="1">
      <alignment horizontal="right" vertical="top"/>
    </xf>
    <xf numFmtId="179" fontId="3" fillId="0" borderId="24" xfId="7" applyNumberFormat="1" applyFont="1" applyBorder="1" applyAlignment="1">
      <alignment horizontal="right" vertical="top"/>
    </xf>
    <xf numFmtId="0" fontId="3" fillId="0" borderId="38" xfId="7" applyFont="1" applyBorder="1" applyAlignment="1">
      <alignment horizontal="left" vertical="top" wrapText="1"/>
    </xf>
    <xf numFmtId="177" fontId="3" fillId="0" borderId="25" xfId="7" applyNumberFormat="1" applyFont="1" applyBorder="1" applyAlignment="1">
      <alignment horizontal="right" vertical="top"/>
    </xf>
    <xf numFmtId="177" fontId="3" fillId="0" borderId="26" xfId="7" applyNumberFormat="1" applyFont="1" applyBorder="1" applyAlignment="1">
      <alignment horizontal="right" vertical="top"/>
    </xf>
    <xf numFmtId="179" fontId="3" fillId="0" borderId="26" xfId="7" applyNumberFormat="1" applyFont="1" applyBorder="1" applyAlignment="1">
      <alignment horizontal="right" vertical="top"/>
    </xf>
    <xf numFmtId="179" fontId="3" fillId="0" borderId="27" xfId="7" applyNumberFormat="1" applyFont="1" applyBorder="1" applyAlignment="1">
      <alignment horizontal="right" vertical="top"/>
    </xf>
    <xf numFmtId="0" fontId="3" fillId="0" borderId="39" xfId="7" applyFont="1" applyBorder="1" applyAlignment="1">
      <alignment horizontal="left" vertical="top" wrapText="1"/>
    </xf>
    <xf numFmtId="177" fontId="3" fillId="0" borderId="40" xfId="7" applyNumberFormat="1" applyFont="1" applyBorder="1" applyAlignment="1">
      <alignment horizontal="right" vertical="top"/>
    </xf>
    <xf numFmtId="177" fontId="3" fillId="0" borderId="41" xfId="7" applyNumberFormat="1" applyFont="1" applyBorder="1" applyAlignment="1">
      <alignment horizontal="right" vertical="top"/>
    </xf>
    <xf numFmtId="176" fontId="3" fillId="0" borderId="41" xfId="7" applyNumberFormat="1" applyFont="1" applyBorder="1" applyAlignment="1">
      <alignment horizontal="right" vertical="top"/>
    </xf>
    <xf numFmtId="179" fontId="3" fillId="0" borderId="41" xfId="7" applyNumberFormat="1" applyFont="1" applyBorder="1" applyAlignment="1">
      <alignment horizontal="right" vertical="top"/>
    </xf>
    <xf numFmtId="179" fontId="3" fillId="0" borderId="42" xfId="7" applyNumberFormat="1" applyFont="1" applyBorder="1" applyAlignment="1">
      <alignment horizontal="right" vertical="top"/>
    </xf>
    <xf numFmtId="0" fontId="3" fillId="0" borderId="43" xfId="7" applyFont="1" applyBorder="1" applyAlignment="1">
      <alignment horizontal="left" vertical="top" wrapText="1"/>
    </xf>
    <xf numFmtId="177" fontId="3" fillId="0" borderId="44" xfId="7" applyNumberFormat="1" applyFont="1" applyBorder="1" applyAlignment="1">
      <alignment horizontal="right" vertical="top"/>
    </xf>
    <xf numFmtId="177" fontId="3" fillId="0" borderId="45" xfId="7" applyNumberFormat="1" applyFont="1" applyBorder="1" applyAlignment="1">
      <alignment horizontal="right" vertical="top"/>
    </xf>
    <xf numFmtId="176" fontId="3" fillId="0" borderId="45" xfId="7" applyNumberFormat="1" applyFont="1" applyBorder="1" applyAlignment="1">
      <alignment horizontal="right" vertical="top"/>
    </xf>
    <xf numFmtId="179" fontId="3" fillId="0" borderId="45" xfId="7" applyNumberFormat="1" applyFont="1" applyBorder="1" applyAlignment="1">
      <alignment horizontal="right" vertical="top"/>
    </xf>
    <xf numFmtId="179" fontId="3" fillId="0" borderId="46" xfId="7" applyNumberFormat="1" applyFont="1" applyBorder="1" applyAlignment="1">
      <alignment horizontal="right" vertical="top"/>
    </xf>
    <xf numFmtId="0" fontId="3" fillId="0" borderId="34" xfId="7" applyFont="1" applyBorder="1" applyAlignment="1">
      <alignment horizontal="left" vertical="top" wrapText="1"/>
    </xf>
    <xf numFmtId="177" fontId="3" fillId="0" borderId="28" xfId="7" applyNumberFormat="1" applyFont="1" applyBorder="1" applyAlignment="1">
      <alignment horizontal="right" vertical="top"/>
    </xf>
    <xf numFmtId="177" fontId="3" fillId="0" borderId="29" xfId="7" applyNumberFormat="1" applyFont="1" applyBorder="1" applyAlignment="1">
      <alignment horizontal="right" vertical="top"/>
    </xf>
    <xf numFmtId="176" fontId="3" fillId="0" borderId="29" xfId="7" applyNumberFormat="1" applyFont="1" applyBorder="1" applyAlignment="1">
      <alignment horizontal="right" vertical="top"/>
    </xf>
    <xf numFmtId="179" fontId="3" fillId="0" borderId="29" xfId="7" applyNumberFormat="1" applyFont="1" applyBorder="1" applyAlignment="1">
      <alignment horizontal="right" vertical="top"/>
    </xf>
    <xf numFmtId="179" fontId="3" fillId="0" borderId="30" xfId="7" applyNumberFormat="1" applyFont="1" applyBorder="1" applyAlignment="1">
      <alignment horizontal="right" vertical="top"/>
    </xf>
    <xf numFmtId="0" fontId="0" fillId="0" borderId="47" xfId="0" applyBorder="1">
      <alignment vertical="center"/>
    </xf>
    <xf numFmtId="0" fontId="4" fillId="0" borderId="8" xfId="1" applyBorder="1" applyAlignment="1">
      <alignment horizontal="center" vertical="center" wrapText="1"/>
    </xf>
    <xf numFmtId="0" fontId="3" fillId="0" borderId="9" xfId="1" applyFont="1" applyBorder="1" applyAlignment="1">
      <alignment horizontal="left" vertical="top" wrapText="1"/>
    </xf>
    <xf numFmtId="0" fontId="3" fillId="0" borderId="10" xfId="1" applyFont="1" applyBorder="1" applyAlignment="1">
      <alignment horizontal="left" vertical="top" wrapText="1"/>
    </xf>
    <xf numFmtId="0" fontId="3" fillId="0" borderId="11" xfId="1" applyFont="1" applyBorder="1" applyAlignment="1">
      <alignment horizontal="left" vertical="top" wrapText="1"/>
    </xf>
    <xf numFmtId="0" fontId="4" fillId="0" borderId="0" xfId="1"/>
    <xf numFmtId="0" fontId="3" fillId="0" borderId="19" xfId="1" applyFont="1" applyBorder="1" applyAlignment="1">
      <alignment horizontal="center" wrapText="1"/>
    </xf>
    <xf numFmtId="0" fontId="3" fillId="0" borderId="20" xfId="1" applyFont="1" applyBorder="1" applyAlignment="1">
      <alignment horizontal="center" wrapText="1"/>
    </xf>
    <xf numFmtId="0" fontId="3" fillId="0" borderId="21" xfId="1" applyFont="1" applyBorder="1" applyAlignment="1">
      <alignment horizontal="center" wrapText="1"/>
    </xf>
    <xf numFmtId="176" fontId="3" fillId="0" borderId="22" xfId="1" applyNumberFormat="1" applyFont="1" applyBorder="1" applyAlignment="1">
      <alignment horizontal="right" vertical="top"/>
    </xf>
    <xf numFmtId="178" fontId="3" fillId="0" borderId="23" xfId="1" applyNumberFormat="1" applyFont="1" applyBorder="1" applyAlignment="1">
      <alignment horizontal="right" vertical="top"/>
    </xf>
    <xf numFmtId="176" fontId="3" fillId="0" borderId="23" xfId="1" applyNumberFormat="1" applyFont="1" applyBorder="1" applyAlignment="1">
      <alignment horizontal="right" vertical="top"/>
    </xf>
    <xf numFmtId="176" fontId="3" fillId="0" borderId="24" xfId="1" applyNumberFormat="1" applyFont="1" applyBorder="1" applyAlignment="1">
      <alignment horizontal="right" vertical="top"/>
    </xf>
    <xf numFmtId="176" fontId="3" fillId="0" borderId="25" xfId="1" applyNumberFormat="1" applyFont="1" applyBorder="1" applyAlignment="1">
      <alignment horizontal="right" vertical="top"/>
    </xf>
    <xf numFmtId="178" fontId="3" fillId="0" borderId="26" xfId="1" applyNumberFormat="1" applyFont="1" applyBorder="1" applyAlignment="1">
      <alignment horizontal="right" vertical="top"/>
    </xf>
    <xf numFmtId="176" fontId="3" fillId="0" borderId="26" xfId="1" applyNumberFormat="1" applyFont="1" applyBorder="1" applyAlignment="1">
      <alignment horizontal="right" vertical="top"/>
    </xf>
    <xf numFmtId="0" fontId="4" fillId="0" borderId="26" xfId="1" applyBorder="1" applyAlignment="1">
      <alignment horizontal="center" vertical="center"/>
    </xf>
    <xf numFmtId="0" fontId="4" fillId="0" borderId="27" xfId="1" applyBorder="1" applyAlignment="1">
      <alignment horizontal="center" vertical="center"/>
    </xf>
    <xf numFmtId="176" fontId="3" fillId="0" borderId="28" xfId="1" applyNumberFormat="1" applyFont="1" applyBorder="1" applyAlignment="1">
      <alignment horizontal="right" vertical="top"/>
    </xf>
    <xf numFmtId="178" fontId="3" fillId="0" borderId="29" xfId="1" applyNumberFormat="1" applyFont="1" applyBorder="1" applyAlignment="1">
      <alignment horizontal="right" vertical="top"/>
    </xf>
    <xf numFmtId="0" fontId="4" fillId="0" borderId="29" xfId="1" applyBorder="1" applyAlignment="1">
      <alignment horizontal="center" vertical="center"/>
    </xf>
    <xf numFmtId="0" fontId="4" fillId="0" borderId="30" xfId="1" applyBorder="1" applyAlignment="1">
      <alignment horizontal="center" vertical="center"/>
    </xf>
    <xf numFmtId="0" fontId="3" fillId="0" borderId="35" xfId="1" applyFont="1" applyBorder="1" applyAlignment="1">
      <alignment horizontal="center" wrapText="1"/>
    </xf>
    <xf numFmtId="0" fontId="3" fillId="0" borderId="36" xfId="1" applyFont="1" applyBorder="1" applyAlignment="1">
      <alignment horizontal="center" wrapText="1"/>
    </xf>
    <xf numFmtId="0" fontId="3" fillId="0" borderId="37" xfId="1" applyFont="1" applyBorder="1" applyAlignment="1">
      <alignment horizontal="left" vertical="top" wrapText="1"/>
    </xf>
    <xf numFmtId="177" fontId="3" fillId="0" borderId="22" xfId="1" applyNumberFormat="1" applyFont="1" applyBorder="1" applyAlignment="1">
      <alignment horizontal="right" vertical="top"/>
    </xf>
    <xf numFmtId="177" fontId="3" fillId="0" borderId="23" xfId="1" applyNumberFormat="1" applyFont="1" applyBorder="1" applyAlignment="1">
      <alignment horizontal="right" vertical="top"/>
    </xf>
    <xf numFmtId="179" fontId="3" fillId="0" borderId="23" xfId="1" applyNumberFormat="1" applyFont="1" applyBorder="1" applyAlignment="1">
      <alignment horizontal="right" vertical="top"/>
    </xf>
    <xf numFmtId="179" fontId="3" fillId="0" borderId="24" xfId="1" applyNumberFormat="1" applyFont="1" applyBorder="1" applyAlignment="1">
      <alignment horizontal="right" vertical="top"/>
    </xf>
    <xf numFmtId="0" fontId="3" fillId="0" borderId="38" xfId="1" applyFont="1" applyBorder="1" applyAlignment="1">
      <alignment horizontal="left" vertical="top" wrapText="1"/>
    </xf>
    <xf numFmtId="177" fontId="3" fillId="0" borderId="25" xfId="1" applyNumberFormat="1" applyFont="1" applyBorder="1" applyAlignment="1">
      <alignment horizontal="right" vertical="top"/>
    </xf>
    <xf numFmtId="177" fontId="3" fillId="0" borderId="26" xfId="1" applyNumberFormat="1" applyFont="1" applyBorder="1" applyAlignment="1">
      <alignment horizontal="right" vertical="top"/>
    </xf>
    <xf numFmtId="179" fontId="3" fillId="0" borderId="26" xfId="1" applyNumberFormat="1" applyFont="1" applyBorder="1" applyAlignment="1">
      <alignment horizontal="right" vertical="top"/>
    </xf>
    <xf numFmtId="179" fontId="3" fillId="0" borderId="27" xfId="1" applyNumberFormat="1" applyFont="1" applyBorder="1" applyAlignment="1">
      <alignment horizontal="right" vertical="top"/>
    </xf>
    <xf numFmtId="0" fontId="3" fillId="0" borderId="39" xfId="1" applyFont="1" applyBorder="1" applyAlignment="1">
      <alignment horizontal="left" vertical="top" wrapText="1"/>
    </xf>
    <xf numFmtId="177" fontId="3" fillId="0" borderId="40" xfId="1" applyNumberFormat="1" applyFont="1" applyBorder="1" applyAlignment="1">
      <alignment horizontal="right" vertical="top"/>
    </xf>
    <xf numFmtId="177" fontId="3" fillId="0" borderId="41" xfId="1" applyNumberFormat="1" applyFont="1" applyBorder="1" applyAlignment="1">
      <alignment horizontal="right" vertical="top"/>
    </xf>
    <xf numFmtId="176" fontId="3" fillId="0" borderId="41" xfId="1" applyNumberFormat="1" applyFont="1" applyBorder="1" applyAlignment="1">
      <alignment horizontal="right" vertical="top"/>
    </xf>
    <xf numFmtId="179" fontId="3" fillId="0" borderId="41" xfId="1" applyNumberFormat="1" applyFont="1" applyBorder="1" applyAlignment="1">
      <alignment horizontal="right" vertical="top"/>
    </xf>
    <xf numFmtId="179" fontId="3" fillId="0" borderId="42" xfId="1" applyNumberFormat="1" applyFont="1" applyBorder="1" applyAlignment="1">
      <alignment horizontal="right" vertical="top"/>
    </xf>
    <xf numFmtId="0" fontId="3" fillId="0" borderId="43" xfId="1" applyFont="1" applyBorder="1" applyAlignment="1">
      <alignment horizontal="left" vertical="top" wrapText="1"/>
    </xf>
    <xf numFmtId="177" fontId="3" fillId="0" borderId="44" xfId="1" applyNumberFormat="1" applyFont="1" applyBorder="1" applyAlignment="1">
      <alignment horizontal="right" vertical="top"/>
    </xf>
    <xf numFmtId="177" fontId="3" fillId="0" borderId="45" xfId="1" applyNumberFormat="1" applyFont="1" applyBorder="1" applyAlignment="1">
      <alignment horizontal="right" vertical="top"/>
    </xf>
    <xf numFmtId="176" fontId="3" fillId="0" borderId="45" xfId="1" applyNumberFormat="1" applyFont="1" applyBorder="1" applyAlignment="1">
      <alignment horizontal="right" vertical="top"/>
    </xf>
    <xf numFmtId="179" fontId="3" fillId="0" borderId="45" xfId="1" applyNumberFormat="1" applyFont="1" applyBorder="1" applyAlignment="1">
      <alignment horizontal="right" vertical="top"/>
    </xf>
    <xf numFmtId="179" fontId="3" fillId="0" borderId="46" xfId="1" applyNumberFormat="1" applyFont="1" applyBorder="1" applyAlignment="1">
      <alignment horizontal="right" vertical="top"/>
    </xf>
    <xf numFmtId="0" fontId="3" fillId="0" borderId="34" xfId="1" applyFont="1" applyBorder="1" applyAlignment="1">
      <alignment horizontal="left" vertical="top" wrapText="1"/>
    </xf>
    <xf numFmtId="177" fontId="3" fillId="0" borderId="28" xfId="1" applyNumberFormat="1" applyFont="1" applyBorder="1" applyAlignment="1">
      <alignment horizontal="right" vertical="top"/>
    </xf>
    <xf numFmtId="177" fontId="3" fillId="0" borderId="29" xfId="1" applyNumberFormat="1" applyFont="1" applyBorder="1" applyAlignment="1">
      <alignment horizontal="right" vertical="top"/>
    </xf>
    <xf numFmtId="176" fontId="3" fillId="0" borderId="29" xfId="1" applyNumberFormat="1" applyFont="1" applyBorder="1" applyAlignment="1">
      <alignment horizontal="right" vertical="top"/>
    </xf>
    <xf numFmtId="179" fontId="3" fillId="0" borderId="29" xfId="1" applyNumberFormat="1" applyFont="1" applyBorder="1" applyAlignment="1">
      <alignment horizontal="right" vertical="top"/>
    </xf>
    <xf numFmtId="179" fontId="3" fillId="0" borderId="30" xfId="1" applyNumberFormat="1" applyFont="1" applyBorder="1" applyAlignment="1">
      <alignment horizontal="right" vertical="top"/>
    </xf>
    <xf numFmtId="0" fontId="4" fillId="0" borderId="8" xfId="3" applyBorder="1" applyAlignment="1">
      <alignment horizontal="center" vertical="center" wrapText="1"/>
    </xf>
    <xf numFmtId="0" fontId="3" fillId="0" borderId="9" xfId="3" applyFont="1" applyBorder="1" applyAlignment="1">
      <alignment horizontal="left" vertical="top" wrapText="1"/>
    </xf>
    <xf numFmtId="0" fontId="3" fillId="0" borderId="10" xfId="3" applyFont="1" applyBorder="1" applyAlignment="1">
      <alignment horizontal="left" vertical="top" wrapText="1"/>
    </xf>
    <xf numFmtId="0" fontId="3" fillId="0" borderId="11" xfId="3" applyFont="1" applyBorder="1" applyAlignment="1">
      <alignment horizontal="left" vertical="top" wrapText="1"/>
    </xf>
    <xf numFmtId="0" fontId="4" fillId="0" borderId="0" xfId="3"/>
    <xf numFmtId="0" fontId="3" fillId="0" borderId="19" xfId="3" applyFont="1" applyBorder="1" applyAlignment="1">
      <alignment horizontal="center" wrapText="1"/>
    </xf>
    <xf numFmtId="0" fontId="3" fillId="0" borderId="20" xfId="3" applyFont="1" applyBorder="1" applyAlignment="1">
      <alignment horizontal="center" wrapText="1"/>
    </xf>
    <xf numFmtId="0" fontId="3" fillId="0" borderId="21" xfId="3" applyFont="1" applyBorder="1" applyAlignment="1">
      <alignment horizontal="center" wrapText="1"/>
    </xf>
    <xf numFmtId="176" fontId="3" fillId="0" borderId="22" xfId="3" applyNumberFormat="1" applyFont="1" applyBorder="1" applyAlignment="1">
      <alignment horizontal="right" vertical="top"/>
    </xf>
    <xf numFmtId="178" fontId="3" fillId="0" borderId="23" xfId="3" applyNumberFormat="1" applyFont="1" applyBorder="1" applyAlignment="1">
      <alignment horizontal="right" vertical="top"/>
    </xf>
    <xf numFmtId="176" fontId="3" fillId="0" borderId="23" xfId="3" applyNumberFormat="1" applyFont="1" applyBorder="1" applyAlignment="1">
      <alignment horizontal="right" vertical="top"/>
    </xf>
    <xf numFmtId="176" fontId="3" fillId="0" borderId="24" xfId="3" applyNumberFormat="1" applyFont="1" applyBorder="1" applyAlignment="1">
      <alignment horizontal="right" vertical="top"/>
    </xf>
    <xf numFmtId="176" fontId="3" fillId="0" borderId="25" xfId="3" applyNumberFormat="1" applyFont="1" applyBorder="1" applyAlignment="1">
      <alignment horizontal="right" vertical="top"/>
    </xf>
    <xf numFmtId="178" fontId="3" fillId="0" borderId="26" xfId="3" applyNumberFormat="1" applyFont="1" applyBorder="1" applyAlignment="1">
      <alignment horizontal="right" vertical="top"/>
    </xf>
    <xf numFmtId="176" fontId="3" fillId="0" borderId="26" xfId="3" applyNumberFormat="1" applyFont="1" applyBorder="1" applyAlignment="1">
      <alignment horizontal="right" vertical="top"/>
    </xf>
    <xf numFmtId="0" fontId="4" fillId="0" borderId="26" xfId="3" applyBorder="1" applyAlignment="1">
      <alignment horizontal="center" vertical="center"/>
    </xf>
    <xf numFmtId="0" fontId="4" fillId="0" borderId="27" xfId="3" applyBorder="1" applyAlignment="1">
      <alignment horizontal="center" vertical="center"/>
    </xf>
    <xf numFmtId="176" fontId="3" fillId="0" borderId="28" xfId="3" applyNumberFormat="1" applyFont="1" applyBorder="1" applyAlignment="1">
      <alignment horizontal="right" vertical="top"/>
    </xf>
    <xf numFmtId="178" fontId="3" fillId="0" borderId="29" xfId="3" applyNumberFormat="1" applyFont="1" applyBorder="1" applyAlignment="1">
      <alignment horizontal="right" vertical="top"/>
    </xf>
    <xf numFmtId="0" fontId="4" fillId="0" borderId="29" xfId="3" applyBorder="1" applyAlignment="1">
      <alignment horizontal="center" vertical="center"/>
    </xf>
    <xf numFmtId="0" fontId="4" fillId="0" borderId="30" xfId="3" applyBorder="1" applyAlignment="1">
      <alignment horizontal="center" vertical="center"/>
    </xf>
    <xf numFmtId="0" fontId="3" fillId="0" borderId="35" xfId="3" applyFont="1" applyBorder="1" applyAlignment="1">
      <alignment horizontal="center" wrapText="1"/>
    </xf>
    <xf numFmtId="0" fontId="3" fillId="0" borderId="36" xfId="3" applyFont="1" applyBorder="1" applyAlignment="1">
      <alignment horizontal="center" wrapText="1"/>
    </xf>
    <xf numFmtId="0" fontId="3" fillId="0" borderId="37" xfId="3" applyFont="1" applyBorder="1" applyAlignment="1">
      <alignment horizontal="left" vertical="top" wrapText="1"/>
    </xf>
    <xf numFmtId="177" fontId="3" fillId="0" borderId="22" xfId="3" applyNumberFormat="1" applyFont="1" applyBorder="1" applyAlignment="1">
      <alignment horizontal="right" vertical="top"/>
    </xf>
    <xf numFmtId="177" fontId="3" fillId="0" borderId="23" xfId="3" applyNumberFormat="1" applyFont="1" applyBorder="1" applyAlignment="1">
      <alignment horizontal="right" vertical="top"/>
    </xf>
    <xf numFmtId="179" fontId="3" fillId="0" borderId="23" xfId="3" applyNumberFormat="1" applyFont="1" applyBorder="1" applyAlignment="1">
      <alignment horizontal="right" vertical="top"/>
    </xf>
    <xf numFmtId="179" fontId="3" fillId="0" borderId="24" xfId="3" applyNumberFormat="1" applyFont="1" applyBorder="1" applyAlignment="1">
      <alignment horizontal="right" vertical="top"/>
    </xf>
    <xf numFmtId="0" fontId="3" fillId="0" borderId="38" xfId="3" applyFont="1" applyBorder="1" applyAlignment="1">
      <alignment horizontal="left" vertical="top" wrapText="1"/>
    </xf>
    <xf numFmtId="177" fontId="3" fillId="0" borderId="25" xfId="3" applyNumberFormat="1" applyFont="1" applyBorder="1" applyAlignment="1">
      <alignment horizontal="right" vertical="top"/>
    </xf>
    <xf numFmtId="177" fontId="3" fillId="0" borderId="26" xfId="3" applyNumberFormat="1" applyFont="1" applyBorder="1" applyAlignment="1">
      <alignment horizontal="right" vertical="top"/>
    </xf>
    <xf numFmtId="179" fontId="3" fillId="0" borderId="26" xfId="3" applyNumberFormat="1" applyFont="1" applyBorder="1" applyAlignment="1">
      <alignment horizontal="right" vertical="top"/>
    </xf>
    <xf numFmtId="179" fontId="3" fillId="0" borderId="27" xfId="3" applyNumberFormat="1" applyFont="1" applyBorder="1" applyAlignment="1">
      <alignment horizontal="right" vertical="top"/>
    </xf>
    <xf numFmtId="0" fontId="3" fillId="0" borderId="39" xfId="3" applyFont="1" applyBorder="1" applyAlignment="1">
      <alignment horizontal="left" vertical="top" wrapText="1"/>
    </xf>
    <xf numFmtId="177" fontId="3" fillId="0" borderId="40" xfId="3" applyNumberFormat="1" applyFont="1" applyBorder="1" applyAlignment="1">
      <alignment horizontal="right" vertical="top"/>
    </xf>
    <xf numFmtId="177" fontId="3" fillId="0" borderId="41" xfId="3" applyNumberFormat="1" applyFont="1" applyBorder="1" applyAlignment="1">
      <alignment horizontal="right" vertical="top"/>
    </xf>
    <xf numFmtId="176" fontId="3" fillId="0" borderId="41" xfId="3" applyNumberFormat="1" applyFont="1" applyBorder="1" applyAlignment="1">
      <alignment horizontal="right" vertical="top"/>
    </xf>
    <xf numFmtId="179" fontId="3" fillId="0" borderId="41" xfId="3" applyNumberFormat="1" applyFont="1" applyBorder="1" applyAlignment="1">
      <alignment horizontal="right" vertical="top"/>
    </xf>
    <xf numFmtId="179" fontId="3" fillId="0" borderId="42" xfId="3" applyNumberFormat="1" applyFont="1" applyBorder="1" applyAlignment="1">
      <alignment horizontal="right" vertical="top"/>
    </xf>
    <xf numFmtId="0" fontId="3" fillId="0" borderId="43" xfId="3" applyFont="1" applyBorder="1" applyAlignment="1">
      <alignment horizontal="left" vertical="top" wrapText="1"/>
    </xf>
    <xf numFmtId="177" fontId="3" fillId="0" borderId="44" xfId="3" applyNumberFormat="1" applyFont="1" applyBorder="1" applyAlignment="1">
      <alignment horizontal="right" vertical="top"/>
    </xf>
    <xf numFmtId="177" fontId="3" fillId="0" borderId="45" xfId="3" applyNumberFormat="1" applyFont="1" applyBorder="1" applyAlignment="1">
      <alignment horizontal="right" vertical="top"/>
    </xf>
    <xf numFmtId="176" fontId="3" fillId="0" borderId="45" xfId="3" applyNumberFormat="1" applyFont="1" applyBorder="1" applyAlignment="1">
      <alignment horizontal="right" vertical="top"/>
    </xf>
    <xf numFmtId="179" fontId="3" fillId="0" borderId="45" xfId="3" applyNumberFormat="1" applyFont="1" applyBorder="1" applyAlignment="1">
      <alignment horizontal="right" vertical="top"/>
    </xf>
    <xf numFmtId="179" fontId="3" fillId="0" borderId="46" xfId="3" applyNumberFormat="1" applyFont="1" applyBorder="1" applyAlignment="1">
      <alignment horizontal="right" vertical="top"/>
    </xf>
    <xf numFmtId="0" fontId="3" fillId="0" borderId="34" xfId="3" applyFont="1" applyBorder="1" applyAlignment="1">
      <alignment horizontal="left" vertical="top" wrapText="1"/>
    </xf>
    <xf numFmtId="177" fontId="3" fillId="0" borderId="28" xfId="3" applyNumberFormat="1" applyFont="1" applyBorder="1" applyAlignment="1">
      <alignment horizontal="right" vertical="top"/>
    </xf>
    <xf numFmtId="177" fontId="3" fillId="0" borderId="29" xfId="3" applyNumberFormat="1" applyFont="1" applyBorder="1" applyAlignment="1">
      <alignment horizontal="right" vertical="top"/>
    </xf>
    <xf numFmtId="176" fontId="3" fillId="0" borderId="29" xfId="3" applyNumberFormat="1" applyFont="1" applyBorder="1" applyAlignment="1">
      <alignment horizontal="right" vertical="top"/>
    </xf>
    <xf numFmtId="179" fontId="3" fillId="0" borderId="29" xfId="3" applyNumberFormat="1" applyFont="1" applyBorder="1" applyAlignment="1">
      <alignment horizontal="right" vertical="top"/>
    </xf>
    <xf numFmtId="179" fontId="3" fillId="0" borderId="30" xfId="3" applyNumberFormat="1" applyFont="1" applyBorder="1" applyAlignment="1">
      <alignment horizontal="right" vertical="top"/>
    </xf>
    <xf numFmtId="0" fontId="0" fillId="3" borderId="0" xfId="0" applyFill="1">
      <alignment vertical="center"/>
    </xf>
    <xf numFmtId="0" fontId="1" fillId="0" borderId="2" xfId="0" applyFont="1" applyFill="1" applyBorder="1">
      <alignment vertical="center"/>
    </xf>
    <xf numFmtId="0" fontId="0" fillId="0" borderId="3" xfId="0" applyFill="1" applyBorder="1">
      <alignment vertical="center"/>
    </xf>
    <xf numFmtId="0" fontId="1" fillId="0" borderId="4" xfId="0" applyFont="1" applyFill="1" applyBorder="1">
      <alignment vertical="center"/>
    </xf>
    <xf numFmtId="0" fontId="0" fillId="0" borderId="5" xfId="0" applyFill="1" applyBorder="1">
      <alignment vertical="center"/>
    </xf>
    <xf numFmtId="0" fontId="1" fillId="0" borderId="6" xfId="0" applyFont="1" applyFill="1" applyBorder="1">
      <alignment vertical="center"/>
    </xf>
    <xf numFmtId="0" fontId="0" fillId="0" borderId="7" xfId="0" applyFill="1" applyBorder="1">
      <alignment vertical="center"/>
    </xf>
    <xf numFmtId="0" fontId="2" fillId="0" borderId="0" xfId="3" applyFont="1" applyBorder="1" applyAlignment="1">
      <alignment horizontal="center" vertical="center" wrapText="1"/>
    </xf>
    <xf numFmtId="0" fontId="4" fillId="0" borderId="0" xfId="3" applyFont="1" applyBorder="1" applyAlignment="1">
      <alignment horizontal="center" vertical="center"/>
    </xf>
    <xf numFmtId="0" fontId="3" fillId="0" borderId="0" xfId="3" applyFont="1" applyBorder="1" applyAlignment="1">
      <alignment horizontal="left"/>
    </xf>
    <xf numFmtId="0" fontId="3" fillId="0" borderId="32" xfId="3" applyFont="1" applyBorder="1" applyAlignment="1">
      <alignment horizontal="center" wrapText="1"/>
    </xf>
    <xf numFmtId="0" fontId="4" fillId="0" borderId="33" xfId="3" applyFont="1" applyBorder="1" applyAlignment="1">
      <alignment horizontal="center" vertical="center"/>
    </xf>
    <xf numFmtId="0" fontId="3" fillId="0" borderId="12" xfId="3" applyFont="1" applyBorder="1" applyAlignment="1">
      <alignment horizontal="left" wrapText="1"/>
    </xf>
    <xf numFmtId="0" fontId="4" fillId="0" borderId="13" xfId="3" applyFont="1" applyBorder="1" applyAlignment="1">
      <alignment horizontal="center" vertical="center"/>
    </xf>
    <xf numFmtId="0" fontId="3" fillId="0" borderId="19" xfId="3" applyFont="1" applyBorder="1" applyAlignment="1">
      <alignment horizontal="center" wrapText="1"/>
    </xf>
    <xf numFmtId="0" fontId="4" fillId="0" borderId="28" xfId="3" applyFont="1" applyBorder="1" applyAlignment="1">
      <alignment horizontal="center" vertical="center"/>
    </xf>
    <xf numFmtId="0" fontId="3" fillId="0" borderId="20" xfId="3" applyFont="1" applyBorder="1" applyAlignment="1">
      <alignment horizontal="center" wrapText="1"/>
    </xf>
    <xf numFmtId="0" fontId="4" fillId="0" borderId="29" xfId="3" applyFont="1" applyBorder="1" applyAlignment="1">
      <alignment horizontal="center" vertical="center"/>
    </xf>
    <xf numFmtId="0" fontId="3" fillId="0" borderId="14" xfId="3" applyFont="1" applyBorder="1" applyAlignment="1">
      <alignment horizontal="left" vertical="top" wrapText="1"/>
    </xf>
    <xf numFmtId="0" fontId="4" fillId="0" borderId="15" xfId="3" applyFont="1" applyBorder="1" applyAlignment="1">
      <alignment horizontal="center" vertical="center"/>
    </xf>
    <xf numFmtId="0" fontId="4" fillId="0" borderId="16" xfId="3" applyFont="1" applyBorder="1" applyAlignment="1">
      <alignment horizontal="center" vertical="center"/>
    </xf>
    <xf numFmtId="0" fontId="3" fillId="0" borderId="17" xfId="3" applyFont="1" applyBorder="1" applyAlignment="1">
      <alignment horizontal="left" vertical="top" wrapText="1"/>
    </xf>
    <xf numFmtId="0" fontId="3" fillId="0" borderId="18" xfId="3" applyFont="1" applyBorder="1" applyAlignment="1">
      <alignment horizontal="left" vertical="top" wrapText="1"/>
    </xf>
    <xf numFmtId="0" fontId="3" fillId="0" borderId="31" xfId="3" applyFont="1" applyBorder="1" applyAlignment="1">
      <alignment horizontal="left" wrapText="1"/>
    </xf>
    <xf numFmtId="0" fontId="4" fillId="0" borderId="34" xfId="3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left"/>
    </xf>
    <xf numFmtId="0" fontId="3" fillId="0" borderId="32" xfId="1" applyFont="1" applyBorder="1" applyAlignment="1">
      <alignment horizontal="center" wrapText="1"/>
    </xf>
    <xf numFmtId="0" fontId="4" fillId="0" borderId="33" xfId="1" applyFont="1" applyBorder="1" applyAlignment="1">
      <alignment horizontal="center" vertical="center"/>
    </xf>
    <xf numFmtId="0" fontId="3" fillId="0" borderId="12" xfId="1" applyFont="1" applyBorder="1" applyAlignment="1">
      <alignment horizontal="left" wrapText="1"/>
    </xf>
    <xf numFmtId="0" fontId="4" fillId="0" borderId="13" xfId="1" applyFont="1" applyBorder="1" applyAlignment="1">
      <alignment horizontal="center" vertical="center"/>
    </xf>
    <xf numFmtId="0" fontId="3" fillId="0" borderId="14" xfId="1" applyFont="1" applyBorder="1" applyAlignment="1">
      <alignment horizontal="left" vertical="top" wrapText="1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3" fillId="0" borderId="17" xfId="1" applyFont="1" applyBorder="1" applyAlignment="1">
      <alignment horizontal="left" vertical="top" wrapText="1"/>
    </xf>
    <xf numFmtId="0" fontId="3" fillId="0" borderId="18" xfId="1" applyFont="1" applyBorder="1" applyAlignment="1">
      <alignment horizontal="left" vertical="top" wrapText="1"/>
    </xf>
    <xf numFmtId="0" fontId="3" fillId="0" borderId="31" xfId="1" applyFont="1" applyBorder="1" applyAlignment="1">
      <alignment horizontal="left" wrapText="1"/>
    </xf>
    <xf numFmtId="0" fontId="4" fillId="0" borderId="34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wrapText="1"/>
    </xf>
    <xf numFmtId="0" fontId="4" fillId="0" borderId="28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wrapText="1"/>
    </xf>
    <xf numFmtId="0" fontId="4" fillId="0" borderId="29" xfId="1" applyFont="1" applyBorder="1" applyAlignment="1">
      <alignment horizontal="center" vertical="center"/>
    </xf>
    <xf numFmtId="0" fontId="2" fillId="0" borderId="0" xfId="7" applyFont="1" applyBorder="1" applyAlignment="1">
      <alignment horizontal="center" vertical="center" wrapText="1"/>
    </xf>
    <xf numFmtId="0" fontId="4" fillId="0" borderId="0" xfId="7" applyFont="1" applyBorder="1" applyAlignment="1">
      <alignment horizontal="center" vertical="center"/>
    </xf>
    <xf numFmtId="0" fontId="3" fillId="0" borderId="0" xfId="7" applyFont="1" applyBorder="1" applyAlignment="1">
      <alignment horizontal="left"/>
    </xf>
    <xf numFmtId="0" fontId="3" fillId="0" borderId="32" xfId="7" applyFont="1" applyBorder="1" applyAlignment="1">
      <alignment horizontal="center" wrapText="1"/>
    </xf>
    <xf numFmtId="0" fontId="4" fillId="0" borderId="33" xfId="7" applyFont="1" applyBorder="1" applyAlignment="1">
      <alignment horizontal="center" vertical="center"/>
    </xf>
    <xf numFmtId="0" fontId="3" fillId="0" borderId="12" xfId="7" applyFont="1" applyBorder="1" applyAlignment="1">
      <alignment horizontal="left" wrapText="1"/>
    </xf>
    <xf numFmtId="0" fontId="4" fillId="0" borderId="13" xfId="7" applyFont="1" applyBorder="1" applyAlignment="1">
      <alignment horizontal="center" vertical="center"/>
    </xf>
    <xf numFmtId="0" fontId="3" fillId="0" borderId="14" xfId="7" applyFont="1" applyBorder="1" applyAlignment="1">
      <alignment horizontal="left" vertical="top" wrapText="1"/>
    </xf>
    <xf numFmtId="0" fontId="4" fillId="0" borderId="15" xfId="7" applyFont="1" applyBorder="1" applyAlignment="1">
      <alignment horizontal="center" vertical="center"/>
    </xf>
    <xf numFmtId="0" fontId="4" fillId="0" borderId="16" xfId="7" applyFont="1" applyBorder="1" applyAlignment="1">
      <alignment horizontal="center" vertical="center"/>
    </xf>
    <xf numFmtId="0" fontId="3" fillId="0" borderId="17" xfId="7" applyFont="1" applyBorder="1" applyAlignment="1">
      <alignment horizontal="left" vertical="top" wrapText="1"/>
    </xf>
    <xf numFmtId="0" fontId="3" fillId="0" borderId="18" xfId="7" applyFont="1" applyBorder="1" applyAlignment="1">
      <alignment horizontal="left" vertical="top" wrapText="1"/>
    </xf>
    <xf numFmtId="0" fontId="3" fillId="0" borderId="31" xfId="7" applyFont="1" applyBorder="1" applyAlignment="1">
      <alignment horizontal="left" wrapText="1"/>
    </xf>
    <xf numFmtId="0" fontId="4" fillId="0" borderId="34" xfId="7" applyFont="1" applyBorder="1" applyAlignment="1">
      <alignment horizontal="center" vertical="center"/>
    </xf>
    <xf numFmtId="0" fontId="3" fillId="0" borderId="19" xfId="7" applyFont="1" applyBorder="1" applyAlignment="1">
      <alignment horizontal="center" wrapText="1"/>
    </xf>
    <xf numFmtId="0" fontId="4" fillId="0" borderId="28" xfId="7" applyFont="1" applyBorder="1" applyAlignment="1">
      <alignment horizontal="center" vertical="center"/>
    </xf>
    <xf numFmtId="0" fontId="3" fillId="0" borderId="20" xfId="7" applyFont="1" applyBorder="1" applyAlignment="1">
      <alignment horizontal="center" wrapText="1"/>
    </xf>
    <xf numFmtId="0" fontId="4" fillId="0" borderId="29" xfId="7" applyFont="1" applyBorder="1" applyAlignment="1">
      <alignment horizontal="center" vertical="center"/>
    </xf>
    <xf numFmtId="0" fontId="3" fillId="0" borderId="0" xfId="7" applyFont="1" applyBorder="1" applyAlignment="1">
      <alignment horizontal="center" wrapText="1"/>
    </xf>
    <xf numFmtId="0" fontId="2" fillId="0" borderId="0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/>
    </xf>
    <xf numFmtId="0" fontId="3" fillId="0" borderId="0" xfId="2" applyFont="1" applyBorder="1" applyAlignment="1">
      <alignment horizontal="left"/>
    </xf>
    <xf numFmtId="0" fontId="3" fillId="0" borderId="32" xfId="2" applyFont="1" applyBorder="1" applyAlignment="1">
      <alignment horizontal="center" wrapText="1"/>
    </xf>
    <xf numFmtId="0" fontId="4" fillId="0" borderId="33" xfId="2" applyFont="1" applyBorder="1" applyAlignment="1">
      <alignment horizontal="center" vertical="center"/>
    </xf>
    <xf numFmtId="0" fontId="3" fillId="0" borderId="12" xfId="2" applyFont="1" applyBorder="1" applyAlignment="1">
      <alignment horizontal="left" wrapText="1"/>
    </xf>
    <xf numFmtId="0" fontId="4" fillId="0" borderId="13" xfId="2" applyFont="1" applyBorder="1" applyAlignment="1">
      <alignment horizontal="center" vertical="center"/>
    </xf>
    <xf numFmtId="0" fontId="3" fillId="0" borderId="14" xfId="2" applyFont="1" applyBorder="1" applyAlignment="1">
      <alignment horizontal="left" vertical="top" wrapText="1"/>
    </xf>
    <xf numFmtId="0" fontId="4" fillId="0" borderId="15" xfId="2" applyFont="1" applyBorder="1" applyAlignment="1">
      <alignment horizontal="center" vertical="center"/>
    </xf>
    <xf numFmtId="0" fontId="4" fillId="0" borderId="16" xfId="2" applyFont="1" applyBorder="1" applyAlignment="1">
      <alignment horizontal="center" vertical="center"/>
    </xf>
    <xf numFmtId="0" fontId="3" fillId="0" borderId="17" xfId="2" applyFont="1" applyBorder="1" applyAlignment="1">
      <alignment horizontal="left" vertical="top" wrapText="1"/>
    </xf>
    <xf numFmtId="0" fontId="3" fillId="0" borderId="18" xfId="2" applyFont="1" applyBorder="1" applyAlignment="1">
      <alignment horizontal="left" vertical="top" wrapText="1"/>
    </xf>
    <xf numFmtId="0" fontId="3" fillId="0" borderId="31" xfId="2" applyFont="1" applyBorder="1" applyAlignment="1">
      <alignment horizontal="left" wrapText="1"/>
    </xf>
    <xf numFmtId="0" fontId="4" fillId="0" borderId="34" xfId="2" applyFont="1" applyBorder="1" applyAlignment="1">
      <alignment horizontal="center" vertical="center"/>
    </xf>
    <xf numFmtId="0" fontId="3" fillId="0" borderId="19" xfId="2" applyFont="1" applyBorder="1" applyAlignment="1">
      <alignment horizontal="center" wrapText="1"/>
    </xf>
    <xf numFmtId="0" fontId="4" fillId="0" borderId="28" xfId="2" applyFont="1" applyBorder="1" applyAlignment="1">
      <alignment horizontal="center" vertical="center"/>
    </xf>
    <xf numFmtId="0" fontId="3" fillId="0" borderId="20" xfId="2" applyFont="1" applyBorder="1" applyAlignment="1">
      <alignment horizontal="center" wrapText="1"/>
    </xf>
    <xf numFmtId="0" fontId="4" fillId="0" borderId="29" xfId="2" applyFont="1" applyBorder="1" applyAlignment="1">
      <alignment horizontal="center" vertical="center"/>
    </xf>
    <xf numFmtId="0" fontId="2" fillId="0" borderId="0" xfId="8" applyFont="1" applyBorder="1" applyAlignment="1">
      <alignment horizontal="center" vertical="center" wrapText="1"/>
    </xf>
    <xf numFmtId="0" fontId="4" fillId="0" borderId="0" xfId="8" applyFont="1" applyBorder="1" applyAlignment="1">
      <alignment horizontal="center" vertical="center"/>
    </xf>
    <xf numFmtId="0" fontId="3" fillId="0" borderId="0" xfId="8" applyFont="1" applyBorder="1" applyAlignment="1">
      <alignment horizontal="left"/>
    </xf>
    <xf numFmtId="0" fontId="3" fillId="0" borderId="32" xfId="8" applyFont="1" applyBorder="1" applyAlignment="1">
      <alignment horizontal="center" wrapText="1"/>
    </xf>
    <xf numFmtId="0" fontId="4" fillId="0" borderId="33" xfId="8" applyFont="1" applyBorder="1" applyAlignment="1">
      <alignment horizontal="center" vertical="center"/>
    </xf>
    <xf numFmtId="0" fontId="3" fillId="0" borderId="12" xfId="8" applyFont="1" applyBorder="1" applyAlignment="1">
      <alignment horizontal="left" wrapText="1"/>
    </xf>
    <xf numFmtId="0" fontId="4" fillId="0" borderId="13" xfId="8" applyFont="1" applyBorder="1" applyAlignment="1">
      <alignment horizontal="center" vertical="center"/>
    </xf>
    <xf numFmtId="0" fontId="3" fillId="0" borderId="19" xfId="8" applyFont="1" applyBorder="1" applyAlignment="1">
      <alignment horizontal="center" wrapText="1"/>
    </xf>
    <xf numFmtId="0" fontId="4" fillId="0" borderId="28" xfId="8" applyFont="1" applyBorder="1" applyAlignment="1">
      <alignment horizontal="center" vertical="center"/>
    </xf>
    <xf numFmtId="0" fontId="3" fillId="0" borderId="20" xfId="8" applyFont="1" applyBorder="1" applyAlignment="1">
      <alignment horizontal="center" wrapText="1"/>
    </xf>
    <xf numFmtId="0" fontId="4" fillId="0" borderId="29" xfId="8" applyFont="1" applyBorder="1" applyAlignment="1">
      <alignment horizontal="center" vertical="center"/>
    </xf>
    <xf numFmtId="0" fontId="3" fillId="0" borderId="14" xfId="8" applyFont="1" applyBorder="1" applyAlignment="1">
      <alignment horizontal="left" vertical="top" wrapText="1"/>
    </xf>
    <xf numFmtId="0" fontId="4" fillId="0" borderId="15" xfId="8" applyFont="1" applyBorder="1" applyAlignment="1">
      <alignment horizontal="center" vertical="center"/>
    </xf>
    <xf numFmtId="0" fontId="4" fillId="0" borderId="16" xfId="8" applyFont="1" applyBorder="1" applyAlignment="1">
      <alignment horizontal="center" vertical="center"/>
    </xf>
    <xf numFmtId="0" fontId="3" fillId="0" borderId="17" xfId="8" applyFont="1" applyBorder="1" applyAlignment="1">
      <alignment horizontal="left" vertical="top" wrapText="1"/>
    </xf>
    <xf numFmtId="0" fontId="3" fillId="0" borderId="18" xfId="8" applyFont="1" applyBorder="1" applyAlignment="1">
      <alignment horizontal="left" vertical="top" wrapText="1"/>
    </xf>
    <xf numFmtId="0" fontId="3" fillId="0" borderId="31" xfId="8" applyFont="1" applyBorder="1" applyAlignment="1">
      <alignment horizontal="left" wrapText="1"/>
    </xf>
    <xf numFmtId="0" fontId="4" fillId="0" borderId="34" xfId="8" applyFont="1" applyBorder="1" applyAlignment="1">
      <alignment horizontal="center" vertical="center"/>
    </xf>
    <xf numFmtId="0" fontId="1" fillId="3" borderId="0" xfId="0" applyFont="1" applyFill="1">
      <alignment vertical="center"/>
    </xf>
  </cellXfs>
  <cellStyles count="9">
    <cellStyle name="常规" xfId="0" builtinId="0"/>
    <cellStyle name="常规 2" xfId="4"/>
    <cellStyle name="常规 3" xfId="5"/>
    <cellStyle name="常规 4" xfId="6"/>
    <cellStyle name="常规_Sheet3-3" xfId="3"/>
    <cellStyle name="常规_Sheet3-4" xfId="1"/>
    <cellStyle name="常规_Sheet4-5" xfId="7"/>
    <cellStyle name="常规_Sheet4-6" xfId="2"/>
    <cellStyle name="常规_Sheet4-7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600" baseline="0"/>
              <a:t>aEAE</a:t>
            </a:r>
            <a:endParaRPr lang="zh-CN" altLang="en-US" sz="1600"/>
          </a:p>
        </c:rich>
      </c:tx>
      <c:layout>
        <c:manualLayout>
          <c:xMode val="edge"/>
          <c:yMode val="edge"/>
          <c:x val="0.41151127194242432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4.0357710147751934E-2"/>
          <c:y val="2.762006421885721E-2"/>
          <c:w val="0.94333665863953231"/>
          <c:h val="0.80695453166454234"/>
        </c:manualLayout>
      </c:layout>
      <c:lineChart>
        <c:grouping val="standard"/>
        <c:ser>
          <c:idx val="0"/>
          <c:order val="0"/>
          <c:tx>
            <c:strRef>
              <c:f>Sheet1!$B$4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stdErr"/>
          </c:errBars>
          <c:cat>
            <c:numRef>
              <c:f>Sheet1!$C$3:$X$3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Sheet1!$C$4:$X$4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0.41666666666666702</c:v>
                </c:pt>
                <c:pt idx="9">
                  <c:v>1.0416666666666701</c:v>
                </c:pt>
                <c:pt idx="10">
                  <c:v>1.6666666666666701</c:v>
                </c:pt>
                <c:pt idx="11">
                  <c:v>2.3125</c:v>
                </c:pt>
                <c:pt idx="12">
                  <c:v>2.875</c:v>
                </c:pt>
                <c:pt idx="13">
                  <c:v>3.4375</c:v>
                </c:pt>
                <c:pt idx="14">
                  <c:v>3.9791666666666701</c:v>
                </c:pt>
                <c:pt idx="15">
                  <c:v>3.7916666666666701</c:v>
                </c:pt>
                <c:pt idx="16">
                  <c:v>3.5833333333333299</c:v>
                </c:pt>
                <c:pt idx="17">
                  <c:v>3.25</c:v>
                </c:pt>
                <c:pt idx="18">
                  <c:v>3.1875</c:v>
                </c:pt>
                <c:pt idx="19">
                  <c:v>3.125</c:v>
                </c:pt>
                <c:pt idx="20">
                  <c:v>3.0625</c:v>
                </c:pt>
                <c:pt idx="21">
                  <c:v>3.0625</c:v>
                </c:pt>
              </c:numCache>
            </c:numRef>
          </c:val>
        </c:ser>
        <c:ser>
          <c:idx val="1"/>
          <c:order val="1"/>
          <c:tx>
            <c:strRef>
              <c:f>Sheet1!$B$5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stdErr"/>
          </c:errBars>
          <c:cat>
            <c:numRef>
              <c:f>Sheet1!$C$3:$X$3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Sheet1!$C$5:$X$5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2.0833333333333301E-2</c:v>
                </c:pt>
                <c:pt idx="9">
                  <c:v>0.25</c:v>
                </c:pt>
                <c:pt idx="10">
                  <c:v>0.5625</c:v>
                </c:pt>
                <c:pt idx="11">
                  <c:v>1</c:v>
                </c:pt>
                <c:pt idx="12">
                  <c:v>1.4791666666666701</c:v>
                </c:pt>
                <c:pt idx="13">
                  <c:v>1.9166666666666701</c:v>
                </c:pt>
                <c:pt idx="14">
                  <c:v>2.4583333333333299</c:v>
                </c:pt>
                <c:pt idx="15">
                  <c:v>2.5208333333333299</c:v>
                </c:pt>
                <c:pt idx="16">
                  <c:v>2.3958333333333299</c:v>
                </c:pt>
                <c:pt idx="17">
                  <c:v>2.0625</c:v>
                </c:pt>
                <c:pt idx="18">
                  <c:v>1.9375</c:v>
                </c:pt>
                <c:pt idx="19">
                  <c:v>1.9166666666666701</c:v>
                </c:pt>
                <c:pt idx="20">
                  <c:v>1.5208333333333299</c:v>
                </c:pt>
                <c:pt idx="21">
                  <c:v>1.4375</c:v>
                </c:pt>
              </c:numCache>
            </c:numRef>
          </c:val>
        </c:ser>
        <c:ser>
          <c:idx val="2"/>
          <c:order val="2"/>
          <c:tx>
            <c:strRef>
              <c:f>Sheet1!$B$6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dPt>
            <c:idx val="14"/>
            <c:spPr>
              <a:ln w="28575" cap="sq" cmpd="sng" algn="ctr">
                <a:solidFill>
                  <a:schemeClr val="tx1"/>
                </a:solidFill>
                <a:prstDash val="lgDashDot"/>
                <a:round/>
              </a:ln>
            </c:spPr>
          </c:dPt>
          <c:errBars>
            <c:errDir val="y"/>
            <c:errBarType val="both"/>
            <c:errValType val="stdErr"/>
          </c:errBars>
          <c:cat>
            <c:numRef>
              <c:f>Sheet1!$C$3:$X$3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Sheet1!$C$6:$X$6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0.29166666666666702</c:v>
                </c:pt>
                <c:pt idx="9">
                  <c:v>0.52083333333333304</c:v>
                </c:pt>
                <c:pt idx="10">
                  <c:v>0.97916666666666696</c:v>
                </c:pt>
                <c:pt idx="11">
                  <c:v>1.375</c:v>
                </c:pt>
                <c:pt idx="12">
                  <c:v>1.9166666666666701</c:v>
                </c:pt>
                <c:pt idx="13">
                  <c:v>2.5</c:v>
                </c:pt>
                <c:pt idx="14">
                  <c:v>3</c:v>
                </c:pt>
                <c:pt idx="15">
                  <c:v>3.5208333333333299</c:v>
                </c:pt>
                <c:pt idx="16">
                  <c:v>3.3541666666666701</c:v>
                </c:pt>
                <c:pt idx="17">
                  <c:v>3.0416666666666701</c:v>
                </c:pt>
                <c:pt idx="18">
                  <c:v>2.8125</c:v>
                </c:pt>
                <c:pt idx="19">
                  <c:v>2.5416666666666701</c:v>
                </c:pt>
                <c:pt idx="20">
                  <c:v>2.4375</c:v>
                </c:pt>
                <c:pt idx="21">
                  <c:v>2.1041666666666701</c:v>
                </c:pt>
              </c:numCache>
            </c:numRef>
          </c:val>
        </c:ser>
        <c:ser>
          <c:idx val="3"/>
          <c:order val="3"/>
          <c:tx>
            <c:strRef>
              <c:f>Sheet1!$B$7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[1]Sheet1!$C$11:$Q$11</c:f>
                <c:numCache>
                  <c:formatCode>General</c:formatCode>
                  <c:ptCount val="15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  <c:pt idx="7">
                    <c:v>0</c:v>
                  </c:pt>
                  <c:pt idx="8">
                    <c:v>0</c:v>
                  </c:pt>
                  <c:pt idx="9">
                    <c:v>0</c:v>
                  </c:pt>
                  <c:pt idx="10">
                    <c:v>0</c:v>
                  </c:pt>
                  <c:pt idx="11">
                    <c:v>0</c:v>
                  </c:pt>
                  <c:pt idx="12">
                    <c:v>0</c:v>
                  </c:pt>
                  <c:pt idx="13">
                    <c:v>0</c:v>
                  </c:pt>
                  <c:pt idx="14">
                    <c:v>0</c:v>
                  </c:pt>
                </c:numCache>
              </c:numRef>
            </c:plus>
            <c:minus>
              <c:numRef>
                <c:f>[1]Sheet1!$C$11:$Q$11</c:f>
                <c:numCache>
                  <c:formatCode>General</c:formatCode>
                  <c:ptCount val="15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  <c:pt idx="7">
                    <c:v>0</c:v>
                  </c:pt>
                  <c:pt idx="8">
                    <c:v>0</c:v>
                  </c:pt>
                  <c:pt idx="9">
                    <c:v>0</c:v>
                  </c:pt>
                  <c:pt idx="10">
                    <c:v>0</c:v>
                  </c:pt>
                  <c:pt idx="11">
                    <c:v>0</c:v>
                  </c:pt>
                  <c:pt idx="12">
                    <c:v>0</c:v>
                  </c:pt>
                  <c:pt idx="13">
                    <c:v>0</c:v>
                  </c:pt>
                  <c:pt idx="14">
                    <c:v>0</c:v>
                  </c:pt>
                </c:numCache>
              </c:numRef>
            </c:minus>
          </c:errBars>
          <c:cat>
            <c:numRef>
              <c:f>Sheet1!$C$3:$X$3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Sheet1!$C$7:$X$7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0.16666666666666699</c:v>
                </c:pt>
                <c:pt idx="10">
                  <c:v>0.47916666666666702</c:v>
                </c:pt>
                <c:pt idx="11">
                  <c:v>0.89583333333333304</c:v>
                </c:pt>
                <c:pt idx="12">
                  <c:v>1.4375</c:v>
                </c:pt>
                <c:pt idx="13">
                  <c:v>1.8541666666666701</c:v>
                </c:pt>
                <c:pt idx="14">
                  <c:v>2.2083333333333299</c:v>
                </c:pt>
                <c:pt idx="15">
                  <c:v>2.4583333333333299</c:v>
                </c:pt>
                <c:pt idx="16">
                  <c:v>2.375</c:v>
                </c:pt>
                <c:pt idx="17">
                  <c:v>1.9583333333333299</c:v>
                </c:pt>
                <c:pt idx="18">
                  <c:v>1.9375</c:v>
                </c:pt>
                <c:pt idx="19">
                  <c:v>1.8541666666666701</c:v>
                </c:pt>
                <c:pt idx="20">
                  <c:v>1.4375</c:v>
                </c:pt>
                <c:pt idx="21">
                  <c:v>1.4375</c:v>
                </c:pt>
              </c:numCache>
            </c:numRef>
          </c:val>
        </c:ser>
        <c:marker val="1"/>
        <c:axId val="103490688"/>
        <c:axId val="103492992"/>
      </c:lineChart>
      <c:catAx>
        <c:axId val="103490688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0" i="0" u="none" strike="noStrike" baseline="0"/>
                  <a:t>Days after antigen immunization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3492992"/>
        <c:crossesAt val="0"/>
        <c:auto val="1"/>
        <c:lblAlgn val="ctr"/>
        <c:lblOffset val="100"/>
      </c:catAx>
      <c:valAx>
        <c:axId val="103492992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title>
          <c:tx>
            <c:rich>
              <a:bodyPr rot="0" spcFirstLastPara="0" vertOverflow="ellipsis" vert="wordArtVertRtl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EAE</a:t>
                </a:r>
                <a:r>
                  <a:rPr lang="en-US" altLang="zh-CN" sz="1400" baseline="0"/>
                  <a:t> score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3490688"/>
        <c:crosses val="autoZero"/>
        <c:crossBetween val="midCat"/>
        <c:majorUnit val="1"/>
        <c:minorUnit val="0.5"/>
      </c:valAx>
      <c:spPr>
        <a:noFill/>
      </c:spPr>
    </c:plotArea>
    <c:legend>
      <c:legendPos val="r"/>
      <c:layout>
        <c:manualLayout>
          <c:xMode val="edge"/>
          <c:yMode val="edge"/>
          <c:x val="5.3521406465323183E-2"/>
          <c:y val="0.15252800688117812"/>
          <c:w val="0.19339049669862104"/>
          <c:h val="0.32864926608474831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600" baseline="0"/>
              <a:t>aEAE</a:t>
            </a:r>
            <a:endParaRPr lang="zh-CN" altLang="en-US" sz="1600"/>
          </a:p>
        </c:rich>
      </c:tx>
      <c:layout>
        <c:manualLayout>
          <c:xMode val="edge"/>
          <c:yMode val="edge"/>
          <c:x val="0.41151127194242432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4.0357710147751934E-2"/>
          <c:y val="2.762006421885721E-2"/>
          <c:w val="0.94333665863953231"/>
          <c:h val="0.80695453166454234"/>
        </c:manualLayout>
      </c:layout>
      <c:lineChart>
        <c:grouping val="standard"/>
        <c:ser>
          <c:idx val="0"/>
          <c:order val="0"/>
          <c:tx>
            <c:strRef>
              <c:f>Sheet1!$B$4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stdErr"/>
          </c:errBars>
          <c:cat>
            <c:numRef>
              <c:f>Sheet1!$C$3:$X$3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Sheet1!$C$4:$X$4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0.41666666666666702</c:v>
                </c:pt>
                <c:pt idx="9">
                  <c:v>1.0416666666666701</c:v>
                </c:pt>
                <c:pt idx="10">
                  <c:v>1.6666666666666701</c:v>
                </c:pt>
                <c:pt idx="11">
                  <c:v>2.3125</c:v>
                </c:pt>
                <c:pt idx="12">
                  <c:v>2.875</c:v>
                </c:pt>
                <c:pt idx="13">
                  <c:v>3.4375</c:v>
                </c:pt>
                <c:pt idx="14">
                  <c:v>3.9791666666666701</c:v>
                </c:pt>
                <c:pt idx="15">
                  <c:v>3.7916666666666701</c:v>
                </c:pt>
                <c:pt idx="16">
                  <c:v>3.5833333333333299</c:v>
                </c:pt>
                <c:pt idx="17">
                  <c:v>3.25</c:v>
                </c:pt>
                <c:pt idx="18">
                  <c:v>3.1875</c:v>
                </c:pt>
                <c:pt idx="19">
                  <c:v>3.125</c:v>
                </c:pt>
                <c:pt idx="20">
                  <c:v>3.0625</c:v>
                </c:pt>
                <c:pt idx="21">
                  <c:v>3.0625</c:v>
                </c:pt>
              </c:numCache>
            </c:numRef>
          </c:val>
        </c:ser>
        <c:ser>
          <c:idx val="1"/>
          <c:order val="1"/>
          <c:tx>
            <c:strRef>
              <c:f>Sheet1!$B$5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stdErr"/>
          </c:errBars>
          <c:cat>
            <c:numRef>
              <c:f>Sheet1!$C$3:$X$3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Sheet1!$C$5:$X$5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2.0833333333333301E-2</c:v>
                </c:pt>
                <c:pt idx="9">
                  <c:v>0.25</c:v>
                </c:pt>
                <c:pt idx="10">
                  <c:v>0.5625</c:v>
                </c:pt>
                <c:pt idx="11">
                  <c:v>1</c:v>
                </c:pt>
                <c:pt idx="12">
                  <c:v>1.4791666666666701</c:v>
                </c:pt>
                <c:pt idx="13">
                  <c:v>1.9166666666666701</c:v>
                </c:pt>
                <c:pt idx="14">
                  <c:v>2.4583333333333299</c:v>
                </c:pt>
                <c:pt idx="15">
                  <c:v>2.5208333333333299</c:v>
                </c:pt>
                <c:pt idx="16">
                  <c:v>2.3958333333333299</c:v>
                </c:pt>
                <c:pt idx="17">
                  <c:v>2.0625</c:v>
                </c:pt>
                <c:pt idx="18">
                  <c:v>1.9375</c:v>
                </c:pt>
                <c:pt idx="19">
                  <c:v>1.9166666666666701</c:v>
                </c:pt>
                <c:pt idx="20">
                  <c:v>1.5208333333333299</c:v>
                </c:pt>
                <c:pt idx="21">
                  <c:v>1.4375</c:v>
                </c:pt>
              </c:numCache>
            </c:numRef>
          </c:val>
        </c:ser>
        <c:ser>
          <c:idx val="2"/>
          <c:order val="2"/>
          <c:tx>
            <c:strRef>
              <c:f>Sheet1!$B$6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dPt>
            <c:idx val="14"/>
            <c:spPr>
              <a:ln w="28575" cap="sq" cmpd="sng" algn="ctr">
                <a:solidFill>
                  <a:schemeClr val="tx1"/>
                </a:solidFill>
                <a:prstDash val="lgDashDot"/>
                <a:round/>
              </a:ln>
            </c:spPr>
          </c:dPt>
          <c:errBars>
            <c:errDir val="y"/>
            <c:errBarType val="both"/>
            <c:errValType val="stdErr"/>
          </c:errBars>
          <c:cat>
            <c:numRef>
              <c:f>Sheet1!$C$3:$X$3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Sheet1!$C$6:$X$6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0.29166666666666702</c:v>
                </c:pt>
                <c:pt idx="9">
                  <c:v>0.52083333333333304</c:v>
                </c:pt>
                <c:pt idx="10">
                  <c:v>0.97916666666666696</c:v>
                </c:pt>
                <c:pt idx="11">
                  <c:v>1.375</c:v>
                </c:pt>
                <c:pt idx="12">
                  <c:v>1.9166666666666701</c:v>
                </c:pt>
                <c:pt idx="13">
                  <c:v>2.5</c:v>
                </c:pt>
                <c:pt idx="14">
                  <c:v>3</c:v>
                </c:pt>
                <c:pt idx="15">
                  <c:v>3.5208333333333299</c:v>
                </c:pt>
                <c:pt idx="16">
                  <c:v>3.3541666666666701</c:v>
                </c:pt>
                <c:pt idx="17">
                  <c:v>3.0416666666666701</c:v>
                </c:pt>
                <c:pt idx="18">
                  <c:v>2.8125</c:v>
                </c:pt>
                <c:pt idx="19">
                  <c:v>2.5416666666666701</c:v>
                </c:pt>
                <c:pt idx="20">
                  <c:v>2.4375</c:v>
                </c:pt>
                <c:pt idx="21">
                  <c:v>2.1041666666666701</c:v>
                </c:pt>
              </c:numCache>
            </c:numRef>
          </c:val>
        </c:ser>
        <c:ser>
          <c:idx val="3"/>
          <c:order val="3"/>
          <c:tx>
            <c:strRef>
              <c:f>Sheet1!$B$7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Sheet1!$C$11:$Q$11</c:f>
                <c:numCache>
                  <c:formatCode>General</c:formatCode>
                  <c:ptCount val="15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  <c:pt idx="7">
                    <c:v>0</c:v>
                  </c:pt>
                  <c:pt idx="8">
                    <c:v>0</c:v>
                  </c:pt>
                  <c:pt idx="9">
                    <c:v>7.2168783648703203E-2</c:v>
                  </c:pt>
                  <c:pt idx="10">
                    <c:v>3.6084391824351601E-2</c:v>
                  </c:pt>
                  <c:pt idx="11">
                    <c:v>7.2168783648703203E-2</c:v>
                  </c:pt>
                  <c:pt idx="12">
                    <c:v>0</c:v>
                  </c:pt>
                  <c:pt idx="13">
                    <c:v>3.6084391824351601E-2</c:v>
                  </c:pt>
                  <c:pt idx="14">
                    <c:v>3.6084391824351601E-2</c:v>
                  </c:pt>
                </c:numCache>
              </c:numRef>
            </c:plus>
            <c:minus>
              <c:numRef>
                <c:f>Sheet1!$C$11:$Q$11</c:f>
                <c:numCache>
                  <c:formatCode>General</c:formatCode>
                  <c:ptCount val="15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  <c:pt idx="7">
                    <c:v>0</c:v>
                  </c:pt>
                  <c:pt idx="8">
                    <c:v>0</c:v>
                  </c:pt>
                  <c:pt idx="9">
                    <c:v>7.2168783648703203E-2</c:v>
                  </c:pt>
                  <c:pt idx="10">
                    <c:v>3.6084391824351601E-2</c:v>
                  </c:pt>
                  <c:pt idx="11">
                    <c:v>7.2168783648703203E-2</c:v>
                  </c:pt>
                  <c:pt idx="12">
                    <c:v>0</c:v>
                  </c:pt>
                  <c:pt idx="13">
                    <c:v>3.6084391824351601E-2</c:v>
                  </c:pt>
                  <c:pt idx="14">
                    <c:v>3.6084391824351601E-2</c:v>
                  </c:pt>
                </c:numCache>
              </c:numRef>
            </c:minus>
          </c:errBars>
          <c:cat>
            <c:numRef>
              <c:f>Sheet1!$C$3:$X$3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Sheet1!$C$7:$X$7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0.16666666666666699</c:v>
                </c:pt>
                <c:pt idx="10">
                  <c:v>0.47916666666666702</c:v>
                </c:pt>
                <c:pt idx="11">
                  <c:v>0.89583333333333304</c:v>
                </c:pt>
                <c:pt idx="12">
                  <c:v>1.4375</c:v>
                </c:pt>
                <c:pt idx="13">
                  <c:v>1.8541666666666701</c:v>
                </c:pt>
                <c:pt idx="14">
                  <c:v>2.2083333333333299</c:v>
                </c:pt>
                <c:pt idx="15">
                  <c:v>2.4583333333333299</c:v>
                </c:pt>
                <c:pt idx="16">
                  <c:v>2.375</c:v>
                </c:pt>
                <c:pt idx="17">
                  <c:v>1.9583333333333299</c:v>
                </c:pt>
                <c:pt idx="18">
                  <c:v>1.9375</c:v>
                </c:pt>
                <c:pt idx="19">
                  <c:v>1.8541666666666701</c:v>
                </c:pt>
                <c:pt idx="20">
                  <c:v>1.4375</c:v>
                </c:pt>
                <c:pt idx="21">
                  <c:v>1.4375</c:v>
                </c:pt>
              </c:numCache>
            </c:numRef>
          </c:val>
        </c:ser>
        <c:marker val="1"/>
        <c:axId val="59908480"/>
        <c:axId val="59910400"/>
      </c:lineChart>
      <c:catAx>
        <c:axId val="59908480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0" i="0" u="none" strike="noStrike" baseline="0"/>
                  <a:t>Days after antigen immunization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9910400"/>
        <c:crossesAt val="0"/>
        <c:auto val="1"/>
        <c:lblAlgn val="ctr"/>
        <c:lblOffset val="100"/>
      </c:catAx>
      <c:valAx>
        <c:axId val="59910400"/>
        <c:scaling>
          <c:orientation val="minMax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title>
          <c:tx>
            <c:rich>
              <a:bodyPr rot="0" spcFirstLastPara="0" vertOverflow="ellipsis" vert="wordArtVertRtl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EAE</a:t>
                </a:r>
                <a:r>
                  <a:rPr lang="en-US" altLang="zh-CN" sz="1400" baseline="0"/>
                  <a:t> score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9908480"/>
        <c:crosses val="autoZero"/>
        <c:crossBetween val="midCat"/>
        <c:majorUnit val="1"/>
        <c:minorUnit val="0.5"/>
      </c:valAx>
      <c:spPr>
        <a:noFill/>
      </c:spPr>
    </c:plotArea>
    <c:legend>
      <c:legendPos val="r"/>
      <c:layout>
        <c:manualLayout>
          <c:xMode val="edge"/>
          <c:yMode val="edge"/>
          <c:x val="5.3521406465323183E-2"/>
          <c:y val="0.15252800688117812"/>
          <c:w val="0.19339049669862104"/>
          <c:h val="0.32864926608474831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2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2000" baseline="0"/>
              <a:t>Active EAE</a:t>
            </a:r>
            <a:endParaRPr lang="zh-CN" altLang="en-US" sz="2000"/>
          </a:p>
        </c:rich>
      </c:tx>
      <c:layout>
        <c:manualLayout>
          <c:xMode val="edge"/>
          <c:yMode val="edge"/>
          <c:x val="0.41151127194242432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4.0873902410715222E-2"/>
          <c:y val="4.3591105719956003E-2"/>
          <c:w val="0.92754906413678329"/>
          <c:h val="0.80695453166454234"/>
        </c:manualLayout>
      </c:layout>
      <c:lineChart>
        <c:grouping val="standard"/>
        <c:ser>
          <c:idx val="0"/>
          <c:order val="0"/>
          <c:tx>
            <c:strRef>
              <c:f>Sheet1!$B$4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stdErr"/>
          </c:errBars>
          <c:cat>
            <c:numRef>
              <c:f>Sheet1!$C$3:$X$3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Sheet1!$C$4:$X$4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0.41666666666666702</c:v>
                </c:pt>
                <c:pt idx="9">
                  <c:v>1.0416666666666701</c:v>
                </c:pt>
                <c:pt idx="10">
                  <c:v>1.6666666666666701</c:v>
                </c:pt>
                <c:pt idx="11">
                  <c:v>2.3125</c:v>
                </c:pt>
                <c:pt idx="12">
                  <c:v>2.875</c:v>
                </c:pt>
                <c:pt idx="13">
                  <c:v>3.4375</c:v>
                </c:pt>
                <c:pt idx="14">
                  <c:v>3.9791666666666701</c:v>
                </c:pt>
                <c:pt idx="15">
                  <c:v>3.7916666666666701</c:v>
                </c:pt>
                <c:pt idx="16">
                  <c:v>3.5833333333333299</c:v>
                </c:pt>
                <c:pt idx="17">
                  <c:v>3.25</c:v>
                </c:pt>
                <c:pt idx="18">
                  <c:v>3.1875</c:v>
                </c:pt>
                <c:pt idx="19">
                  <c:v>3.125</c:v>
                </c:pt>
                <c:pt idx="20">
                  <c:v>3.0625</c:v>
                </c:pt>
                <c:pt idx="21">
                  <c:v>3.0625</c:v>
                </c:pt>
              </c:numCache>
            </c:numRef>
          </c:val>
        </c:ser>
        <c:ser>
          <c:idx val="1"/>
          <c:order val="1"/>
          <c:tx>
            <c:strRef>
              <c:f>Sheet1!$B$5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dPt>
            <c:idx val="14"/>
            <c:spPr>
              <a:ln w="28575" cap="rnd" cmpd="sng" algn="ctr">
                <a:solidFill>
                  <a:schemeClr val="tx1"/>
                </a:solidFill>
                <a:prstDash val="sysDot"/>
                <a:round/>
              </a:ln>
            </c:spPr>
          </c:dPt>
          <c:errBars>
            <c:errDir val="y"/>
            <c:errBarType val="both"/>
            <c:errValType val="stdErr"/>
          </c:errBars>
          <c:cat>
            <c:numRef>
              <c:f>Sheet1!$C$3:$X$3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Sheet1!$C$5:$X$5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2.0833333333333301E-2</c:v>
                </c:pt>
                <c:pt idx="9">
                  <c:v>0.25</c:v>
                </c:pt>
                <c:pt idx="10">
                  <c:v>0.5625</c:v>
                </c:pt>
                <c:pt idx="11">
                  <c:v>1</c:v>
                </c:pt>
                <c:pt idx="12">
                  <c:v>1.4791666666666701</c:v>
                </c:pt>
                <c:pt idx="13">
                  <c:v>1.9166666666666701</c:v>
                </c:pt>
                <c:pt idx="14">
                  <c:v>2.4583333333333299</c:v>
                </c:pt>
                <c:pt idx="15">
                  <c:v>2.5208333333333299</c:v>
                </c:pt>
                <c:pt idx="16">
                  <c:v>2.3958333333333299</c:v>
                </c:pt>
                <c:pt idx="17">
                  <c:v>2.0625</c:v>
                </c:pt>
                <c:pt idx="18">
                  <c:v>1.9375</c:v>
                </c:pt>
                <c:pt idx="19">
                  <c:v>1.9166666666666701</c:v>
                </c:pt>
                <c:pt idx="20">
                  <c:v>1.5208333333333299</c:v>
                </c:pt>
                <c:pt idx="21">
                  <c:v>1.4375</c:v>
                </c:pt>
              </c:numCache>
            </c:numRef>
          </c:val>
        </c:ser>
        <c:ser>
          <c:idx val="2"/>
          <c:order val="2"/>
          <c:tx>
            <c:strRef>
              <c:f>Sheet1!$B$6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dPt>
            <c:idx val="14"/>
            <c:spPr>
              <a:ln w="28575" cap="sq" cmpd="sng" algn="ctr">
                <a:solidFill>
                  <a:schemeClr val="tx1"/>
                </a:solidFill>
                <a:prstDash val="lgDashDot"/>
                <a:round/>
              </a:ln>
            </c:spPr>
          </c:dPt>
          <c:errBars>
            <c:errDir val="y"/>
            <c:errBarType val="both"/>
            <c:errValType val="stdErr"/>
          </c:errBars>
          <c:cat>
            <c:numRef>
              <c:f>Sheet1!$C$3:$X$3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Sheet1!$C$6:$X$6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0.29166666666666702</c:v>
                </c:pt>
                <c:pt idx="9">
                  <c:v>0.52083333333333304</c:v>
                </c:pt>
                <c:pt idx="10">
                  <c:v>0.97916666666666696</c:v>
                </c:pt>
                <c:pt idx="11">
                  <c:v>1.375</c:v>
                </c:pt>
                <c:pt idx="12">
                  <c:v>1.9166666666666701</c:v>
                </c:pt>
                <c:pt idx="13">
                  <c:v>2.5</c:v>
                </c:pt>
                <c:pt idx="14">
                  <c:v>3</c:v>
                </c:pt>
                <c:pt idx="15">
                  <c:v>3.5208333333333299</c:v>
                </c:pt>
                <c:pt idx="16">
                  <c:v>3.3541666666666701</c:v>
                </c:pt>
                <c:pt idx="17">
                  <c:v>3.0416666666666701</c:v>
                </c:pt>
                <c:pt idx="18">
                  <c:v>2.8125</c:v>
                </c:pt>
                <c:pt idx="19">
                  <c:v>2.5416666666666701</c:v>
                </c:pt>
                <c:pt idx="20">
                  <c:v>2.4375</c:v>
                </c:pt>
                <c:pt idx="21">
                  <c:v>2.1041666666666701</c:v>
                </c:pt>
              </c:numCache>
            </c:numRef>
          </c:val>
        </c:ser>
        <c:ser>
          <c:idx val="3"/>
          <c:order val="3"/>
          <c:tx>
            <c:strRef>
              <c:f>Sheet1!$B$7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Sheet1!$C$11:$Q$11</c:f>
                <c:numCache>
                  <c:formatCode>General</c:formatCode>
                  <c:ptCount val="15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  <c:pt idx="7">
                    <c:v>0</c:v>
                  </c:pt>
                  <c:pt idx="8">
                    <c:v>0</c:v>
                  </c:pt>
                  <c:pt idx="9">
                    <c:v>7.2168783648703203E-2</c:v>
                  </c:pt>
                  <c:pt idx="10">
                    <c:v>3.6084391824351601E-2</c:v>
                  </c:pt>
                  <c:pt idx="11">
                    <c:v>7.2168783648703203E-2</c:v>
                  </c:pt>
                  <c:pt idx="12">
                    <c:v>0</c:v>
                  </c:pt>
                  <c:pt idx="13">
                    <c:v>3.6084391824351601E-2</c:v>
                  </c:pt>
                  <c:pt idx="14">
                    <c:v>3.6084391824351601E-2</c:v>
                  </c:pt>
                </c:numCache>
              </c:numRef>
            </c:plus>
            <c:minus>
              <c:numRef>
                <c:f>Sheet1!$C$11:$Q$11</c:f>
                <c:numCache>
                  <c:formatCode>General</c:formatCode>
                  <c:ptCount val="15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  <c:pt idx="7">
                    <c:v>0</c:v>
                  </c:pt>
                  <c:pt idx="8">
                    <c:v>0</c:v>
                  </c:pt>
                  <c:pt idx="9">
                    <c:v>7.2168783648703203E-2</c:v>
                  </c:pt>
                  <c:pt idx="10">
                    <c:v>3.6084391824351601E-2</c:v>
                  </c:pt>
                  <c:pt idx="11">
                    <c:v>7.2168783648703203E-2</c:v>
                  </c:pt>
                  <c:pt idx="12">
                    <c:v>0</c:v>
                  </c:pt>
                  <c:pt idx="13">
                    <c:v>3.6084391824351601E-2</c:v>
                  </c:pt>
                  <c:pt idx="14">
                    <c:v>3.6084391824351601E-2</c:v>
                  </c:pt>
                </c:numCache>
              </c:numRef>
            </c:minus>
          </c:errBars>
          <c:cat>
            <c:numRef>
              <c:f>Sheet1!$C$3:$X$3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Sheet1!$C$7:$X$7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0.16666666666666699</c:v>
                </c:pt>
                <c:pt idx="10">
                  <c:v>0.47916666666666702</c:v>
                </c:pt>
                <c:pt idx="11">
                  <c:v>0.89583333333333304</c:v>
                </c:pt>
                <c:pt idx="12">
                  <c:v>1.4375</c:v>
                </c:pt>
                <c:pt idx="13">
                  <c:v>1.8541666666666701</c:v>
                </c:pt>
                <c:pt idx="14">
                  <c:v>2.2083333333333299</c:v>
                </c:pt>
                <c:pt idx="15">
                  <c:v>2.4583333333333299</c:v>
                </c:pt>
                <c:pt idx="16">
                  <c:v>2.375</c:v>
                </c:pt>
                <c:pt idx="17">
                  <c:v>1.9583333333333299</c:v>
                </c:pt>
                <c:pt idx="18">
                  <c:v>1.9375</c:v>
                </c:pt>
                <c:pt idx="19">
                  <c:v>1.8541666666666701</c:v>
                </c:pt>
                <c:pt idx="20">
                  <c:v>1.4375</c:v>
                </c:pt>
                <c:pt idx="21">
                  <c:v>1.4375</c:v>
                </c:pt>
              </c:numCache>
            </c:numRef>
          </c:val>
        </c:ser>
        <c:marker val="1"/>
        <c:axId val="60210176"/>
        <c:axId val="60216448"/>
      </c:lineChart>
      <c:catAx>
        <c:axId val="60210176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2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2000" b="1" i="0" u="none" strike="noStrike" baseline="0"/>
                  <a:t>Days after antigen immunization</a:t>
                </a:r>
                <a:endParaRPr lang="zh-CN" altLang="en-US" sz="2000" b="1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2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216448"/>
        <c:crossesAt val="0"/>
        <c:auto val="1"/>
        <c:lblAlgn val="ctr"/>
        <c:lblOffset val="100"/>
      </c:catAx>
      <c:valAx>
        <c:axId val="60216448"/>
        <c:scaling>
          <c:orientation val="minMax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2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210176"/>
        <c:crosses val="autoZero"/>
        <c:crossBetween val="midCat"/>
        <c:majorUnit val="1"/>
        <c:minorUnit val="0.5"/>
      </c:valAx>
      <c:spPr>
        <a:noFill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5.121602288984263E-2"/>
          <c:y val="7.1984958366908408E-2"/>
          <c:w val="0.17081545064377701"/>
          <c:h val="0.32863282299221125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600" b="1" i="0" u="none" strike="noStrike" kern="1200" baseline="0">
              <a:solidFill>
                <a:schemeClr val="tx1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  <a:endParaRPr lang="zh-CN"/>
        </a:p>
      </c:txPr>
    </c:legend>
    <c:plotVisOnly val="1"/>
    <c:dispBlanksAs val="gap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600"/>
              <a:t>CD4 T</a:t>
            </a:r>
            <a:r>
              <a:rPr lang="en-US" altLang="zh-CN" sz="1600" baseline="0"/>
              <a:t> cell </a:t>
            </a:r>
            <a:r>
              <a:rPr lang="en-US" altLang="zh-CN" sz="1600"/>
              <a:t>proliferationa</a:t>
            </a:r>
            <a:r>
              <a:rPr lang="en-US" altLang="zh-CN" sz="1600" baseline="0"/>
              <a:t> assay</a:t>
            </a:r>
            <a:endParaRPr lang="zh-CN" altLang="en-US" sz="1600"/>
          </a:p>
        </c:rich>
      </c:tx>
      <c:layout>
        <c:manualLayout>
          <c:xMode val="edge"/>
          <c:yMode val="edge"/>
          <c:x val="0.33176852282077024"/>
          <c:y val="6.4646439966363503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5.1341131491511496E-2"/>
          <c:w val="0.8113390259839427"/>
          <c:h val="0.81018685366285703"/>
        </c:manualLayout>
      </c:layout>
      <c:lineChart>
        <c:grouping val="standard"/>
        <c:ser>
          <c:idx val="0"/>
          <c:order val="0"/>
          <c:tx>
            <c:strRef>
              <c:f>'sheet 3-1'!$B$4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 3-1'!$C$8:$F$8</c:f>
                <c:numCache>
                  <c:formatCode>General</c:formatCode>
                  <c:ptCount val="4"/>
                  <c:pt idx="0">
                    <c:v>40.104031385060999</c:v>
                  </c:pt>
                  <c:pt idx="1">
                    <c:v>135.267635941994</c:v>
                  </c:pt>
                  <c:pt idx="2">
                    <c:v>322.81935092761802</c:v>
                  </c:pt>
                  <c:pt idx="3">
                    <c:v>2547.5683176969001</c:v>
                  </c:pt>
                </c:numCache>
              </c:numRef>
            </c:plus>
            <c:minus>
              <c:numRef>
                <c:f>'sheet 3-1'!$C$8:$F$8</c:f>
                <c:numCache>
                  <c:formatCode>General</c:formatCode>
                  <c:ptCount val="4"/>
                  <c:pt idx="0">
                    <c:v>40.104031385060999</c:v>
                  </c:pt>
                  <c:pt idx="1">
                    <c:v>135.267635941994</c:v>
                  </c:pt>
                  <c:pt idx="2">
                    <c:v>322.81935092761802</c:v>
                  </c:pt>
                  <c:pt idx="3">
                    <c:v>2547.5683176969001</c:v>
                  </c:pt>
                </c:numCache>
              </c:numRef>
            </c:minus>
          </c:errBars>
          <c:cat>
            <c:numRef>
              <c:f>'sheet 3-1'!$C$3:$F$3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 3-1'!$C$4:$F$4</c:f>
              <c:numCache>
                <c:formatCode>General</c:formatCode>
                <c:ptCount val="4"/>
                <c:pt idx="0">
                  <c:v>3001.6666666666702</c:v>
                </c:pt>
                <c:pt idx="1">
                  <c:v>6637.3333333333303</c:v>
                </c:pt>
                <c:pt idx="2">
                  <c:v>8956.6666666666697</c:v>
                </c:pt>
                <c:pt idx="3">
                  <c:v>64557.666666666701</c:v>
                </c:pt>
              </c:numCache>
            </c:numRef>
          </c:val>
        </c:ser>
        <c:ser>
          <c:idx val="1"/>
          <c:order val="1"/>
          <c:tx>
            <c:strRef>
              <c:f>'sheet 3-1'!$B$5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 3-1'!$C$9:$F$9</c:f>
                <c:numCache>
                  <c:formatCode>General</c:formatCode>
                  <c:ptCount val="4"/>
                  <c:pt idx="0">
                    <c:v>50.003333222226502</c:v>
                  </c:pt>
                  <c:pt idx="1">
                    <c:v>134.019899020011</c:v>
                  </c:pt>
                  <c:pt idx="2">
                    <c:v>261.52692659329699</c:v>
                  </c:pt>
                  <c:pt idx="3">
                    <c:v>1739.08146253514</c:v>
                  </c:pt>
                </c:numCache>
              </c:numRef>
            </c:plus>
            <c:minus>
              <c:numRef>
                <c:f>'sheet 3-1'!$C$9:$F$9</c:f>
                <c:numCache>
                  <c:formatCode>General</c:formatCode>
                  <c:ptCount val="4"/>
                  <c:pt idx="0">
                    <c:v>50.003333222226502</c:v>
                  </c:pt>
                  <c:pt idx="1">
                    <c:v>134.019899020011</c:v>
                  </c:pt>
                  <c:pt idx="2">
                    <c:v>261.52692659329699</c:v>
                  </c:pt>
                  <c:pt idx="3">
                    <c:v>1739.08146253514</c:v>
                  </c:pt>
                </c:numCache>
              </c:numRef>
            </c:minus>
          </c:errBars>
          <c:cat>
            <c:numRef>
              <c:f>'sheet 3-1'!$C$3:$F$3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 3-1'!$C$5:$F$5</c:f>
              <c:numCache>
                <c:formatCode>General</c:formatCode>
                <c:ptCount val="4"/>
                <c:pt idx="0">
                  <c:v>2042.3333333333301</c:v>
                </c:pt>
                <c:pt idx="1">
                  <c:v>3147.3333333333298</c:v>
                </c:pt>
                <c:pt idx="2">
                  <c:v>5726.6666666666697</c:v>
                </c:pt>
                <c:pt idx="3">
                  <c:v>21281.666666666701</c:v>
                </c:pt>
              </c:numCache>
            </c:numRef>
          </c:val>
        </c:ser>
        <c:ser>
          <c:idx val="2"/>
          <c:order val="2"/>
          <c:tx>
            <c:strRef>
              <c:f>'sheet 3-1'!$B$6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solid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 3-1'!$C$9:$F$9</c:f>
                <c:numCache>
                  <c:formatCode>General</c:formatCode>
                  <c:ptCount val="4"/>
                  <c:pt idx="0">
                    <c:v>50.003333222226502</c:v>
                  </c:pt>
                  <c:pt idx="1">
                    <c:v>134.019899020011</c:v>
                  </c:pt>
                  <c:pt idx="2">
                    <c:v>261.52692659329699</c:v>
                  </c:pt>
                  <c:pt idx="3">
                    <c:v>1739.08146253514</c:v>
                  </c:pt>
                </c:numCache>
              </c:numRef>
            </c:plus>
            <c:minus>
              <c:numRef>
                <c:f>'sheet 3-1'!$C$9:$F$9</c:f>
                <c:numCache>
                  <c:formatCode>General</c:formatCode>
                  <c:ptCount val="4"/>
                  <c:pt idx="0">
                    <c:v>50.003333222226502</c:v>
                  </c:pt>
                  <c:pt idx="1">
                    <c:v>134.019899020011</c:v>
                  </c:pt>
                  <c:pt idx="2">
                    <c:v>261.52692659329699</c:v>
                  </c:pt>
                  <c:pt idx="3">
                    <c:v>1739.08146253514</c:v>
                  </c:pt>
                </c:numCache>
              </c:numRef>
            </c:minus>
          </c:errBars>
          <c:cat>
            <c:numRef>
              <c:f>'sheet 3-1'!$C$3:$F$3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 3-1'!$C$6:$F$6</c:f>
              <c:numCache>
                <c:formatCode>General</c:formatCode>
                <c:ptCount val="4"/>
                <c:pt idx="0">
                  <c:v>2337.3333333333298</c:v>
                </c:pt>
                <c:pt idx="1">
                  <c:v>4729</c:v>
                </c:pt>
                <c:pt idx="2">
                  <c:v>8441</c:v>
                </c:pt>
                <c:pt idx="3">
                  <c:v>50799.333333333299</c:v>
                </c:pt>
              </c:numCache>
            </c:numRef>
          </c:val>
        </c:ser>
        <c:ser>
          <c:idx val="3"/>
          <c:order val="3"/>
          <c:tx>
            <c:strRef>
              <c:f>'sheet 3-1'!$B$7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solid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 3-1'!$C$11:$F$11</c:f>
                <c:numCache>
                  <c:formatCode>General</c:formatCode>
                  <c:ptCount val="4"/>
                  <c:pt idx="0">
                    <c:v>145.07354456734399</c:v>
                  </c:pt>
                  <c:pt idx="1">
                    <c:v>187.80042598460699</c:v>
                  </c:pt>
                  <c:pt idx="2">
                    <c:v>259.53612465319702</c:v>
                  </c:pt>
                  <c:pt idx="3">
                    <c:v>1364.8197683210799</c:v>
                  </c:pt>
                </c:numCache>
              </c:numRef>
            </c:plus>
            <c:minus>
              <c:numRef>
                <c:f>'sheet 3-1'!$C$11:$F$11</c:f>
                <c:numCache>
                  <c:formatCode>General</c:formatCode>
                  <c:ptCount val="4"/>
                  <c:pt idx="0">
                    <c:v>145.07354456734399</c:v>
                  </c:pt>
                  <c:pt idx="1">
                    <c:v>187.80042598460699</c:v>
                  </c:pt>
                  <c:pt idx="2">
                    <c:v>259.53612465319702</c:v>
                  </c:pt>
                  <c:pt idx="3">
                    <c:v>1364.8197683210799</c:v>
                  </c:pt>
                </c:numCache>
              </c:numRef>
            </c:minus>
          </c:errBars>
          <c:cat>
            <c:numRef>
              <c:f>'sheet 3-1'!$C$3:$F$3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 3-1'!$C$7:$F$7</c:f>
              <c:numCache>
                <c:formatCode>General</c:formatCode>
                <c:ptCount val="4"/>
                <c:pt idx="0">
                  <c:v>2208.6666666666702</c:v>
                </c:pt>
                <c:pt idx="1">
                  <c:v>3039</c:v>
                </c:pt>
                <c:pt idx="2">
                  <c:v>5329</c:v>
                </c:pt>
                <c:pt idx="3">
                  <c:v>20104</c:v>
                </c:pt>
              </c:numCache>
            </c:numRef>
          </c:val>
        </c:ser>
        <c:marker val="1"/>
        <c:axId val="79905536"/>
        <c:axId val="79907456"/>
      </c:lineChart>
      <c:catAx>
        <c:axId val="79905536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MOG35-55(mg/ml)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9907456"/>
        <c:crosses val="autoZero"/>
        <c:auto val="1"/>
        <c:lblAlgn val="ctr"/>
        <c:lblOffset val="100"/>
      </c:catAx>
      <c:valAx>
        <c:axId val="79907456"/>
        <c:scaling>
          <c:orientation val="minMax"/>
          <c:max val="80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title>
          <c:tx>
            <c:rich>
              <a:bodyPr rot="0" spcFirstLastPara="0" vertOverflow="ellipsis" vert="wordArtVertRtl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cpm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9905536"/>
        <c:crosses val="autoZero"/>
        <c:crossBetween val="between"/>
        <c:majorUnit val="20000"/>
        <c:minorUnit val="5000"/>
      </c:valAx>
      <c:spPr>
        <a:noFill/>
      </c:spPr>
    </c:plotArea>
    <c:legend>
      <c:legendPos val="r"/>
      <c:layout>
        <c:manualLayout>
          <c:xMode val="edge"/>
          <c:yMode val="edge"/>
          <c:x val="0.19758333333333308"/>
          <c:y val="0.28208383778617302"/>
          <c:w val="0.35271449832851115"/>
          <c:h val="0.30168941136718724"/>
        </c:manualLayout>
      </c:layout>
      <c:txPr>
        <a:bodyPr rot="0" spcFirstLastPara="0" vertOverflow="ellipsis" vert="horz" wrap="square" anchor="ctr" anchorCtr="1"/>
        <a:lstStyle/>
        <a:p>
          <a:pPr>
            <a:defRPr lang="zh-CN"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600"/>
              <a:t>CD8 T</a:t>
            </a:r>
            <a:r>
              <a:rPr lang="en-US" altLang="zh-CN" sz="1600" baseline="0"/>
              <a:t> cell </a:t>
            </a:r>
            <a:r>
              <a:rPr lang="en-US" altLang="zh-CN" sz="1600"/>
              <a:t>proliferationa</a:t>
            </a:r>
            <a:r>
              <a:rPr lang="en-US" altLang="zh-CN" sz="1600" baseline="0"/>
              <a:t> assay</a:t>
            </a:r>
            <a:endParaRPr lang="zh-CN" altLang="en-US" sz="1600"/>
          </a:p>
        </c:rich>
      </c:tx>
      <c:layout>
        <c:manualLayout>
          <c:xMode val="edge"/>
          <c:yMode val="edge"/>
          <c:x val="0.33176852282077024"/>
          <c:y val="6.4646439966363503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5.1341131491511496E-2"/>
          <c:w val="0.8113390259839427"/>
          <c:h val="0.81018685366285703"/>
        </c:manualLayout>
      </c:layout>
      <c:lineChart>
        <c:grouping val="standard"/>
        <c:ser>
          <c:idx val="0"/>
          <c:order val="0"/>
          <c:tx>
            <c:strRef>
              <c:f>'Sheet3-2'!$B$4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'Sheet3-2'!$C$8:$F$8</c:f>
                <c:numCache>
                  <c:formatCode>General</c:formatCode>
                  <c:ptCount val="4"/>
                  <c:pt idx="0">
                    <c:v>64.023433210036501</c:v>
                  </c:pt>
                  <c:pt idx="1">
                    <c:v>192.00086805359501</c:v>
                  </c:pt>
                  <c:pt idx="2">
                    <c:v>189.985087134059</c:v>
                  </c:pt>
                  <c:pt idx="3">
                    <c:v>1589.42043944747</c:v>
                  </c:pt>
                </c:numCache>
              </c:numRef>
            </c:plus>
            <c:minus>
              <c:numRef>
                <c:f>'Sheet3-2'!$C$8:$F$8</c:f>
                <c:numCache>
                  <c:formatCode>General</c:formatCode>
                  <c:ptCount val="4"/>
                  <c:pt idx="0">
                    <c:v>64.023433210036501</c:v>
                  </c:pt>
                  <c:pt idx="1">
                    <c:v>192.00086805359501</c:v>
                  </c:pt>
                  <c:pt idx="2">
                    <c:v>189.985087134059</c:v>
                  </c:pt>
                  <c:pt idx="3">
                    <c:v>1589.42043944747</c:v>
                  </c:pt>
                </c:numCache>
              </c:numRef>
            </c:minus>
          </c:errBars>
          <c:cat>
            <c:numRef>
              <c:f>'Sheet3-2'!$C$3:$F$3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'Sheet3-2'!$C$4:$F$4</c:f>
              <c:numCache>
                <c:formatCode>General</c:formatCode>
                <c:ptCount val="4"/>
                <c:pt idx="0">
                  <c:v>2338</c:v>
                </c:pt>
                <c:pt idx="1">
                  <c:v>3129.3333333333298</c:v>
                </c:pt>
                <c:pt idx="2">
                  <c:v>5615.6666666666697</c:v>
                </c:pt>
                <c:pt idx="3">
                  <c:v>21711.333333333299</c:v>
                </c:pt>
              </c:numCache>
            </c:numRef>
          </c:val>
        </c:ser>
        <c:ser>
          <c:idx val="1"/>
          <c:order val="1"/>
          <c:tx>
            <c:strRef>
              <c:f>'Sheet3-2'!$B$5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'Sheet3-2'!$C$9:$F$9</c:f>
                <c:numCache>
                  <c:formatCode>General</c:formatCode>
                  <c:ptCount val="4"/>
                  <c:pt idx="0">
                    <c:v>69.038636525741794</c:v>
                  </c:pt>
                  <c:pt idx="1">
                    <c:v>150.071094263129</c:v>
                  </c:pt>
                  <c:pt idx="2">
                    <c:v>225.39372957855801</c:v>
                  </c:pt>
                  <c:pt idx="3">
                    <c:v>1189.8745031865101</c:v>
                  </c:pt>
                </c:numCache>
              </c:numRef>
            </c:plus>
            <c:minus>
              <c:numRef>
                <c:f>'Sheet3-2'!$C$9:$F$9</c:f>
                <c:numCache>
                  <c:formatCode>General</c:formatCode>
                  <c:ptCount val="4"/>
                  <c:pt idx="0">
                    <c:v>69.038636525741794</c:v>
                  </c:pt>
                  <c:pt idx="1">
                    <c:v>150.071094263129</c:v>
                  </c:pt>
                  <c:pt idx="2">
                    <c:v>225.39372957855801</c:v>
                  </c:pt>
                  <c:pt idx="3">
                    <c:v>1189.8745031865101</c:v>
                  </c:pt>
                </c:numCache>
              </c:numRef>
            </c:minus>
          </c:errBars>
          <c:cat>
            <c:numRef>
              <c:f>'Sheet3-2'!$C$3:$F$3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'Sheet3-2'!$C$5:$F$5</c:f>
              <c:numCache>
                <c:formatCode>General</c:formatCode>
                <c:ptCount val="4"/>
                <c:pt idx="0">
                  <c:v>1247.3333333333301</c:v>
                </c:pt>
                <c:pt idx="1">
                  <c:v>2120.6666666666702</c:v>
                </c:pt>
                <c:pt idx="2">
                  <c:v>3733.6666666666702</c:v>
                </c:pt>
                <c:pt idx="3">
                  <c:v>10510.666666666701</c:v>
                </c:pt>
              </c:numCache>
            </c:numRef>
          </c:val>
        </c:ser>
        <c:ser>
          <c:idx val="2"/>
          <c:order val="2"/>
          <c:tx>
            <c:strRef>
              <c:f>'Sheet3-2'!$B$6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solid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'Sheet3-2'!$C$9:$F$9</c:f>
                <c:numCache>
                  <c:formatCode>General</c:formatCode>
                  <c:ptCount val="4"/>
                  <c:pt idx="0">
                    <c:v>69.038636525741794</c:v>
                  </c:pt>
                  <c:pt idx="1">
                    <c:v>150.071094263129</c:v>
                  </c:pt>
                  <c:pt idx="2">
                    <c:v>225.39372957855801</c:v>
                  </c:pt>
                  <c:pt idx="3">
                    <c:v>1189.8745031865101</c:v>
                  </c:pt>
                </c:numCache>
              </c:numRef>
            </c:plus>
            <c:minus>
              <c:numRef>
                <c:f>'Sheet3-2'!$C$9:$F$9</c:f>
                <c:numCache>
                  <c:formatCode>General</c:formatCode>
                  <c:ptCount val="4"/>
                  <c:pt idx="0">
                    <c:v>69.038636525741794</c:v>
                  </c:pt>
                  <c:pt idx="1">
                    <c:v>150.071094263129</c:v>
                  </c:pt>
                  <c:pt idx="2">
                    <c:v>225.39372957855801</c:v>
                  </c:pt>
                  <c:pt idx="3">
                    <c:v>1189.8745031865101</c:v>
                  </c:pt>
                </c:numCache>
              </c:numRef>
            </c:minus>
          </c:errBars>
          <c:cat>
            <c:numRef>
              <c:f>'Sheet3-2'!$C$3:$F$3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'Sheet3-2'!$C$6:$F$6</c:f>
              <c:numCache>
                <c:formatCode>General</c:formatCode>
                <c:ptCount val="4"/>
                <c:pt idx="0">
                  <c:v>2216.3333333333298</c:v>
                </c:pt>
                <c:pt idx="1">
                  <c:v>2933.6666666666702</c:v>
                </c:pt>
                <c:pt idx="2">
                  <c:v>5306.6666666666697</c:v>
                </c:pt>
                <c:pt idx="3">
                  <c:v>19665.333333333299</c:v>
                </c:pt>
              </c:numCache>
            </c:numRef>
          </c:val>
        </c:ser>
        <c:ser>
          <c:idx val="3"/>
          <c:order val="3"/>
          <c:tx>
            <c:strRef>
              <c:f>'Sheet3-2'!$B$7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solid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'Sheet3-2'!$C$11:$F$11</c:f>
                <c:numCache>
                  <c:formatCode>General</c:formatCode>
                  <c:ptCount val="4"/>
                  <c:pt idx="0">
                    <c:v>100.80343909477099</c:v>
                  </c:pt>
                  <c:pt idx="1">
                    <c:v>117.17081547894099</c:v>
                  </c:pt>
                  <c:pt idx="2">
                    <c:v>156.621624730859</c:v>
                  </c:pt>
                  <c:pt idx="3">
                    <c:v>1064.0020363389101</c:v>
                  </c:pt>
                </c:numCache>
              </c:numRef>
            </c:plus>
            <c:minus>
              <c:numRef>
                <c:f>'Sheet3-2'!$C$11:$F$11</c:f>
                <c:numCache>
                  <c:formatCode>General</c:formatCode>
                  <c:ptCount val="4"/>
                  <c:pt idx="0">
                    <c:v>100.80343909477099</c:v>
                  </c:pt>
                  <c:pt idx="1">
                    <c:v>117.17081547894099</c:v>
                  </c:pt>
                  <c:pt idx="2">
                    <c:v>156.621624730859</c:v>
                  </c:pt>
                  <c:pt idx="3">
                    <c:v>1064.0020363389101</c:v>
                  </c:pt>
                </c:numCache>
              </c:numRef>
            </c:minus>
          </c:errBars>
          <c:cat>
            <c:numRef>
              <c:f>'Sheet3-2'!$C$3:$F$3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'Sheet3-2'!$C$7:$F$7</c:f>
              <c:numCache>
                <c:formatCode>General</c:formatCode>
                <c:ptCount val="4"/>
                <c:pt idx="0">
                  <c:v>1064.6666666666699</c:v>
                </c:pt>
                <c:pt idx="1">
                  <c:v>2060</c:v>
                </c:pt>
                <c:pt idx="2">
                  <c:v>3238.6666666666702</c:v>
                </c:pt>
                <c:pt idx="3">
                  <c:v>9575.3333333333303</c:v>
                </c:pt>
              </c:numCache>
            </c:numRef>
          </c:val>
        </c:ser>
        <c:marker val="1"/>
        <c:axId val="60635776"/>
        <c:axId val="60646144"/>
      </c:lineChart>
      <c:catAx>
        <c:axId val="60635776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MOG35-55(mg/ml)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646144"/>
        <c:crosses val="autoZero"/>
        <c:auto val="1"/>
        <c:lblAlgn val="ctr"/>
        <c:lblOffset val="100"/>
      </c:catAx>
      <c:valAx>
        <c:axId val="60646144"/>
        <c:scaling>
          <c:orientation val="minMax"/>
          <c:max val="30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title>
          <c:tx>
            <c:rich>
              <a:bodyPr rot="0" spcFirstLastPara="0" vertOverflow="ellipsis" vert="wordArtVertRtl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cpm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635776"/>
        <c:crosses val="autoZero"/>
        <c:crossBetween val="between"/>
        <c:majorUnit val="10000"/>
        <c:minorUnit val="5000"/>
      </c:valAx>
      <c:spPr>
        <a:noFill/>
      </c:spPr>
    </c:plotArea>
    <c:legend>
      <c:legendPos val="r"/>
      <c:layout>
        <c:manualLayout>
          <c:xMode val="edge"/>
          <c:yMode val="edge"/>
          <c:x val="0.19758333333333308"/>
          <c:y val="0.28208383778617302"/>
          <c:w val="0.32454548992398624"/>
          <c:h val="0.30168941136718724"/>
        </c:manualLayout>
      </c:layout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600" b="1" i="0" baseline="0"/>
              <a:t>CD4 T cell proliferation assay</a:t>
            </a:r>
            <a:endParaRPr lang="zh-CN" altLang="zh-CN" sz="1600" b="1" i="0" baseline="0"/>
          </a:p>
        </c:rich>
      </c:tx>
      <c:layout>
        <c:manualLayout>
          <c:xMode val="edge"/>
          <c:yMode val="edge"/>
          <c:x val="0.41151127194242432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2.762006421885721E-2"/>
          <c:w val="0.8113390259839427"/>
          <c:h val="0.80695453166454234"/>
        </c:manualLayout>
      </c:layout>
      <c:lineChart>
        <c:grouping val="standard"/>
        <c:ser>
          <c:idx val="0"/>
          <c:order val="0"/>
          <c:tx>
            <c:strRef>
              <c:f>'Sheet3-5'!$B$4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'Sheet3-5'!$C$8:$F$8</c:f>
                <c:numCache>
                  <c:formatCode>General</c:formatCode>
                  <c:ptCount val="4"/>
                  <c:pt idx="0">
                    <c:v>40.104031385060999</c:v>
                  </c:pt>
                  <c:pt idx="1">
                    <c:v>135.267635941994</c:v>
                  </c:pt>
                  <c:pt idx="2">
                    <c:v>322.81935092761802</c:v>
                  </c:pt>
                  <c:pt idx="3">
                    <c:v>2547.5683176969001</c:v>
                  </c:pt>
                </c:numCache>
              </c:numRef>
            </c:plus>
            <c:minus>
              <c:numRef>
                <c:f>'Sheet3-5'!$C$8:$F$8</c:f>
                <c:numCache>
                  <c:formatCode>General</c:formatCode>
                  <c:ptCount val="4"/>
                  <c:pt idx="0">
                    <c:v>40.104031385060999</c:v>
                  </c:pt>
                  <c:pt idx="1">
                    <c:v>135.267635941994</c:v>
                  </c:pt>
                  <c:pt idx="2">
                    <c:v>322.81935092761802</c:v>
                  </c:pt>
                  <c:pt idx="3">
                    <c:v>2547.5683176969001</c:v>
                  </c:pt>
                </c:numCache>
              </c:numRef>
            </c:minus>
          </c:errBars>
          <c:cat>
            <c:numRef>
              <c:f>'Sheet3-5'!$C$3:$F$3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'Sheet3-5'!$C$4:$F$4</c:f>
              <c:numCache>
                <c:formatCode>General</c:formatCode>
                <c:ptCount val="4"/>
                <c:pt idx="0">
                  <c:v>3001.6666666666702</c:v>
                </c:pt>
                <c:pt idx="1">
                  <c:v>6637.3333333333303</c:v>
                </c:pt>
                <c:pt idx="2">
                  <c:v>8956.6666666666697</c:v>
                </c:pt>
                <c:pt idx="3">
                  <c:v>64557.666666666701</c:v>
                </c:pt>
              </c:numCache>
            </c:numRef>
          </c:val>
        </c:ser>
        <c:ser>
          <c:idx val="1"/>
          <c:order val="1"/>
          <c:tx>
            <c:strRef>
              <c:f>'Sheet3-5'!$B$5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'Sheet3-5'!$C$9:$F$9</c:f>
                <c:numCache>
                  <c:formatCode>General</c:formatCode>
                  <c:ptCount val="4"/>
                  <c:pt idx="0">
                    <c:v>50.003333222226502</c:v>
                  </c:pt>
                  <c:pt idx="1">
                    <c:v>134.019899020011</c:v>
                  </c:pt>
                  <c:pt idx="2">
                    <c:v>261.52692659329699</c:v>
                  </c:pt>
                  <c:pt idx="3">
                    <c:v>1739.08146253514</c:v>
                  </c:pt>
                </c:numCache>
              </c:numRef>
            </c:plus>
            <c:minus>
              <c:numRef>
                <c:f>'Sheet3-5'!$C$9:$F$9</c:f>
                <c:numCache>
                  <c:formatCode>General</c:formatCode>
                  <c:ptCount val="4"/>
                  <c:pt idx="0">
                    <c:v>50.003333222226502</c:v>
                  </c:pt>
                  <c:pt idx="1">
                    <c:v>134.019899020011</c:v>
                  </c:pt>
                  <c:pt idx="2">
                    <c:v>261.52692659329699</c:v>
                  </c:pt>
                  <c:pt idx="3">
                    <c:v>1739.08146253514</c:v>
                  </c:pt>
                </c:numCache>
              </c:numRef>
            </c:minus>
          </c:errBars>
          <c:cat>
            <c:numRef>
              <c:f>'Sheet3-5'!$C$3:$F$3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'Sheet3-5'!$C$5:$F$5</c:f>
              <c:numCache>
                <c:formatCode>General</c:formatCode>
                <c:ptCount val="4"/>
                <c:pt idx="0">
                  <c:v>2042.3333333333301</c:v>
                </c:pt>
                <c:pt idx="1">
                  <c:v>3147.3333333333298</c:v>
                </c:pt>
                <c:pt idx="2">
                  <c:v>5726.6666666666697</c:v>
                </c:pt>
                <c:pt idx="3">
                  <c:v>21281.666666666701</c:v>
                </c:pt>
              </c:numCache>
            </c:numRef>
          </c:val>
        </c:ser>
        <c:ser>
          <c:idx val="2"/>
          <c:order val="2"/>
          <c:tx>
            <c:strRef>
              <c:f>'Sheet3-5'!$B$6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'Sheet3-5'!$C$10:$F$10</c:f>
                <c:numCache>
                  <c:formatCode>General</c:formatCode>
                  <c:ptCount val="4"/>
                  <c:pt idx="0">
                    <c:v>97.5004273494892</c:v>
                  </c:pt>
                  <c:pt idx="1">
                    <c:v>194.13139879988501</c:v>
                  </c:pt>
                  <c:pt idx="2">
                    <c:v>239.81868150750901</c:v>
                  </c:pt>
                  <c:pt idx="3">
                    <c:v>2449.1717647673199</c:v>
                  </c:pt>
                </c:numCache>
              </c:numRef>
            </c:plus>
            <c:minus>
              <c:numRef>
                <c:f>'Sheet3-5'!$C$10:$F$10</c:f>
                <c:numCache>
                  <c:formatCode>General</c:formatCode>
                  <c:ptCount val="4"/>
                  <c:pt idx="0">
                    <c:v>97.5004273494892</c:v>
                  </c:pt>
                  <c:pt idx="1">
                    <c:v>194.13139879988501</c:v>
                  </c:pt>
                  <c:pt idx="2">
                    <c:v>239.81868150750901</c:v>
                  </c:pt>
                  <c:pt idx="3">
                    <c:v>2449.1717647673199</c:v>
                  </c:pt>
                </c:numCache>
              </c:numRef>
            </c:minus>
          </c:errBars>
          <c:cat>
            <c:numRef>
              <c:f>'Sheet3-5'!$C$3:$F$3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'Sheet3-5'!$C$6:$F$6</c:f>
              <c:numCache>
                <c:formatCode>General</c:formatCode>
                <c:ptCount val="4"/>
                <c:pt idx="0">
                  <c:v>2337.3333333333298</c:v>
                </c:pt>
                <c:pt idx="1">
                  <c:v>4729</c:v>
                </c:pt>
                <c:pt idx="2">
                  <c:v>8441</c:v>
                </c:pt>
                <c:pt idx="3">
                  <c:v>50799.333333333299</c:v>
                </c:pt>
              </c:numCache>
            </c:numRef>
          </c:val>
        </c:ser>
        <c:ser>
          <c:idx val="3"/>
          <c:order val="3"/>
          <c:tx>
            <c:strRef>
              <c:f>'Sheet3-5'!$B$7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'Sheet3-5'!$C$11:$F$11</c:f>
                <c:numCache>
                  <c:formatCode>General</c:formatCode>
                  <c:ptCount val="4"/>
                  <c:pt idx="0">
                    <c:v>145.07354456734399</c:v>
                  </c:pt>
                  <c:pt idx="1">
                    <c:v>187.80042598460699</c:v>
                  </c:pt>
                  <c:pt idx="2">
                    <c:v>259.53612465319702</c:v>
                  </c:pt>
                  <c:pt idx="3">
                    <c:v>1364.8197683210799</c:v>
                  </c:pt>
                </c:numCache>
              </c:numRef>
            </c:plus>
            <c:minus>
              <c:numRef>
                <c:f>'Sheet3-5'!$C$11:$F$11</c:f>
                <c:numCache>
                  <c:formatCode>General</c:formatCode>
                  <c:ptCount val="4"/>
                  <c:pt idx="0">
                    <c:v>145.07354456734399</c:v>
                  </c:pt>
                  <c:pt idx="1">
                    <c:v>187.80042598460699</c:v>
                  </c:pt>
                  <c:pt idx="2">
                    <c:v>259.53612465319702</c:v>
                  </c:pt>
                  <c:pt idx="3">
                    <c:v>1364.8197683210799</c:v>
                  </c:pt>
                </c:numCache>
              </c:numRef>
            </c:minus>
          </c:errBars>
          <c:cat>
            <c:numRef>
              <c:f>'Sheet3-5'!$C$3:$F$3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'Sheet3-5'!$C$7:$F$7</c:f>
              <c:numCache>
                <c:formatCode>General</c:formatCode>
                <c:ptCount val="4"/>
                <c:pt idx="0">
                  <c:v>2208.6666666666702</c:v>
                </c:pt>
                <c:pt idx="1">
                  <c:v>3039</c:v>
                </c:pt>
                <c:pt idx="2">
                  <c:v>5329</c:v>
                </c:pt>
                <c:pt idx="3">
                  <c:v>20104</c:v>
                </c:pt>
              </c:numCache>
            </c:numRef>
          </c:val>
        </c:ser>
        <c:marker val="1"/>
        <c:axId val="60789888"/>
        <c:axId val="60791808"/>
      </c:lineChart>
      <c:catAx>
        <c:axId val="60789888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0" i="0" u="none" strike="noStrike" baseline="0"/>
                  <a:t>MOG35-55(</a:t>
                </a:r>
                <a:r>
                  <a:rPr lang="en-US" altLang="zh-CN" sz="1400" b="0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0" i="0" u="none" strike="noStrike" baseline="0"/>
                  <a:t>g/mL)</a:t>
                </a:r>
                <a:r>
                  <a:rPr lang="en-US" altLang="zh-CN" sz="1400" b="1" i="0" u="none" strike="noStrike" baseline="0"/>
                  <a:t> 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791808"/>
        <c:crosses val="autoZero"/>
        <c:auto val="1"/>
        <c:lblAlgn val="ctr"/>
        <c:lblOffset val="100"/>
      </c:catAx>
      <c:valAx>
        <c:axId val="60791808"/>
        <c:scaling>
          <c:orientation val="minMax"/>
          <c:max val="80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#,##0_);\(#,##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789888"/>
        <c:crosses val="autoZero"/>
        <c:crossBetween val="midCat"/>
        <c:majorUnit val="20000"/>
        <c:minorUnit val="10000"/>
      </c:valAx>
      <c:spPr>
        <a:noFill/>
      </c:spPr>
    </c:plotArea>
    <c:legend>
      <c:legendPos val="r"/>
      <c:layout>
        <c:manualLayout>
          <c:xMode val="edge"/>
          <c:yMode val="edge"/>
          <c:x val="0.19265195561161289"/>
          <c:y val="0.24976050275587308"/>
          <c:w val="0.31505477332055243"/>
          <c:h val="0.37390177406120217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600" b="1" i="0" baseline="0"/>
              <a:t>CD8 T cell proliferation assay</a:t>
            </a:r>
            <a:endParaRPr lang="zh-CN" altLang="zh-CN" sz="1600" b="1" i="0" baseline="0"/>
          </a:p>
        </c:rich>
      </c:tx>
      <c:layout>
        <c:manualLayout>
          <c:xMode val="edge"/>
          <c:yMode val="edge"/>
          <c:x val="0.41151127194242432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2.762006421885721E-2"/>
          <c:w val="0.8113390259839427"/>
          <c:h val="0.80695453166454334"/>
        </c:manualLayout>
      </c:layout>
      <c:lineChart>
        <c:grouping val="standard"/>
        <c:ser>
          <c:idx val="0"/>
          <c:order val="0"/>
          <c:tx>
            <c:strRef>
              <c:f>'Sheet3-6'!$B$4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'Sheet3-6'!$C$8:$F$8</c:f>
                <c:numCache>
                  <c:formatCode>General</c:formatCode>
                  <c:ptCount val="4"/>
                  <c:pt idx="0">
                    <c:v>64.023433210036501</c:v>
                  </c:pt>
                  <c:pt idx="1">
                    <c:v>192.00086805359501</c:v>
                  </c:pt>
                  <c:pt idx="2">
                    <c:v>189.985087134059</c:v>
                  </c:pt>
                  <c:pt idx="3">
                    <c:v>1589.42043944747</c:v>
                  </c:pt>
                </c:numCache>
              </c:numRef>
            </c:plus>
            <c:minus>
              <c:numRef>
                <c:f>'Sheet3-6'!$C$8:$F$8</c:f>
                <c:numCache>
                  <c:formatCode>General</c:formatCode>
                  <c:ptCount val="4"/>
                  <c:pt idx="0">
                    <c:v>64.023433210036501</c:v>
                  </c:pt>
                  <c:pt idx="1">
                    <c:v>192.00086805359501</c:v>
                  </c:pt>
                  <c:pt idx="2">
                    <c:v>189.985087134059</c:v>
                  </c:pt>
                  <c:pt idx="3">
                    <c:v>1589.42043944747</c:v>
                  </c:pt>
                </c:numCache>
              </c:numRef>
            </c:minus>
          </c:errBars>
          <c:cat>
            <c:numRef>
              <c:f>'Sheet3-6'!$C$3:$F$3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'Sheet3-6'!$C$4:$F$4</c:f>
              <c:numCache>
                <c:formatCode>General</c:formatCode>
                <c:ptCount val="4"/>
                <c:pt idx="0">
                  <c:v>2338</c:v>
                </c:pt>
                <c:pt idx="1">
                  <c:v>3129.3333333333298</c:v>
                </c:pt>
                <c:pt idx="2">
                  <c:v>5615.6666666666697</c:v>
                </c:pt>
                <c:pt idx="3">
                  <c:v>21711.333333333299</c:v>
                </c:pt>
              </c:numCache>
            </c:numRef>
          </c:val>
        </c:ser>
        <c:ser>
          <c:idx val="1"/>
          <c:order val="1"/>
          <c:tx>
            <c:strRef>
              <c:f>'Sheet3-6'!$B$5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'Sheet3-6'!$C$9:$F$9</c:f>
                <c:numCache>
                  <c:formatCode>General</c:formatCode>
                  <c:ptCount val="4"/>
                  <c:pt idx="0">
                    <c:v>69.038636525741794</c:v>
                  </c:pt>
                  <c:pt idx="1">
                    <c:v>150.071094263129</c:v>
                  </c:pt>
                  <c:pt idx="2">
                    <c:v>225.39372957855801</c:v>
                  </c:pt>
                  <c:pt idx="3">
                    <c:v>1189.8745031865101</c:v>
                  </c:pt>
                </c:numCache>
              </c:numRef>
            </c:plus>
            <c:minus>
              <c:numRef>
                <c:f>'Sheet3-6'!$C$9:$F$9</c:f>
                <c:numCache>
                  <c:formatCode>General</c:formatCode>
                  <c:ptCount val="4"/>
                  <c:pt idx="0">
                    <c:v>69.038636525741794</c:v>
                  </c:pt>
                  <c:pt idx="1">
                    <c:v>150.071094263129</c:v>
                  </c:pt>
                  <c:pt idx="2">
                    <c:v>225.39372957855801</c:v>
                  </c:pt>
                  <c:pt idx="3">
                    <c:v>1189.8745031865101</c:v>
                  </c:pt>
                </c:numCache>
              </c:numRef>
            </c:minus>
          </c:errBars>
          <c:cat>
            <c:numRef>
              <c:f>'Sheet3-6'!$C$3:$F$3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'Sheet3-6'!$C$5:$F$5</c:f>
              <c:numCache>
                <c:formatCode>General</c:formatCode>
                <c:ptCount val="4"/>
                <c:pt idx="0">
                  <c:v>1247.3333333333301</c:v>
                </c:pt>
                <c:pt idx="1">
                  <c:v>2120.6666666666702</c:v>
                </c:pt>
                <c:pt idx="2">
                  <c:v>3733.6666666666702</c:v>
                </c:pt>
                <c:pt idx="3">
                  <c:v>10510.666666666701</c:v>
                </c:pt>
              </c:numCache>
            </c:numRef>
          </c:val>
        </c:ser>
        <c:ser>
          <c:idx val="2"/>
          <c:order val="2"/>
          <c:tx>
            <c:strRef>
              <c:f>'Sheet3-6'!$B$6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'Sheet3-6'!$C$10:$F$10</c:f>
                <c:numCache>
                  <c:formatCode>General</c:formatCode>
                  <c:ptCount val="4"/>
                  <c:pt idx="0">
                    <c:v>82.129978286451703</c:v>
                  </c:pt>
                  <c:pt idx="1">
                    <c:v>155.26214391581101</c:v>
                  </c:pt>
                  <c:pt idx="2">
                    <c:v>239.06972483636599</c:v>
                  </c:pt>
                  <c:pt idx="3">
                    <c:v>1553.61202793148</c:v>
                  </c:pt>
                </c:numCache>
              </c:numRef>
            </c:plus>
            <c:minus>
              <c:numRef>
                <c:f>'Sheet3-6'!$C$10:$F$10</c:f>
                <c:numCache>
                  <c:formatCode>General</c:formatCode>
                  <c:ptCount val="4"/>
                  <c:pt idx="0">
                    <c:v>82.129978286451703</c:v>
                  </c:pt>
                  <c:pt idx="1">
                    <c:v>155.26214391581101</c:v>
                  </c:pt>
                  <c:pt idx="2">
                    <c:v>239.06972483636599</c:v>
                  </c:pt>
                  <c:pt idx="3">
                    <c:v>1553.61202793148</c:v>
                  </c:pt>
                </c:numCache>
              </c:numRef>
            </c:minus>
          </c:errBars>
          <c:cat>
            <c:numRef>
              <c:f>'Sheet3-6'!$C$3:$F$3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'Sheet3-6'!$C$6:$F$6</c:f>
              <c:numCache>
                <c:formatCode>General</c:formatCode>
                <c:ptCount val="4"/>
                <c:pt idx="0">
                  <c:v>2216.3333333333298</c:v>
                </c:pt>
                <c:pt idx="1">
                  <c:v>2933.6666666666702</c:v>
                </c:pt>
                <c:pt idx="2">
                  <c:v>5306.6666666666697</c:v>
                </c:pt>
                <c:pt idx="3">
                  <c:v>19665.333333333299</c:v>
                </c:pt>
              </c:numCache>
            </c:numRef>
          </c:val>
        </c:ser>
        <c:ser>
          <c:idx val="3"/>
          <c:order val="3"/>
          <c:tx>
            <c:strRef>
              <c:f>'Sheet3-6'!$B$7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'Sheet3-6'!$C$11:$F$11</c:f>
                <c:numCache>
                  <c:formatCode>General</c:formatCode>
                  <c:ptCount val="4"/>
                  <c:pt idx="0">
                    <c:v>100.80343909477099</c:v>
                  </c:pt>
                  <c:pt idx="1">
                    <c:v>117.17081547894099</c:v>
                  </c:pt>
                  <c:pt idx="2">
                    <c:v>156.621624730859</c:v>
                  </c:pt>
                  <c:pt idx="3">
                    <c:v>1064.0020363389101</c:v>
                  </c:pt>
                </c:numCache>
              </c:numRef>
            </c:plus>
            <c:minus>
              <c:numRef>
                <c:f>'Sheet3-6'!$C$11:$F$11</c:f>
                <c:numCache>
                  <c:formatCode>General</c:formatCode>
                  <c:ptCount val="4"/>
                  <c:pt idx="0">
                    <c:v>100.80343909477099</c:v>
                  </c:pt>
                  <c:pt idx="1">
                    <c:v>117.17081547894099</c:v>
                  </c:pt>
                  <c:pt idx="2">
                    <c:v>156.621624730859</c:v>
                  </c:pt>
                  <c:pt idx="3">
                    <c:v>1064.0020363389101</c:v>
                  </c:pt>
                </c:numCache>
              </c:numRef>
            </c:minus>
          </c:errBars>
          <c:cat>
            <c:numRef>
              <c:f>'Sheet3-6'!$C$3:$F$3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'Sheet3-6'!$C$7:$F$7</c:f>
              <c:numCache>
                <c:formatCode>General</c:formatCode>
                <c:ptCount val="4"/>
                <c:pt idx="0">
                  <c:v>1064.6666666666699</c:v>
                </c:pt>
                <c:pt idx="1">
                  <c:v>2060</c:v>
                </c:pt>
                <c:pt idx="2">
                  <c:v>3238.6666666666702</c:v>
                </c:pt>
                <c:pt idx="3">
                  <c:v>9575.3333333333303</c:v>
                </c:pt>
              </c:numCache>
            </c:numRef>
          </c:val>
        </c:ser>
        <c:marker val="1"/>
        <c:axId val="60853248"/>
        <c:axId val="60859520"/>
      </c:lineChart>
      <c:catAx>
        <c:axId val="60853248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0" i="0" u="none" strike="noStrike" baseline="0"/>
                  <a:t>MOG35-55(</a:t>
                </a:r>
                <a:r>
                  <a:rPr lang="en-US" altLang="zh-CN" sz="1400" b="0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0" i="0" u="none" strike="noStrike" baseline="0"/>
                  <a:t>g/mL)</a:t>
                </a:r>
                <a:r>
                  <a:rPr lang="en-US" altLang="zh-CN" sz="1400" b="1" i="0" u="none" strike="noStrike" baseline="0"/>
                  <a:t> 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859520"/>
        <c:crosses val="autoZero"/>
        <c:auto val="1"/>
        <c:lblAlgn val="ctr"/>
        <c:lblOffset val="100"/>
      </c:catAx>
      <c:valAx>
        <c:axId val="60859520"/>
        <c:scaling>
          <c:orientation val="minMax"/>
          <c:max val="40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#,##0_);\(#,##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853248"/>
        <c:crosses val="autoZero"/>
        <c:crossBetween val="midCat"/>
        <c:majorUnit val="10000"/>
        <c:minorUnit val="5000"/>
      </c:valAx>
      <c:spPr>
        <a:noFill/>
      </c:spPr>
    </c:plotArea>
    <c:legend>
      <c:legendPos val="r"/>
      <c:layout>
        <c:manualLayout>
          <c:xMode val="edge"/>
          <c:yMode val="edge"/>
          <c:x val="0.19265195561161289"/>
          <c:y val="0.24976050275587308"/>
          <c:w val="0.31505477332055243"/>
          <c:h val="0.37390177406120217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autoTitleDeleted val="1"/>
    <c:plotArea>
      <c:layout>
        <c:manualLayout>
          <c:layoutTarget val="inner"/>
          <c:xMode val="edge"/>
          <c:yMode val="edge"/>
          <c:x val="0.15716519878179316"/>
          <c:y val="3.0555176647115018E-2"/>
          <c:w val="0.8211869289653464"/>
          <c:h val="0.83748526424685299"/>
        </c:manualLayout>
      </c:layout>
      <c:lineChart>
        <c:grouping val="standard"/>
        <c:ser>
          <c:idx val="0"/>
          <c:order val="0"/>
          <c:tx>
            <c:strRef>
              <c:f>'Sheet3-6'!$B$4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'Sheet3-6'!$C$8:$F$8</c:f>
                <c:numCache>
                  <c:formatCode>General</c:formatCode>
                  <c:ptCount val="4"/>
                  <c:pt idx="0">
                    <c:v>64.023433210036501</c:v>
                  </c:pt>
                  <c:pt idx="1">
                    <c:v>192.00086805359501</c:v>
                  </c:pt>
                  <c:pt idx="2">
                    <c:v>189.985087134059</c:v>
                  </c:pt>
                  <c:pt idx="3">
                    <c:v>1589.42043944747</c:v>
                  </c:pt>
                </c:numCache>
              </c:numRef>
            </c:plus>
            <c:minus>
              <c:numRef>
                <c:f>'Sheet3-6'!$C$8:$F$8</c:f>
                <c:numCache>
                  <c:formatCode>General</c:formatCode>
                  <c:ptCount val="4"/>
                  <c:pt idx="0">
                    <c:v>64.023433210036501</c:v>
                  </c:pt>
                  <c:pt idx="1">
                    <c:v>192.00086805359501</c:v>
                  </c:pt>
                  <c:pt idx="2">
                    <c:v>189.985087134059</c:v>
                  </c:pt>
                  <c:pt idx="3">
                    <c:v>1589.42043944747</c:v>
                  </c:pt>
                </c:numCache>
              </c:numRef>
            </c:minus>
          </c:errBars>
          <c:cat>
            <c:numRef>
              <c:f>'Sheet3-6'!$C$3:$F$3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'Sheet3-6'!$C$4:$F$4</c:f>
              <c:numCache>
                <c:formatCode>General</c:formatCode>
                <c:ptCount val="4"/>
                <c:pt idx="0">
                  <c:v>2338</c:v>
                </c:pt>
                <c:pt idx="1">
                  <c:v>3129.3333333333298</c:v>
                </c:pt>
                <c:pt idx="2">
                  <c:v>5615.6666666666697</c:v>
                </c:pt>
                <c:pt idx="3">
                  <c:v>21711.333333333299</c:v>
                </c:pt>
              </c:numCache>
            </c:numRef>
          </c:val>
        </c:ser>
        <c:ser>
          <c:idx val="1"/>
          <c:order val="1"/>
          <c:tx>
            <c:strRef>
              <c:f>'Sheet3-6'!$B$5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'Sheet3-6'!$C$9:$F$9</c:f>
                <c:numCache>
                  <c:formatCode>General</c:formatCode>
                  <c:ptCount val="4"/>
                  <c:pt idx="0">
                    <c:v>69.038636525741794</c:v>
                  </c:pt>
                  <c:pt idx="1">
                    <c:v>150.071094263129</c:v>
                  </c:pt>
                  <c:pt idx="2">
                    <c:v>225.39372957855801</c:v>
                  </c:pt>
                  <c:pt idx="3">
                    <c:v>1189.8745031865101</c:v>
                  </c:pt>
                </c:numCache>
              </c:numRef>
            </c:plus>
            <c:minus>
              <c:numRef>
                <c:f>'Sheet3-6'!$C$9:$F$9</c:f>
                <c:numCache>
                  <c:formatCode>General</c:formatCode>
                  <c:ptCount val="4"/>
                  <c:pt idx="0">
                    <c:v>69.038636525741794</c:v>
                  </c:pt>
                  <c:pt idx="1">
                    <c:v>150.071094263129</c:v>
                  </c:pt>
                  <c:pt idx="2">
                    <c:v>225.39372957855801</c:v>
                  </c:pt>
                  <c:pt idx="3">
                    <c:v>1189.8745031865101</c:v>
                  </c:pt>
                </c:numCache>
              </c:numRef>
            </c:minus>
          </c:errBars>
          <c:cat>
            <c:numRef>
              <c:f>'Sheet3-6'!$C$3:$F$3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'Sheet3-6'!$C$5:$F$5</c:f>
              <c:numCache>
                <c:formatCode>General</c:formatCode>
                <c:ptCount val="4"/>
                <c:pt idx="0">
                  <c:v>1247.3333333333301</c:v>
                </c:pt>
                <c:pt idx="1">
                  <c:v>2120.6666666666702</c:v>
                </c:pt>
                <c:pt idx="2">
                  <c:v>3733.6666666666702</c:v>
                </c:pt>
                <c:pt idx="3">
                  <c:v>10510.666666666701</c:v>
                </c:pt>
              </c:numCache>
            </c:numRef>
          </c:val>
        </c:ser>
        <c:ser>
          <c:idx val="2"/>
          <c:order val="2"/>
          <c:tx>
            <c:strRef>
              <c:f>'Sheet3-6'!$B$6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'Sheet3-6'!$C$10:$F$10</c:f>
                <c:numCache>
                  <c:formatCode>General</c:formatCode>
                  <c:ptCount val="4"/>
                  <c:pt idx="0">
                    <c:v>82.129978286451703</c:v>
                  </c:pt>
                  <c:pt idx="1">
                    <c:v>155.26214391581101</c:v>
                  </c:pt>
                  <c:pt idx="2">
                    <c:v>239.06972483636599</c:v>
                  </c:pt>
                  <c:pt idx="3">
                    <c:v>1553.61202793148</c:v>
                  </c:pt>
                </c:numCache>
              </c:numRef>
            </c:plus>
            <c:minus>
              <c:numRef>
                <c:f>'Sheet3-6'!$C$10:$F$10</c:f>
                <c:numCache>
                  <c:formatCode>General</c:formatCode>
                  <c:ptCount val="4"/>
                  <c:pt idx="0">
                    <c:v>82.129978286451703</c:v>
                  </c:pt>
                  <c:pt idx="1">
                    <c:v>155.26214391581101</c:v>
                  </c:pt>
                  <c:pt idx="2">
                    <c:v>239.06972483636599</c:v>
                  </c:pt>
                  <c:pt idx="3">
                    <c:v>1553.61202793148</c:v>
                  </c:pt>
                </c:numCache>
              </c:numRef>
            </c:minus>
          </c:errBars>
          <c:cat>
            <c:numRef>
              <c:f>'Sheet3-6'!$C$3:$F$3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'Sheet3-6'!$C$6:$F$6</c:f>
              <c:numCache>
                <c:formatCode>General</c:formatCode>
                <c:ptCount val="4"/>
                <c:pt idx="0">
                  <c:v>2216.3333333333298</c:v>
                </c:pt>
                <c:pt idx="1">
                  <c:v>2933.6666666666702</c:v>
                </c:pt>
                <c:pt idx="2">
                  <c:v>5306.6666666666697</c:v>
                </c:pt>
                <c:pt idx="3">
                  <c:v>19665.333333333299</c:v>
                </c:pt>
              </c:numCache>
            </c:numRef>
          </c:val>
        </c:ser>
        <c:ser>
          <c:idx val="3"/>
          <c:order val="3"/>
          <c:tx>
            <c:strRef>
              <c:f>'Sheet3-6'!$B$7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'Sheet3-6'!$C$11:$F$11</c:f>
                <c:numCache>
                  <c:formatCode>General</c:formatCode>
                  <c:ptCount val="4"/>
                  <c:pt idx="0">
                    <c:v>100.80343909477099</c:v>
                  </c:pt>
                  <c:pt idx="1">
                    <c:v>117.17081547894099</c:v>
                  </c:pt>
                  <c:pt idx="2">
                    <c:v>156.621624730859</c:v>
                  </c:pt>
                  <c:pt idx="3">
                    <c:v>1064.0020363389101</c:v>
                  </c:pt>
                </c:numCache>
              </c:numRef>
            </c:plus>
            <c:minus>
              <c:numRef>
                <c:f>'Sheet3-6'!$C$11:$F$11</c:f>
                <c:numCache>
                  <c:formatCode>General</c:formatCode>
                  <c:ptCount val="4"/>
                  <c:pt idx="0">
                    <c:v>100.80343909477099</c:v>
                  </c:pt>
                  <c:pt idx="1">
                    <c:v>117.17081547894099</c:v>
                  </c:pt>
                  <c:pt idx="2">
                    <c:v>156.621624730859</c:v>
                  </c:pt>
                  <c:pt idx="3">
                    <c:v>1064.0020363389101</c:v>
                  </c:pt>
                </c:numCache>
              </c:numRef>
            </c:minus>
          </c:errBars>
          <c:cat>
            <c:numRef>
              <c:f>'Sheet3-6'!$C$3:$F$3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'Sheet3-6'!$C$7:$F$7</c:f>
              <c:numCache>
                <c:formatCode>General</c:formatCode>
                <c:ptCount val="4"/>
                <c:pt idx="0">
                  <c:v>1064.6666666666699</c:v>
                </c:pt>
                <c:pt idx="1">
                  <c:v>2060</c:v>
                </c:pt>
                <c:pt idx="2">
                  <c:v>3238.6666666666702</c:v>
                </c:pt>
                <c:pt idx="3">
                  <c:v>9575.3333333333303</c:v>
                </c:pt>
              </c:numCache>
            </c:numRef>
          </c:val>
        </c:ser>
        <c:marker val="1"/>
        <c:axId val="60939264"/>
        <c:axId val="60957824"/>
      </c:lineChart>
      <c:catAx>
        <c:axId val="60939264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800" b="1" i="0" u="none" strike="noStrike" baseline="0"/>
                  <a:t>MOG35-55 (</a:t>
                </a:r>
                <a:r>
                  <a:rPr lang="en-US" altLang="zh-CN" sz="1800" b="1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800" b="1" i="0" u="none" strike="noStrike" baseline="0"/>
                  <a:t>g/mL) </a:t>
                </a:r>
                <a:endParaRPr lang="zh-CN" altLang="en-US" sz="1800" b="1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957824"/>
        <c:crosses val="autoZero"/>
        <c:auto val="1"/>
        <c:lblAlgn val="ctr"/>
        <c:lblOffset val="100"/>
      </c:catAx>
      <c:valAx>
        <c:axId val="60957824"/>
        <c:scaling>
          <c:orientation val="minMax"/>
          <c:max val="80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0_);[Red]\(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939264"/>
        <c:crosses val="autoZero"/>
        <c:crossBetween val="midCat"/>
        <c:majorUnit val="20000"/>
        <c:minorUnit val="5000"/>
      </c:valAx>
      <c:spPr>
        <a:noFill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20195313266322212"/>
          <c:y val="5.7972206479785099E-2"/>
          <c:w val="0.31505477332055243"/>
          <c:h val="0.37390177406120217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600" b="1" i="0" u="none" strike="noStrike" kern="1200" baseline="0">
              <a:solidFill>
                <a:schemeClr val="tx1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  <a:endParaRPr lang="zh-CN"/>
        </a:p>
      </c:txPr>
    </c:legend>
    <c:plotVisOnly val="1"/>
    <c:dispBlanksAs val="gap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autoTitleDeleted val="1"/>
    <c:plotArea>
      <c:layout>
        <c:manualLayout>
          <c:layoutTarget val="inner"/>
          <c:xMode val="edge"/>
          <c:yMode val="edge"/>
          <c:x val="0.10459155449013505"/>
          <c:y val="3.3978611073507511E-2"/>
          <c:w val="0.8632306841231796"/>
          <c:h val="0.83235413564369831"/>
        </c:manualLayout>
      </c:layout>
      <c:lineChart>
        <c:grouping val="standard"/>
        <c:ser>
          <c:idx val="0"/>
          <c:order val="0"/>
          <c:tx>
            <c:strRef>
              <c:f>'Sheet3-5'!$B$4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'Sheet3-5'!$C$8:$F$8</c:f>
                <c:numCache>
                  <c:formatCode>General</c:formatCode>
                  <c:ptCount val="4"/>
                  <c:pt idx="0">
                    <c:v>40.104031385060999</c:v>
                  </c:pt>
                  <c:pt idx="1">
                    <c:v>135.267635941994</c:v>
                  </c:pt>
                  <c:pt idx="2">
                    <c:v>322.81935092761802</c:v>
                  </c:pt>
                  <c:pt idx="3">
                    <c:v>2547.5683176969001</c:v>
                  </c:pt>
                </c:numCache>
              </c:numRef>
            </c:plus>
            <c:minus>
              <c:numRef>
                <c:f>'Sheet3-5'!$C$8:$F$8</c:f>
                <c:numCache>
                  <c:formatCode>General</c:formatCode>
                  <c:ptCount val="4"/>
                  <c:pt idx="0">
                    <c:v>40.104031385060999</c:v>
                  </c:pt>
                  <c:pt idx="1">
                    <c:v>135.267635941994</c:v>
                  </c:pt>
                  <c:pt idx="2">
                    <c:v>322.81935092761802</c:v>
                  </c:pt>
                  <c:pt idx="3">
                    <c:v>2547.5683176969001</c:v>
                  </c:pt>
                </c:numCache>
              </c:numRef>
            </c:minus>
          </c:errBars>
          <c:cat>
            <c:numRef>
              <c:f>'Sheet3-5'!$C$3:$F$3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'Sheet3-5'!$C$4:$F$4</c:f>
              <c:numCache>
                <c:formatCode>General</c:formatCode>
                <c:ptCount val="4"/>
                <c:pt idx="0">
                  <c:v>3001.6666666666702</c:v>
                </c:pt>
                <c:pt idx="1">
                  <c:v>6637.3333333333303</c:v>
                </c:pt>
                <c:pt idx="2">
                  <c:v>8956.6666666666697</c:v>
                </c:pt>
                <c:pt idx="3">
                  <c:v>64557.666666666701</c:v>
                </c:pt>
              </c:numCache>
            </c:numRef>
          </c:val>
        </c:ser>
        <c:ser>
          <c:idx val="1"/>
          <c:order val="1"/>
          <c:tx>
            <c:strRef>
              <c:f>'Sheet3-5'!$B$5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'Sheet3-5'!$C$9:$F$9</c:f>
                <c:numCache>
                  <c:formatCode>General</c:formatCode>
                  <c:ptCount val="4"/>
                  <c:pt idx="0">
                    <c:v>50.003333222226502</c:v>
                  </c:pt>
                  <c:pt idx="1">
                    <c:v>134.019899020011</c:v>
                  </c:pt>
                  <c:pt idx="2">
                    <c:v>261.52692659329699</c:v>
                  </c:pt>
                  <c:pt idx="3">
                    <c:v>1739.08146253514</c:v>
                  </c:pt>
                </c:numCache>
              </c:numRef>
            </c:plus>
            <c:minus>
              <c:numRef>
                <c:f>'Sheet3-5'!$C$9:$F$9</c:f>
                <c:numCache>
                  <c:formatCode>General</c:formatCode>
                  <c:ptCount val="4"/>
                  <c:pt idx="0">
                    <c:v>50.003333222226502</c:v>
                  </c:pt>
                  <c:pt idx="1">
                    <c:v>134.019899020011</c:v>
                  </c:pt>
                  <c:pt idx="2">
                    <c:v>261.52692659329699</c:v>
                  </c:pt>
                  <c:pt idx="3">
                    <c:v>1739.08146253514</c:v>
                  </c:pt>
                </c:numCache>
              </c:numRef>
            </c:minus>
          </c:errBars>
          <c:cat>
            <c:numRef>
              <c:f>'Sheet3-5'!$C$3:$F$3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'Sheet3-5'!$C$5:$F$5</c:f>
              <c:numCache>
                <c:formatCode>General</c:formatCode>
                <c:ptCount val="4"/>
                <c:pt idx="0">
                  <c:v>2042.3333333333301</c:v>
                </c:pt>
                <c:pt idx="1">
                  <c:v>3147.3333333333298</c:v>
                </c:pt>
                <c:pt idx="2">
                  <c:v>5726.6666666666697</c:v>
                </c:pt>
                <c:pt idx="3">
                  <c:v>21281.666666666701</c:v>
                </c:pt>
              </c:numCache>
            </c:numRef>
          </c:val>
        </c:ser>
        <c:ser>
          <c:idx val="2"/>
          <c:order val="2"/>
          <c:tx>
            <c:strRef>
              <c:f>'Sheet3-5'!$B$6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'Sheet3-5'!$C$10:$F$10</c:f>
                <c:numCache>
                  <c:formatCode>General</c:formatCode>
                  <c:ptCount val="4"/>
                  <c:pt idx="0">
                    <c:v>97.5004273494892</c:v>
                  </c:pt>
                  <c:pt idx="1">
                    <c:v>194.13139879988501</c:v>
                  </c:pt>
                  <c:pt idx="2">
                    <c:v>239.81868150750901</c:v>
                  </c:pt>
                  <c:pt idx="3">
                    <c:v>2449.1717647673199</c:v>
                  </c:pt>
                </c:numCache>
              </c:numRef>
            </c:plus>
            <c:minus>
              <c:numRef>
                <c:f>'Sheet3-5'!$C$10:$F$10</c:f>
                <c:numCache>
                  <c:formatCode>General</c:formatCode>
                  <c:ptCount val="4"/>
                  <c:pt idx="0">
                    <c:v>97.5004273494892</c:v>
                  </c:pt>
                  <c:pt idx="1">
                    <c:v>194.13139879988501</c:v>
                  </c:pt>
                  <c:pt idx="2">
                    <c:v>239.81868150750901</c:v>
                  </c:pt>
                  <c:pt idx="3">
                    <c:v>2449.1717647673199</c:v>
                  </c:pt>
                </c:numCache>
              </c:numRef>
            </c:minus>
          </c:errBars>
          <c:cat>
            <c:numRef>
              <c:f>'Sheet3-5'!$C$3:$F$3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'Sheet3-5'!$C$6:$F$6</c:f>
              <c:numCache>
                <c:formatCode>General</c:formatCode>
                <c:ptCount val="4"/>
                <c:pt idx="0">
                  <c:v>2337.3333333333298</c:v>
                </c:pt>
                <c:pt idx="1">
                  <c:v>4729</c:v>
                </c:pt>
                <c:pt idx="2">
                  <c:v>8441</c:v>
                </c:pt>
                <c:pt idx="3">
                  <c:v>50799.333333333299</c:v>
                </c:pt>
              </c:numCache>
            </c:numRef>
          </c:val>
        </c:ser>
        <c:ser>
          <c:idx val="3"/>
          <c:order val="3"/>
          <c:tx>
            <c:strRef>
              <c:f>'Sheet3-5'!$B$7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'Sheet3-5'!$C$11:$F$11</c:f>
                <c:numCache>
                  <c:formatCode>General</c:formatCode>
                  <c:ptCount val="4"/>
                  <c:pt idx="0">
                    <c:v>145.07354456734399</c:v>
                  </c:pt>
                  <c:pt idx="1">
                    <c:v>187.80042598460699</c:v>
                  </c:pt>
                  <c:pt idx="2">
                    <c:v>259.53612465319702</c:v>
                  </c:pt>
                  <c:pt idx="3">
                    <c:v>1364.8197683210799</c:v>
                  </c:pt>
                </c:numCache>
              </c:numRef>
            </c:plus>
            <c:minus>
              <c:numRef>
                <c:f>'Sheet3-5'!$C$11:$F$11</c:f>
                <c:numCache>
                  <c:formatCode>General</c:formatCode>
                  <c:ptCount val="4"/>
                  <c:pt idx="0">
                    <c:v>145.07354456734399</c:v>
                  </c:pt>
                  <c:pt idx="1">
                    <c:v>187.80042598460699</c:v>
                  </c:pt>
                  <c:pt idx="2">
                    <c:v>259.53612465319702</c:v>
                  </c:pt>
                  <c:pt idx="3">
                    <c:v>1364.8197683210799</c:v>
                  </c:pt>
                </c:numCache>
              </c:numRef>
            </c:minus>
          </c:errBars>
          <c:cat>
            <c:numRef>
              <c:f>'Sheet3-5'!$C$3:$F$3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'Sheet3-5'!$C$7:$F$7</c:f>
              <c:numCache>
                <c:formatCode>General</c:formatCode>
                <c:ptCount val="4"/>
                <c:pt idx="0">
                  <c:v>2208.6666666666702</c:v>
                </c:pt>
                <c:pt idx="1">
                  <c:v>3039</c:v>
                </c:pt>
                <c:pt idx="2">
                  <c:v>5329</c:v>
                </c:pt>
                <c:pt idx="3">
                  <c:v>20104</c:v>
                </c:pt>
              </c:numCache>
            </c:numRef>
          </c:val>
        </c:ser>
        <c:marker val="1"/>
        <c:axId val="61007744"/>
        <c:axId val="61030400"/>
      </c:lineChart>
      <c:catAx>
        <c:axId val="61007744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800" b="1" i="0" u="none" strike="noStrike" baseline="0"/>
                  <a:t>MOG35-55 (</a:t>
                </a:r>
                <a:r>
                  <a:rPr lang="en-US" altLang="zh-CN" sz="1800" b="1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800" b="1" i="0" u="none" strike="noStrike" baseline="0"/>
                  <a:t>g/mL) </a:t>
                </a:r>
                <a:endParaRPr lang="zh-CN" altLang="en-US" sz="1800" b="1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030400"/>
        <c:crosses val="autoZero"/>
        <c:auto val="1"/>
        <c:lblAlgn val="ctr"/>
        <c:lblOffset val="100"/>
      </c:catAx>
      <c:valAx>
        <c:axId val="61030400"/>
        <c:scaling>
          <c:orientation val="minMax"/>
          <c:max val="80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0_);[Red]\(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007744"/>
        <c:crosses val="autoZero"/>
        <c:crossBetween val="midCat"/>
        <c:majorUnit val="20000"/>
        <c:minorUnit val="10000"/>
      </c:valAx>
      <c:spPr>
        <a:noFill/>
      </c:spPr>
    </c:plotArea>
    <c:plotVisOnly val="1"/>
    <c:dispBlanksAs val="gap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800" b="1" i="0" baseline="0"/>
              <a:t>IFN-</a:t>
            </a:r>
            <a:r>
              <a:rPr lang="en-US" altLang="zh-CN" sz="1800" b="1" i="0" baseline="0">
                <a:latin typeface="Symbol" panose="05050102010706020507" pitchFamily="18" charset="2"/>
              </a:rPr>
              <a:t>g </a:t>
            </a:r>
            <a:r>
              <a:rPr lang="en-US" altLang="zh-CN"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secretion of CD8 T cells</a:t>
            </a:r>
            <a:r>
              <a:rPr lang="en-US" altLang="zh-CN" sz="1800" b="1" i="0" baseline="0">
                <a:latin typeface="Symbol" panose="05050102010706020507" pitchFamily="18" charset="2"/>
              </a:rPr>
              <a:t> </a:t>
            </a:r>
            <a:r>
              <a:rPr lang="en-US" altLang="zh-CN" sz="1800" b="1" i="0" baseline="0"/>
              <a:t> </a:t>
            </a:r>
            <a:endParaRPr lang="zh-CN" altLang="zh-CN" sz="1800" b="1" i="0" baseline="0"/>
          </a:p>
        </c:rich>
      </c:tx>
      <c:layout>
        <c:manualLayout>
          <c:xMode val="edge"/>
          <c:yMode val="edge"/>
          <c:x val="0.34081959514460841"/>
          <c:y val="8.1100452060963724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5.1341131491511496E-2"/>
          <c:w val="0.8113390259839427"/>
          <c:h val="0.81018685366285703"/>
        </c:manualLayout>
      </c:layout>
      <c:lineChart>
        <c:grouping val="standard"/>
        <c:ser>
          <c:idx val="0"/>
          <c:order val="0"/>
          <c:tx>
            <c:strRef>
              <c:f>'Sheet4-1'!$B$4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'Sheet4-1'!$C$8:$F$8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18</c:v>
                  </c:pt>
                  <c:pt idx="3">
                    <c:v>36</c:v>
                  </c:pt>
                </c:numCache>
              </c:numRef>
            </c:plus>
            <c:minus>
              <c:numRef>
                <c:f>'Sheet4-1'!$C$8:$F$8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18</c:v>
                  </c:pt>
                  <c:pt idx="3">
                    <c:v>36</c:v>
                  </c:pt>
                </c:numCache>
              </c:numRef>
            </c:minus>
          </c:errBars>
          <c:val>
            <c:numRef>
              <c:f>'Sheet4-1'!$C$4:$F$4</c:f>
              <c:numCache>
                <c:formatCode>General</c:formatCode>
                <c:ptCount val="4"/>
                <c:pt idx="0">
                  <c:v>15</c:v>
                </c:pt>
                <c:pt idx="1">
                  <c:v>43</c:v>
                </c:pt>
                <c:pt idx="2">
                  <c:v>161</c:v>
                </c:pt>
                <c:pt idx="3">
                  <c:v>806</c:v>
                </c:pt>
              </c:numCache>
            </c:numRef>
          </c:val>
        </c:ser>
        <c:ser>
          <c:idx val="1"/>
          <c:order val="1"/>
          <c:tx>
            <c:strRef>
              <c:f>'Sheet4-1'!$B$5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'Sheet4-1'!$C$9:$F$9</c:f>
                <c:numCache>
                  <c:formatCode>General</c:formatCode>
                  <c:ptCount val="4"/>
                  <c:pt idx="0">
                    <c:v>3</c:v>
                  </c:pt>
                  <c:pt idx="1">
                    <c:v>3</c:v>
                  </c:pt>
                  <c:pt idx="2">
                    <c:v>15</c:v>
                  </c:pt>
                  <c:pt idx="3">
                    <c:v>32</c:v>
                  </c:pt>
                </c:numCache>
              </c:numRef>
            </c:plus>
            <c:minus>
              <c:numRef>
                <c:f>'Sheet4-1'!$C$9:$F$9</c:f>
                <c:numCache>
                  <c:formatCode>General</c:formatCode>
                  <c:ptCount val="4"/>
                  <c:pt idx="0">
                    <c:v>3</c:v>
                  </c:pt>
                  <c:pt idx="1">
                    <c:v>3</c:v>
                  </c:pt>
                  <c:pt idx="2">
                    <c:v>15</c:v>
                  </c:pt>
                  <c:pt idx="3">
                    <c:v>32</c:v>
                  </c:pt>
                </c:numCache>
              </c:numRef>
            </c:minus>
          </c:errBars>
          <c:val>
            <c:numRef>
              <c:f>'Sheet4-1'!$C$5:$F$5</c:f>
              <c:numCache>
                <c:formatCode>General</c:formatCode>
                <c:ptCount val="4"/>
                <c:pt idx="0">
                  <c:v>10</c:v>
                </c:pt>
                <c:pt idx="1">
                  <c:v>32</c:v>
                </c:pt>
                <c:pt idx="2">
                  <c:v>134</c:v>
                </c:pt>
                <c:pt idx="3">
                  <c:v>530</c:v>
                </c:pt>
              </c:numCache>
            </c:numRef>
          </c:val>
        </c:ser>
        <c:ser>
          <c:idx val="2"/>
          <c:order val="2"/>
          <c:tx>
            <c:strRef>
              <c:f>'Sheet4-1'!$B$6</c:f>
              <c:strCache>
                <c:ptCount val="1"/>
                <c:pt idx="0">
                  <c:v>HQGZWW low dose</c:v>
                </c:pt>
              </c:strCache>
            </c:strRef>
          </c:tx>
          <c:marker>
            <c:symbol val="none"/>
          </c:marker>
          <c:val>
            <c:numRef>
              <c:f>'Sheet4-1'!$C$6:$F$6</c:f>
              <c:numCache>
                <c:formatCode>General</c:formatCode>
                <c:ptCount val="4"/>
                <c:pt idx="0">
                  <c:v>12</c:v>
                </c:pt>
                <c:pt idx="1">
                  <c:v>39</c:v>
                </c:pt>
                <c:pt idx="2">
                  <c:v>124</c:v>
                </c:pt>
                <c:pt idx="3">
                  <c:v>720</c:v>
                </c:pt>
              </c:numCache>
            </c:numRef>
          </c:val>
        </c:ser>
        <c:ser>
          <c:idx val="3"/>
          <c:order val="3"/>
          <c:tx>
            <c:strRef>
              <c:f>'Sheet4-1'!$B$7</c:f>
              <c:strCache>
                <c:ptCount val="1"/>
                <c:pt idx="0">
                  <c:v>Prednisone</c:v>
                </c:pt>
              </c:strCache>
            </c:strRef>
          </c:tx>
          <c:marker>
            <c:symbol val="none"/>
          </c:marker>
          <c:val>
            <c:numRef>
              <c:f>'Sheet4-1'!$C$7:$F$7</c:f>
              <c:numCache>
                <c:formatCode>General</c:formatCode>
                <c:ptCount val="4"/>
                <c:pt idx="0">
                  <c:v>11</c:v>
                </c:pt>
                <c:pt idx="1">
                  <c:v>32</c:v>
                </c:pt>
                <c:pt idx="2">
                  <c:v>135</c:v>
                </c:pt>
                <c:pt idx="3">
                  <c:v>489</c:v>
                </c:pt>
              </c:numCache>
            </c:numRef>
          </c:val>
        </c:ser>
        <c:marker val="1"/>
        <c:axId val="61139200"/>
        <c:axId val="61092224"/>
      </c:lineChart>
      <c:catAx>
        <c:axId val="61139200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MOG35-55(mg/ml)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092224"/>
        <c:crosses val="autoZero"/>
        <c:auto val="1"/>
        <c:lblAlgn val="ctr"/>
        <c:lblOffset val="100"/>
      </c:catAx>
      <c:valAx>
        <c:axId val="61092224"/>
        <c:scaling>
          <c:orientation val="minMax"/>
          <c:max val="1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139200"/>
        <c:crosses val="autoZero"/>
        <c:crossBetween val="between"/>
        <c:majorUnit val="200"/>
        <c:minorUnit val="50"/>
      </c:valAx>
      <c:spPr>
        <a:noFill/>
      </c:spPr>
    </c:plotArea>
    <c:legend>
      <c:legendPos val="r"/>
      <c:layout>
        <c:manualLayout>
          <c:xMode val="edge"/>
          <c:yMode val="edge"/>
          <c:x val="0.19758333333333308"/>
          <c:y val="0.28208383778617302"/>
          <c:w val="0.32454548992398524"/>
          <c:h val="0.30168941136718624"/>
        </c:manualLayout>
      </c:layout>
      <c:txPr>
        <a:bodyPr rot="0" spcFirstLastPara="0" vertOverflow="ellipsis" vert="horz" wrap="square" anchor="ctr" anchorCtr="1"/>
        <a:lstStyle/>
        <a:p>
          <a:pPr>
            <a:defRPr lang="zh-CN" sz="11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600"/>
              <a:t>IL-4 secretion</a:t>
            </a:r>
            <a:r>
              <a:rPr lang="en-US" altLang="zh-CN" sz="1600" baseline="0"/>
              <a:t> of </a:t>
            </a:r>
            <a:r>
              <a:rPr lang="en-US" altLang="zh-CN" sz="1600"/>
              <a:t>CD8 T</a:t>
            </a:r>
            <a:r>
              <a:rPr lang="en-US" altLang="zh-CN" sz="1600" baseline="0"/>
              <a:t> cell </a:t>
            </a:r>
            <a:endParaRPr lang="zh-CN" altLang="en-US" sz="1600"/>
          </a:p>
        </c:rich>
      </c:tx>
      <c:layout>
        <c:manualLayout>
          <c:xMode val="edge"/>
          <c:yMode val="edge"/>
          <c:x val="0.33176852282077024"/>
          <c:y val="6.4646439966363503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5.1341131491511496E-2"/>
          <c:w val="0.8113390259839427"/>
          <c:h val="0.81018685366285703"/>
        </c:manualLayout>
      </c:layout>
      <c:lineChart>
        <c:grouping val="standard"/>
        <c:ser>
          <c:idx val="0"/>
          <c:order val="0"/>
          <c:tx>
            <c:strRef>
              <c:f>'Sheet4-2'!$B$4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'Sheet4-2'!$C$11:$F$11</c:f>
                <c:numCache>
                  <c:formatCode>General</c:formatCode>
                  <c:ptCount val="4"/>
                  <c:pt idx="0">
                    <c:v>30</c:v>
                  </c:pt>
                  <c:pt idx="1">
                    <c:v>43</c:v>
                  </c:pt>
                  <c:pt idx="2">
                    <c:v>55</c:v>
                  </c:pt>
                  <c:pt idx="3">
                    <c:v>89</c:v>
                  </c:pt>
                </c:numCache>
              </c:numRef>
            </c:plus>
            <c:minus>
              <c:numRef>
                <c:f>'Sheet4-2'!$C$11:$F$11</c:f>
                <c:numCache>
                  <c:formatCode>General</c:formatCode>
                  <c:ptCount val="4"/>
                  <c:pt idx="0">
                    <c:v>30</c:v>
                  </c:pt>
                  <c:pt idx="1">
                    <c:v>43</c:v>
                  </c:pt>
                  <c:pt idx="2">
                    <c:v>55</c:v>
                  </c:pt>
                  <c:pt idx="3">
                    <c:v>89</c:v>
                  </c:pt>
                </c:numCache>
              </c:numRef>
            </c:minus>
          </c:errBars>
          <c:cat>
            <c:numRef>
              <c:f>'Sheet4-2'!$C$3:$F$3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'Sheet4-2'!$C$4:$F$4</c:f>
              <c:numCache>
                <c:formatCode>General</c:formatCode>
                <c:ptCount val="4"/>
                <c:pt idx="0">
                  <c:v>23</c:v>
                </c:pt>
                <c:pt idx="1">
                  <c:v>31</c:v>
                </c:pt>
                <c:pt idx="2">
                  <c:v>56</c:v>
                </c:pt>
                <c:pt idx="3">
                  <c:v>219</c:v>
                </c:pt>
              </c:numCache>
            </c:numRef>
          </c:val>
        </c:ser>
        <c:ser>
          <c:idx val="1"/>
          <c:order val="1"/>
          <c:tx>
            <c:strRef>
              <c:f>'Sheet4-2'!$B$5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'Sheet4-2'!$C$9:$F$9</c:f>
                <c:numCache>
                  <c:formatCode>General</c:formatCode>
                  <c:ptCount val="4"/>
                  <c:pt idx="0">
                    <c:v>19</c:v>
                  </c:pt>
                  <c:pt idx="1">
                    <c:v>23</c:v>
                  </c:pt>
                  <c:pt idx="2">
                    <c:v>36</c:v>
                  </c:pt>
                  <c:pt idx="3">
                    <c:v>62</c:v>
                  </c:pt>
                </c:numCache>
              </c:numRef>
            </c:plus>
            <c:minus>
              <c:numRef>
                <c:f>'Sheet4-2'!$C$9:$F$9</c:f>
                <c:numCache>
                  <c:formatCode>General</c:formatCode>
                  <c:ptCount val="4"/>
                  <c:pt idx="0">
                    <c:v>19</c:v>
                  </c:pt>
                  <c:pt idx="1">
                    <c:v>23</c:v>
                  </c:pt>
                  <c:pt idx="2">
                    <c:v>36</c:v>
                  </c:pt>
                  <c:pt idx="3">
                    <c:v>62</c:v>
                  </c:pt>
                </c:numCache>
              </c:numRef>
            </c:minus>
          </c:errBars>
          <c:cat>
            <c:numRef>
              <c:f>'Sheet4-2'!$C$3:$F$3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'Sheet4-2'!$C$5:$F$5</c:f>
              <c:numCache>
                <c:formatCode>General</c:formatCode>
                <c:ptCount val="4"/>
                <c:pt idx="0">
                  <c:v>35</c:v>
                </c:pt>
                <c:pt idx="1">
                  <c:v>50</c:v>
                </c:pt>
                <c:pt idx="2">
                  <c:v>135</c:v>
                </c:pt>
                <c:pt idx="3">
                  <c:v>769</c:v>
                </c:pt>
              </c:numCache>
            </c:numRef>
          </c:val>
        </c:ser>
        <c:ser>
          <c:idx val="2"/>
          <c:order val="2"/>
          <c:tx>
            <c:strRef>
              <c:f>'Sheet4-2'!$B$6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solid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'Sheet4-2'!$C$10:$F$10</c:f>
                <c:numCache>
                  <c:formatCode>General</c:formatCode>
                  <c:ptCount val="4"/>
                  <c:pt idx="0">
                    <c:v>12</c:v>
                  </c:pt>
                  <c:pt idx="1">
                    <c:v>25</c:v>
                  </c:pt>
                  <c:pt idx="2">
                    <c:v>43</c:v>
                  </c:pt>
                  <c:pt idx="3">
                    <c:v>65</c:v>
                  </c:pt>
                </c:numCache>
              </c:numRef>
            </c:plus>
            <c:minus>
              <c:numRef>
                <c:f>'Sheet4-2'!$C$10:$F$10</c:f>
                <c:numCache>
                  <c:formatCode>General</c:formatCode>
                  <c:ptCount val="4"/>
                  <c:pt idx="0">
                    <c:v>12</c:v>
                  </c:pt>
                  <c:pt idx="1">
                    <c:v>25</c:v>
                  </c:pt>
                  <c:pt idx="2">
                    <c:v>43</c:v>
                  </c:pt>
                  <c:pt idx="3">
                    <c:v>65</c:v>
                  </c:pt>
                </c:numCache>
              </c:numRef>
            </c:minus>
          </c:errBars>
          <c:cat>
            <c:numRef>
              <c:f>'Sheet4-2'!$C$3:$F$3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'Sheet4-2'!$C$6:$F$6</c:f>
              <c:numCache>
                <c:formatCode>General</c:formatCode>
                <c:ptCount val="4"/>
                <c:pt idx="0">
                  <c:v>20</c:v>
                </c:pt>
                <c:pt idx="1">
                  <c:v>39</c:v>
                </c:pt>
                <c:pt idx="2">
                  <c:v>73</c:v>
                </c:pt>
                <c:pt idx="3">
                  <c:v>295</c:v>
                </c:pt>
              </c:numCache>
            </c:numRef>
          </c:val>
        </c:ser>
        <c:ser>
          <c:idx val="3"/>
          <c:order val="3"/>
          <c:tx>
            <c:strRef>
              <c:f>'Sheet4-2'!$B$7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solid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'Sheet4-2'!$C$11:$F$11</c:f>
                <c:numCache>
                  <c:formatCode>General</c:formatCode>
                  <c:ptCount val="4"/>
                  <c:pt idx="0">
                    <c:v>30</c:v>
                  </c:pt>
                  <c:pt idx="1">
                    <c:v>43</c:v>
                  </c:pt>
                  <c:pt idx="2">
                    <c:v>55</c:v>
                  </c:pt>
                  <c:pt idx="3">
                    <c:v>89</c:v>
                  </c:pt>
                </c:numCache>
              </c:numRef>
            </c:plus>
            <c:minus>
              <c:numRef>
                <c:f>'Sheet4-2'!$C$11:$F$11</c:f>
                <c:numCache>
                  <c:formatCode>General</c:formatCode>
                  <c:ptCount val="4"/>
                  <c:pt idx="0">
                    <c:v>30</c:v>
                  </c:pt>
                  <c:pt idx="1">
                    <c:v>43</c:v>
                  </c:pt>
                  <c:pt idx="2">
                    <c:v>55</c:v>
                  </c:pt>
                  <c:pt idx="3">
                    <c:v>89</c:v>
                  </c:pt>
                </c:numCache>
              </c:numRef>
            </c:minus>
          </c:errBars>
          <c:cat>
            <c:numRef>
              <c:f>'Sheet4-2'!$C$3:$F$3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'Sheet4-2'!$C$7:$F$7</c:f>
              <c:numCache>
                <c:formatCode>General</c:formatCode>
                <c:ptCount val="4"/>
                <c:pt idx="0">
                  <c:v>50</c:v>
                </c:pt>
                <c:pt idx="1">
                  <c:v>75</c:v>
                </c:pt>
                <c:pt idx="2">
                  <c:v>200</c:v>
                </c:pt>
                <c:pt idx="3">
                  <c:v>950</c:v>
                </c:pt>
              </c:numCache>
            </c:numRef>
          </c:val>
        </c:ser>
        <c:marker val="1"/>
        <c:axId val="61334272"/>
        <c:axId val="61336192"/>
      </c:lineChart>
      <c:catAx>
        <c:axId val="61334272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MOG35-55(mg/ml)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336192"/>
        <c:crosses val="autoZero"/>
        <c:auto val="1"/>
        <c:lblAlgn val="ctr"/>
        <c:lblOffset val="100"/>
      </c:catAx>
      <c:valAx>
        <c:axId val="61336192"/>
        <c:scaling>
          <c:orientation val="minMax"/>
          <c:max val="12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334272"/>
        <c:crosses val="autoZero"/>
        <c:crossBetween val="between"/>
        <c:majorUnit val="400"/>
        <c:minorUnit val="100"/>
      </c:valAx>
      <c:spPr>
        <a:noFill/>
      </c:spPr>
    </c:plotArea>
    <c:legend>
      <c:legendPos val="r"/>
      <c:layout>
        <c:manualLayout>
          <c:xMode val="edge"/>
          <c:yMode val="edge"/>
          <c:x val="0.19758333333333308"/>
          <c:y val="0.28208383778617302"/>
          <c:w val="0.32454548992398624"/>
          <c:h val="0.30168941136718724"/>
        </c:manualLayout>
      </c:layout>
      <c:txPr>
        <a:bodyPr rot="0" spcFirstLastPara="0" vertOverflow="ellipsis" vert="horz" wrap="square" anchor="ctr" anchorCtr="1"/>
        <a:lstStyle/>
        <a:p>
          <a:pPr>
            <a:defRPr lang="zh-CN" sz="11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800" b="1" i="0" baseline="0"/>
              <a:t>IFN-g secretion of CD4 T cells  </a:t>
            </a:r>
            <a:endParaRPr lang="zh-CN" altLang="zh-CN" sz="1800" b="1" i="0" baseline="0"/>
          </a:p>
        </c:rich>
      </c:tx>
      <c:layout>
        <c:manualLayout>
          <c:xMode val="edge"/>
          <c:yMode val="edge"/>
          <c:x val="0.33176852282077024"/>
          <c:y val="6.4646439966363503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5.1341131491511496E-2"/>
          <c:w val="0.8113390259839427"/>
          <c:h val="0.81018685366285703"/>
        </c:manualLayout>
      </c:layout>
      <c:lineChart>
        <c:grouping val="standard"/>
        <c:ser>
          <c:idx val="0"/>
          <c:order val="0"/>
          <c:tx>
            <c:strRef>
              <c:f>'Sheet4-3'!$B$4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'Sheet4-3'!$C$11:$F$11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23</c:v>
                  </c:pt>
                  <c:pt idx="3">
                    <c:v>35</c:v>
                  </c:pt>
                </c:numCache>
              </c:numRef>
            </c:plus>
            <c:minus>
              <c:numRef>
                <c:f>'Sheet4-3'!$C$11:$F$11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23</c:v>
                  </c:pt>
                  <c:pt idx="3">
                    <c:v>35</c:v>
                  </c:pt>
                </c:numCache>
              </c:numRef>
            </c:minus>
          </c:errBars>
          <c:cat>
            <c:numRef>
              <c:f>'Sheet4-3'!$C$3:$F$3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'Sheet4-3'!$C$4:$F$4</c:f>
              <c:numCache>
                <c:formatCode>General</c:formatCode>
                <c:ptCount val="4"/>
                <c:pt idx="0">
                  <c:v>32</c:v>
                </c:pt>
                <c:pt idx="1">
                  <c:v>54</c:v>
                </c:pt>
                <c:pt idx="2">
                  <c:v>231</c:v>
                </c:pt>
                <c:pt idx="3">
                  <c:v>1459</c:v>
                </c:pt>
              </c:numCache>
            </c:numRef>
          </c:val>
        </c:ser>
        <c:ser>
          <c:idx val="1"/>
          <c:order val="1"/>
          <c:tx>
            <c:strRef>
              <c:f>'Sheet4-3'!$B$5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'Sheet4-3'!$C$9:$F$9</c:f>
                <c:numCache>
                  <c:formatCode>General</c:formatCode>
                  <c:ptCount val="4"/>
                  <c:pt idx="0">
                    <c:v>3</c:v>
                  </c:pt>
                  <c:pt idx="1">
                    <c:v>3</c:v>
                  </c:pt>
                  <c:pt idx="2">
                    <c:v>15</c:v>
                  </c:pt>
                  <c:pt idx="3">
                    <c:v>41</c:v>
                  </c:pt>
                </c:numCache>
              </c:numRef>
            </c:plus>
            <c:minus>
              <c:numRef>
                <c:f>'Sheet4-3'!$C$9:$F$9</c:f>
                <c:numCache>
                  <c:formatCode>General</c:formatCode>
                  <c:ptCount val="4"/>
                  <c:pt idx="0">
                    <c:v>3</c:v>
                  </c:pt>
                  <c:pt idx="1">
                    <c:v>3</c:v>
                  </c:pt>
                  <c:pt idx="2">
                    <c:v>15</c:v>
                  </c:pt>
                  <c:pt idx="3">
                    <c:v>41</c:v>
                  </c:pt>
                </c:numCache>
              </c:numRef>
            </c:minus>
          </c:errBars>
          <c:cat>
            <c:numRef>
              <c:f>'Sheet4-3'!$C$3:$F$3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'Sheet4-3'!$C$5:$F$5</c:f>
              <c:numCache>
                <c:formatCode>General</c:formatCode>
                <c:ptCount val="4"/>
                <c:pt idx="0">
                  <c:v>20</c:v>
                </c:pt>
                <c:pt idx="1">
                  <c:v>38</c:v>
                </c:pt>
                <c:pt idx="2">
                  <c:v>154</c:v>
                </c:pt>
                <c:pt idx="3">
                  <c:v>723</c:v>
                </c:pt>
              </c:numCache>
            </c:numRef>
          </c:val>
        </c:ser>
        <c:ser>
          <c:idx val="2"/>
          <c:order val="2"/>
          <c:tx>
            <c:strRef>
              <c:f>'Sheet4-3'!$B$6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solid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'Sheet4-3'!$C$10:$F$10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20</c:v>
                  </c:pt>
                  <c:pt idx="3">
                    <c:v>67</c:v>
                  </c:pt>
                </c:numCache>
              </c:numRef>
            </c:plus>
            <c:minus>
              <c:numRef>
                <c:f>'Sheet4-3'!$C$10:$F$10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20</c:v>
                  </c:pt>
                  <c:pt idx="3">
                    <c:v>67</c:v>
                  </c:pt>
                </c:numCache>
              </c:numRef>
            </c:minus>
          </c:errBars>
          <c:cat>
            <c:numRef>
              <c:f>'Sheet4-3'!$C$3:$F$3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'Sheet4-3'!$C$6:$F$6</c:f>
              <c:numCache>
                <c:formatCode>General</c:formatCode>
                <c:ptCount val="4"/>
                <c:pt idx="0">
                  <c:v>31</c:v>
                </c:pt>
                <c:pt idx="1">
                  <c:v>45</c:v>
                </c:pt>
                <c:pt idx="2">
                  <c:v>212</c:v>
                </c:pt>
                <c:pt idx="3">
                  <c:v>1324</c:v>
                </c:pt>
              </c:numCache>
            </c:numRef>
          </c:val>
        </c:ser>
        <c:ser>
          <c:idx val="3"/>
          <c:order val="3"/>
          <c:tx>
            <c:strRef>
              <c:f>'Sheet4-3'!$B$7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solid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'Sheet4-3'!$C$11:$F$11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23</c:v>
                  </c:pt>
                  <c:pt idx="3">
                    <c:v>35</c:v>
                  </c:pt>
                </c:numCache>
              </c:numRef>
            </c:plus>
            <c:minus>
              <c:numRef>
                <c:f>'Sheet4-3'!$C$11:$F$11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23</c:v>
                  </c:pt>
                  <c:pt idx="3">
                    <c:v>35</c:v>
                  </c:pt>
                </c:numCache>
              </c:numRef>
            </c:minus>
          </c:errBars>
          <c:cat>
            <c:numRef>
              <c:f>'Sheet4-3'!$C$3:$F$3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'Sheet4-3'!$C$7:$F$7</c:f>
              <c:numCache>
                <c:formatCode>General</c:formatCode>
                <c:ptCount val="4"/>
                <c:pt idx="0">
                  <c:v>21</c:v>
                </c:pt>
                <c:pt idx="1">
                  <c:v>35</c:v>
                </c:pt>
                <c:pt idx="2">
                  <c:v>151</c:v>
                </c:pt>
                <c:pt idx="3">
                  <c:v>645</c:v>
                </c:pt>
              </c:numCache>
            </c:numRef>
          </c:val>
        </c:ser>
        <c:marker val="1"/>
        <c:axId val="60615296"/>
        <c:axId val="61412096"/>
      </c:lineChart>
      <c:catAx>
        <c:axId val="60615296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MOG35-55(mg/ml)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412096"/>
        <c:crosses val="autoZero"/>
        <c:auto val="1"/>
        <c:lblAlgn val="ctr"/>
        <c:lblOffset val="100"/>
      </c:catAx>
      <c:valAx>
        <c:axId val="61412096"/>
        <c:scaling>
          <c:orientation val="minMax"/>
          <c:max val="2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615296"/>
        <c:crosses val="autoZero"/>
        <c:crossBetween val="between"/>
        <c:majorUnit val="500"/>
        <c:minorUnit val="100"/>
      </c:valAx>
      <c:spPr>
        <a:noFill/>
      </c:spPr>
    </c:plotArea>
    <c:legend>
      <c:legendPos val="r"/>
      <c:layout>
        <c:manualLayout>
          <c:xMode val="edge"/>
          <c:yMode val="edge"/>
          <c:x val="0.19758333333333308"/>
          <c:y val="0.28208383778617302"/>
          <c:w val="0.32454548992398624"/>
          <c:h val="0.30168941136718724"/>
        </c:manualLayout>
      </c:layout>
      <c:txPr>
        <a:bodyPr rot="0" spcFirstLastPara="0" vertOverflow="ellipsis" vert="horz" wrap="square" anchor="ctr" anchorCtr="1"/>
        <a:lstStyle/>
        <a:p>
          <a:pPr>
            <a:defRPr lang="zh-CN" sz="11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800" b="1" i="0" baseline="0"/>
              <a:t>IL-4 secretion of CD4 T cells  </a:t>
            </a:r>
            <a:endParaRPr lang="zh-CN" altLang="zh-CN" sz="1800" b="1" i="0" baseline="0"/>
          </a:p>
        </c:rich>
      </c:tx>
      <c:layout>
        <c:manualLayout>
          <c:xMode val="edge"/>
          <c:yMode val="edge"/>
          <c:x val="0.33176852282077124"/>
          <c:y val="6.4646439966363503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5.1341131491511496E-2"/>
          <c:w val="0.8113390259839427"/>
          <c:h val="0.81018685366285703"/>
        </c:manualLayout>
      </c:layout>
      <c:lineChart>
        <c:grouping val="standard"/>
        <c:ser>
          <c:idx val="0"/>
          <c:order val="0"/>
          <c:tx>
            <c:strRef>
              <c:f>'Sheet4-4'!$B$4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'Sheet4-4'!$C$11:$F$11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28</c:v>
                  </c:pt>
                  <c:pt idx="3">
                    <c:v>59</c:v>
                  </c:pt>
                </c:numCache>
              </c:numRef>
            </c:plus>
            <c:minus>
              <c:numRef>
                <c:f>'Sheet4-4'!$C$11:$F$11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28</c:v>
                  </c:pt>
                  <c:pt idx="3">
                    <c:v>59</c:v>
                  </c:pt>
                </c:numCache>
              </c:numRef>
            </c:minus>
          </c:errBars>
          <c:cat>
            <c:numRef>
              <c:f>'Sheet4-4'!$C$3:$F$3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'Sheet4-4'!$C$4:$F$4</c:f>
              <c:numCache>
                <c:formatCode>General</c:formatCode>
                <c:ptCount val="4"/>
                <c:pt idx="0">
                  <c:v>1</c:v>
                </c:pt>
                <c:pt idx="1">
                  <c:v>14</c:v>
                </c:pt>
                <c:pt idx="2">
                  <c:v>85</c:v>
                </c:pt>
                <c:pt idx="3">
                  <c:v>324</c:v>
                </c:pt>
              </c:numCache>
            </c:numRef>
          </c:val>
        </c:ser>
        <c:ser>
          <c:idx val="1"/>
          <c:order val="1"/>
          <c:tx>
            <c:strRef>
              <c:f>'Sheet4-4'!$B$5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'Sheet4-4'!$C$9:$F$9</c:f>
                <c:numCache>
                  <c:formatCode>General</c:formatCode>
                  <c:ptCount val="4"/>
                  <c:pt idx="0">
                    <c:v>3</c:v>
                  </c:pt>
                  <c:pt idx="1">
                    <c:v>3</c:v>
                  </c:pt>
                  <c:pt idx="2">
                    <c:v>13</c:v>
                  </c:pt>
                  <c:pt idx="3">
                    <c:v>54</c:v>
                  </c:pt>
                </c:numCache>
              </c:numRef>
            </c:plus>
            <c:minus>
              <c:numRef>
                <c:f>'Sheet4-4'!$C$9:$F$9</c:f>
                <c:numCache>
                  <c:formatCode>General</c:formatCode>
                  <c:ptCount val="4"/>
                  <c:pt idx="0">
                    <c:v>3</c:v>
                  </c:pt>
                  <c:pt idx="1">
                    <c:v>3</c:v>
                  </c:pt>
                  <c:pt idx="2">
                    <c:v>13</c:v>
                  </c:pt>
                  <c:pt idx="3">
                    <c:v>54</c:v>
                  </c:pt>
                </c:numCache>
              </c:numRef>
            </c:minus>
          </c:errBars>
          <c:cat>
            <c:numRef>
              <c:f>'Sheet4-4'!$C$3:$F$3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'Sheet4-4'!$C$5:$F$5</c:f>
              <c:numCache>
                <c:formatCode>General</c:formatCode>
                <c:ptCount val="4"/>
                <c:pt idx="0">
                  <c:v>1</c:v>
                </c:pt>
                <c:pt idx="1">
                  <c:v>13</c:v>
                </c:pt>
                <c:pt idx="2">
                  <c:v>143</c:v>
                </c:pt>
                <c:pt idx="3">
                  <c:v>623</c:v>
                </c:pt>
              </c:numCache>
            </c:numRef>
          </c:val>
        </c:ser>
        <c:ser>
          <c:idx val="2"/>
          <c:order val="2"/>
          <c:tx>
            <c:strRef>
              <c:f>'Sheet4-4'!$B$6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solid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'Sheet4-4'!$C$10:$F$10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15</c:v>
                  </c:pt>
                  <c:pt idx="3">
                    <c:v>37</c:v>
                  </c:pt>
                </c:numCache>
              </c:numRef>
            </c:plus>
            <c:minus>
              <c:numRef>
                <c:f>'Sheet4-4'!$C$10:$F$10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15</c:v>
                  </c:pt>
                  <c:pt idx="3">
                    <c:v>37</c:v>
                  </c:pt>
                </c:numCache>
              </c:numRef>
            </c:minus>
          </c:errBars>
          <c:cat>
            <c:numRef>
              <c:f>'Sheet4-4'!$C$3:$F$3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'Sheet4-4'!$C$6:$F$6</c:f>
              <c:numCache>
                <c:formatCode>General</c:formatCode>
                <c:ptCount val="4"/>
                <c:pt idx="0">
                  <c:v>2</c:v>
                </c:pt>
                <c:pt idx="1">
                  <c:v>23</c:v>
                </c:pt>
                <c:pt idx="2">
                  <c:v>75</c:v>
                </c:pt>
                <c:pt idx="3">
                  <c:v>352</c:v>
                </c:pt>
              </c:numCache>
            </c:numRef>
          </c:val>
        </c:ser>
        <c:ser>
          <c:idx val="3"/>
          <c:order val="3"/>
          <c:tx>
            <c:strRef>
              <c:f>'Sheet4-4'!$B$7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solid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'Sheet4-4'!$C$11:$F$11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28</c:v>
                  </c:pt>
                  <c:pt idx="3">
                    <c:v>59</c:v>
                  </c:pt>
                </c:numCache>
              </c:numRef>
            </c:plus>
            <c:minus>
              <c:numRef>
                <c:f>'Sheet4-4'!$C$11:$F$11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28</c:v>
                  </c:pt>
                  <c:pt idx="3">
                    <c:v>59</c:v>
                  </c:pt>
                </c:numCache>
              </c:numRef>
            </c:minus>
          </c:errBars>
          <c:cat>
            <c:numRef>
              <c:f>'Sheet4-4'!$C$3:$F$3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'Sheet4-4'!$C$7:$F$7</c:f>
              <c:numCache>
                <c:formatCode>General</c:formatCode>
                <c:ptCount val="4"/>
                <c:pt idx="0">
                  <c:v>2</c:v>
                </c:pt>
                <c:pt idx="1">
                  <c:v>32</c:v>
                </c:pt>
                <c:pt idx="2">
                  <c:v>162</c:v>
                </c:pt>
                <c:pt idx="3">
                  <c:v>713</c:v>
                </c:pt>
              </c:numCache>
            </c:numRef>
          </c:val>
        </c:ser>
        <c:marker val="1"/>
        <c:axId val="61592320"/>
        <c:axId val="61594240"/>
      </c:lineChart>
      <c:catAx>
        <c:axId val="61592320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MOG35-55(mg/ml)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594240"/>
        <c:crossesAt val="0"/>
        <c:auto val="1"/>
        <c:lblAlgn val="ctr"/>
        <c:lblOffset val="100"/>
      </c:catAx>
      <c:valAx>
        <c:axId val="61594240"/>
        <c:scaling>
          <c:orientation val="minMax"/>
          <c:max val="9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592320"/>
        <c:crosses val="autoZero"/>
        <c:crossBetween val="midCat"/>
        <c:majorUnit val="300"/>
        <c:minorUnit val="100"/>
      </c:valAx>
      <c:spPr>
        <a:noFill/>
      </c:spPr>
    </c:plotArea>
    <c:legend>
      <c:legendPos val="r"/>
      <c:layout>
        <c:manualLayout>
          <c:xMode val="edge"/>
          <c:yMode val="edge"/>
          <c:x val="0.19758333333333308"/>
          <c:y val="0.28208383778617302"/>
          <c:w val="0.32454548992398624"/>
          <c:h val="0.30168941136718824"/>
        </c:manualLayout>
      </c:layout>
      <c:txPr>
        <a:bodyPr rot="0" spcFirstLastPara="0" vertOverflow="ellipsis" vert="horz" wrap="square" anchor="ctr" anchorCtr="1"/>
        <a:lstStyle/>
        <a:p>
          <a:pPr>
            <a:defRPr lang="zh-CN" sz="11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2000"/>
              <a:t>IFN-</a:t>
            </a:r>
            <a:r>
              <a:rPr lang="en-US" altLang="zh-CN" sz="2000">
                <a:latin typeface="Symbol" panose="05050102010706020507" pitchFamily="18" charset="2"/>
              </a:rPr>
              <a:t>g</a:t>
            </a:r>
            <a:r>
              <a:rPr lang="en-US" altLang="zh-CN" sz="1600" baseline="0"/>
              <a:t> </a:t>
            </a:r>
            <a:endParaRPr lang="zh-CN" altLang="en-US" sz="1600"/>
          </a:p>
        </c:rich>
      </c:tx>
      <c:layout>
        <c:manualLayout>
          <c:xMode val="edge"/>
          <c:yMode val="edge"/>
          <c:x val="0.46038586011376231"/>
          <c:y val="6.4646439966363503E-2"/>
        </c:manualLayout>
      </c:layout>
    </c:title>
    <c:plotArea>
      <c:layout>
        <c:manualLayout>
          <c:layoutTarget val="inner"/>
          <c:xMode val="edge"/>
          <c:yMode val="edge"/>
          <c:x val="0.13631931143742523"/>
          <c:y val="5.1341131491511496E-2"/>
          <c:w val="0.84737499704429131"/>
          <c:h val="0.81018685366285703"/>
        </c:manualLayout>
      </c:layout>
      <c:lineChart>
        <c:grouping val="standard"/>
        <c:ser>
          <c:idx val="0"/>
          <c:order val="0"/>
          <c:tx>
            <c:strRef>
              <c:f>Sheet3!$C$4</c:f>
              <c:strCache>
                <c:ptCount val="1"/>
                <c:pt idx="0">
                  <c:v>purified CD4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Sheet3!$D$6:$G$6</c:f>
                <c:numCache>
                  <c:formatCode>General</c:formatCode>
                  <c:ptCount val="4"/>
                  <c:pt idx="0">
                    <c:v>1</c:v>
                  </c:pt>
                  <c:pt idx="1">
                    <c:v>3</c:v>
                  </c:pt>
                  <c:pt idx="2">
                    <c:v>16</c:v>
                  </c:pt>
                  <c:pt idx="3">
                    <c:v>43</c:v>
                  </c:pt>
                </c:numCache>
              </c:numRef>
            </c:plus>
            <c:minus>
              <c:numRef>
                <c:f>Sheet3!$D$6:$G$6</c:f>
                <c:numCache>
                  <c:formatCode>General</c:formatCode>
                  <c:ptCount val="4"/>
                  <c:pt idx="0">
                    <c:v>1</c:v>
                  </c:pt>
                  <c:pt idx="1">
                    <c:v>3</c:v>
                  </c:pt>
                  <c:pt idx="2">
                    <c:v>16</c:v>
                  </c:pt>
                  <c:pt idx="3">
                    <c:v>43</c:v>
                  </c:pt>
                </c:numCache>
              </c:numRef>
            </c:minus>
          </c:errBars>
          <c:cat>
            <c:numRef>
              <c:f>Sheet3!$D$3:$G$3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Sheet3!$D$4:$G$4</c:f>
              <c:numCache>
                <c:formatCode>General</c:formatCode>
                <c:ptCount val="4"/>
                <c:pt idx="0">
                  <c:v>32</c:v>
                </c:pt>
                <c:pt idx="1">
                  <c:v>54</c:v>
                </c:pt>
                <c:pt idx="2">
                  <c:v>231</c:v>
                </c:pt>
                <c:pt idx="3">
                  <c:v>1459</c:v>
                </c:pt>
              </c:numCache>
            </c:numRef>
          </c:val>
        </c:ser>
        <c:ser>
          <c:idx val="1"/>
          <c:order val="1"/>
          <c:tx>
            <c:strRef>
              <c:f>Sheet3!$C$5</c:f>
              <c:strCache>
                <c:ptCount val="1"/>
                <c:pt idx="0">
                  <c:v>purified CD8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Sheet3!$D$7:$G$7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18</c:v>
                  </c:pt>
                  <c:pt idx="3">
                    <c:v>36</c:v>
                  </c:pt>
                </c:numCache>
              </c:numRef>
            </c:plus>
            <c:minus>
              <c:numRef>
                <c:f>Sheet3!$D$7:$G$7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18</c:v>
                  </c:pt>
                  <c:pt idx="3">
                    <c:v>36</c:v>
                  </c:pt>
                </c:numCache>
              </c:numRef>
            </c:minus>
          </c:errBars>
          <c:cat>
            <c:numRef>
              <c:f>Sheet3!$D$3:$G$3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Sheet3!$D$5:$G$5</c:f>
              <c:numCache>
                <c:formatCode>General</c:formatCode>
                <c:ptCount val="4"/>
                <c:pt idx="0">
                  <c:v>15</c:v>
                </c:pt>
                <c:pt idx="1">
                  <c:v>43</c:v>
                </c:pt>
                <c:pt idx="2">
                  <c:v>161</c:v>
                </c:pt>
                <c:pt idx="3">
                  <c:v>806</c:v>
                </c:pt>
              </c:numCache>
            </c:numRef>
          </c:val>
        </c:ser>
        <c:marker val="1"/>
        <c:axId val="61628800"/>
        <c:axId val="61630720"/>
      </c:lineChart>
      <c:catAx>
        <c:axId val="61628800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MOG35-55(mg/ml)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630720"/>
        <c:crossesAt val="0"/>
        <c:auto val="1"/>
        <c:lblAlgn val="ctr"/>
        <c:lblOffset val="100"/>
      </c:catAx>
      <c:valAx>
        <c:axId val="61630720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title>
          <c:tx>
            <c:rich>
              <a:bodyPr rot="0" spcFirstLastPara="0" vertOverflow="ellipsis" vert="wordArtVertRtl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pg/ml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628800"/>
        <c:crosses val="autoZero"/>
        <c:crossBetween val="between"/>
        <c:majorUnit val="400"/>
        <c:minorUnit val="100"/>
      </c:valAx>
      <c:spPr>
        <a:noFill/>
      </c:spPr>
    </c:plotArea>
    <c:legend>
      <c:legendPos val="r"/>
      <c:layout>
        <c:manualLayout>
          <c:xMode val="edge"/>
          <c:yMode val="edge"/>
          <c:x val="0.19758333333333308"/>
          <c:y val="0.28208383778617302"/>
          <c:w val="0.32119617769528624"/>
          <c:h val="0.22224453457617613"/>
        </c:manualLayout>
      </c:layout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2000"/>
              <a:t>IL-4</a:t>
            </a:r>
            <a:endParaRPr lang="zh-CN" altLang="en-US" sz="1600"/>
          </a:p>
        </c:rich>
      </c:tx>
      <c:layout>
        <c:manualLayout>
          <c:xMode val="edge"/>
          <c:yMode val="edge"/>
          <c:x val="0.46038586011376231"/>
          <c:y val="6.4646439966363503E-2"/>
        </c:manualLayout>
      </c:layout>
    </c:title>
    <c:plotArea>
      <c:layout>
        <c:manualLayout>
          <c:layoutTarget val="inner"/>
          <c:xMode val="edge"/>
          <c:yMode val="edge"/>
          <c:x val="0.13631931143742523"/>
          <c:y val="5.1341131491511496E-2"/>
          <c:w val="0.84737499704429131"/>
          <c:h val="0.81018685366285703"/>
        </c:manualLayout>
      </c:layout>
      <c:lineChart>
        <c:grouping val="standard"/>
        <c:ser>
          <c:idx val="0"/>
          <c:order val="0"/>
          <c:tx>
            <c:strRef>
              <c:f>Sheet3!$C$4</c:f>
              <c:strCache>
                <c:ptCount val="1"/>
                <c:pt idx="0">
                  <c:v>purified CD4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Sheet3!$L$6:$O$6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1</c:v>
                  </c:pt>
                  <c:pt idx="2">
                    <c:v>2</c:v>
                  </c:pt>
                  <c:pt idx="3">
                    <c:v>13</c:v>
                  </c:pt>
                </c:numCache>
              </c:numRef>
            </c:plus>
            <c:minus>
              <c:numRef>
                <c:f>Sheet3!$L$6:$O$6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1</c:v>
                  </c:pt>
                  <c:pt idx="2">
                    <c:v>2</c:v>
                  </c:pt>
                  <c:pt idx="3">
                    <c:v>13</c:v>
                  </c:pt>
                </c:numCache>
              </c:numRef>
            </c:minus>
          </c:errBars>
          <c:cat>
            <c:numRef>
              <c:f>Sheet3!$L$3:$O$3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Sheet3!$L$4:$O$4</c:f>
              <c:numCache>
                <c:formatCode>General</c:formatCode>
                <c:ptCount val="4"/>
                <c:pt idx="0">
                  <c:v>1</c:v>
                </c:pt>
                <c:pt idx="1">
                  <c:v>14</c:v>
                </c:pt>
                <c:pt idx="2">
                  <c:v>85</c:v>
                </c:pt>
                <c:pt idx="3">
                  <c:v>324</c:v>
                </c:pt>
              </c:numCache>
            </c:numRef>
          </c:val>
        </c:ser>
        <c:ser>
          <c:idx val="1"/>
          <c:order val="1"/>
          <c:tx>
            <c:strRef>
              <c:f>Sheet3!$C$5</c:f>
              <c:strCache>
                <c:ptCount val="1"/>
                <c:pt idx="0">
                  <c:v>purified CD8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none"/>
          </c:marker>
          <c:errBars>
            <c:errDir val="y"/>
            <c:errBarType val="both"/>
            <c:errValType val="cust"/>
            <c:plus>
              <c:numRef>
                <c:f>Sheet3!$L$7:$O$7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1</c:v>
                  </c:pt>
                  <c:pt idx="2">
                    <c:v>2</c:v>
                  </c:pt>
                  <c:pt idx="3">
                    <c:v>14</c:v>
                  </c:pt>
                </c:numCache>
              </c:numRef>
            </c:plus>
            <c:minus>
              <c:numRef>
                <c:f>Sheet3!$L$7:$O$7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1</c:v>
                  </c:pt>
                  <c:pt idx="2">
                    <c:v>2</c:v>
                  </c:pt>
                  <c:pt idx="3">
                    <c:v>14</c:v>
                  </c:pt>
                </c:numCache>
              </c:numRef>
            </c:minus>
          </c:errBars>
          <c:cat>
            <c:numRef>
              <c:f>Sheet3!$L$3:$O$3</c:f>
              <c:numCache>
                <c:formatCode>General</c:formatCode>
                <c:ptCount val="4"/>
                <c:pt idx="0">
                  <c:v>0</c:v>
                </c:pt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Sheet3!$L$5:$O$5</c:f>
              <c:numCache>
                <c:formatCode>General</c:formatCode>
                <c:ptCount val="4"/>
                <c:pt idx="0">
                  <c:v>1</c:v>
                </c:pt>
                <c:pt idx="1">
                  <c:v>20</c:v>
                </c:pt>
                <c:pt idx="2">
                  <c:v>74</c:v>
                </c:pt>
                <c:pt idx="3">
                  <c:v>245</c:v>
                </c:pt>
              </c:numCache>
            </c:numRef>
          </c:val>
        </c:ser>
        <c:marker val="1"/>
        <c:axId val="61673472"/>
        <c:axId val="61675392"/>
      </c:lineChart>
      <c:catAx>
        <c:axId val="61673472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MOG35-55(mg/ml)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675392"/>
        <c:crossesAt val="0"/>
        <c:auto val="1"/>
        <c:lblAlgn val="ctr"/>
        <c:lblOffset val="100"/>
      </c:catAx>
      <c:valAx>
        <c:axId val="61675392"/>
        <c:scaling>
          <c:orientation val="minMax"/>
          <c:max val="40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title>
          <c:tx>
            <c:rich>
              <a:bodyPr rot="0" spcFirstLastPara="0" vertOverflow="ellipsis" vert="wordArtVertRtl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pg/ml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673472"/>
        <c:crosses val="autoZero"/>
        <c:crossBetween val="between"/>
        <c:majorUnit val="100"/>
        <c:minorUnit val="50"/>
      </c:valAx>
      <c:spPr>
        <a:noFill/>
      </c:spPr>
    </c:plotArea>
    <c:legend>
      <c:legendPos val="r"/>
      <c:layout>
        <c:manualLayout>
          <c:xMode val="edge"/>
          <c:yMode val="edge"/>
          <c:x val="0.19758333333333308"/>
          <c:y val="0.28208383778617302"/>
          <c:w val="0.32119617769528624"/>
          <c:h val="0.22224453457617613"/>
        </c:manualLayout>
      </c:layout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800" b="1" i="0" baseline="0"/>
              <a:t>IFN-g secretion of CD8 T cells  </a:t>
            </a:r>
            <a:endParaRPr lang="zh-CN" altLang="zh-CN" sz="1800" b="1" i="0" baseline="0"/>
          </a:p>
        </c:rich>
      </c:tx>
      <c:layout>
        <c:manualLayout>
          <c:xMode val="edge"/>
          <c:yMode val="edge"/>
          <c:x val="0.36100919703031514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2.762006421885721E-2"/>
          <c:w val="0.8113390259839427"/>
          <c:h val="0.80695453166454334"/>
        </c:manualLayout>
      </c:layout>
      <c:lineChart>
        <c:grouping val="standard"/>
        <c:ser>
          <c:idx val="0"/>
          <c:order val="0"/>
          <c:tx>
            <c:strRef>
              <c:f>'Sheet4-9'!$B$4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'Sheet4-9'!$C$8:$F$8</c:f>
                <c:numCache>
                  <c:formatCode>General</c:formatCode>
                  <c:ptCount val="4"/>
                  <c:pt idx="0">
                    <c:v>1.5275252316519401</c:v>
                  </c:pt>
                  <c:pt idx="1">
                    <c:v>2.5166114784236102</c:v>
                  </c:pt>
                  <c:pt idx="2">
                    <c:v>14.106735979665901</c:v>
                  </c:pt>
                  <c:pt idx="3">
                    <c:v>42.883563284783101</c:v>
                  </c:pt>
                </c:numCache>
              </c:numRef>
            </c:plus>
            <c:minus>
              <c:numRef>
                <c:f>'Sheet4-9'!$C$8:$F$8</c:f>
                <c:numCache>
                  <c:formatCode>General</c:formatCode>
                  <c:ptCount val="4"/>
                  <c:pt idx="0">
                    <c:v>1.5275252316519401</c:v>
                  </c:pt>
                  <c:pt idx="1">
                    <c:v>2.5166114784236102</c:v>
                  </c:pt>
                  <c:pt idx="2">
                    <c:v>14.106735979665901</c:v>
                  </c:pt>
                  <c:pt idx="3">
                    <c:v>42.883563284783101</c:v>
                  </c:pt>
                </c:numCache>
              </c:numRef>
            </c:minus>
          </c:errBars>
          <c:cat>
            <c:numRef>
              <c:f>'Sheet4-9'!$C$3:$F$3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'Sheet4-9'!$C$4:$F$4</c:f>
              <c:numCache>
                <c:formatCode>General</c:formatCode>
                <c:ptCount val="4"/>
                <c:pt idx="0">
                  <c:v>15.3333333333333</c:v>
                </c:pt>
                <c:pt idx="1">
                  <c:v>42.6666666666667</c:v>
                </c:pt>
                <c:pt idx="2">
                  <c:v>163</c:v>
                </c:pt>
                <c:pt idx="3">
                  <c:v>816</c:v>
                </c:pt>
              </c:numCache>
            </c:numRef>
          </c:val>
        </c:ser>
        <c:ser>
          <c:idx val="1"/>
          <c:order val="1"/>
          <c:tx>
            <c:strRef>
              <c:f>'Sheet4-9'!$B$5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'Sheet4-9'!$C$9:$F$9</c:f>
                <c:numCache>
                  <c:formatCode>General</c:formatCode>
                  <c:ptCount val="4"/>
                  <c:pt idx="0">
                    <c:v>1</c:v>
                  </c:pt>
                  <c:pt idx="1">
                    <c:v>2</c:v>
                  </c:pt>
                  <c:pt idx="2">
                    <c:v>12.1243556529821</c:v>
                  </c:pt>
                  <c:pt idx="3">
                    <c:v>25.540817005987002</c:v>
                  </c:pt>
                </c:numCache>
              </c:numRef>
            </c:plus>
            <c:minus>
              <c:numRef>
                <c:f>'Sheet4-9'!$C$9:$F$9</c:f>
                <c:numCache>
                  <c:formatCode>General</c:formatCode>
                  <c:ptCount val="4"/>
                  <c:pt idx="0">
                    <c:v>1</c:v>
                  </c:pt>
                  <c:pt idx="1">
                    <c:v>2</c:v>
                  </c:pt>
                  <c:pt idx="2">
                    <c:v>12.1243556529821</c:v>
                  </c:pt>
                  <c:pt idx="3">
                    <c:v>25.540817005987002</c:v>
                  </c:pt>
                </c:numCache>
              </c:numRef>
            </c:minus>
          </c:errBars>
          <c:cat>
            <c:numRef>
              <c:f>'Sheet4-9'!$C$3:$F$3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'Sheet4-9'!$C$5:$F$5</c:f>
              <c:numCache>
                <c:formatCode>General</c:formatCode>
                <c:ptCount val="4"/>
                <c:pt idx="0">
                  <c:v>10</c:v>
                </c:pt>
                <c:pt idx="1">
                  <c:v>32</c:v>
                </c:pt>
                <c:pt idx="2">
                  <c:v>136</c:v>
                </c:pt>
                <c:pt idx="3">
                  <c:v>531.66666666666697</c:v>
                </c:pt>
              </c:numCache>
            </c:numRef>
          </c:val>
        </c:ser>
        <c:ser>
          <c:idx val="2"/>
          <c:order val="2"/>
          <c:tx>
            <c:strRef>
              <c:f>'Sheet4-9'!$B$6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'Sheet4-9'!$C$10:$F$10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3.5118845842842701</c:v>
                  </c:pt>
                  <c:pt idx="2">
                    <c:v>17</c:v>
                  </c:pt>
                  <c:pt idx="3">
                    <c:v>36.528527664462104</c:v>
                  </c:pt>
                </c:numCache>
              </c:numRef>
            </c:plus>
            <c:minus>
              <c:numRef>
                <c:f>'Sheet4-9'!$C$10:$F$10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3.5118845842842701</c:v>
                  </c:pt>
                  <c:pt idx="2">
                    <c:v>17</c:v>
                  </c:pt>
                  <c:pt idx="3">
                    <c:v>36.528527664462104</c:v>
                  </c:pt>
                </c:numCache>
              </c:numRef>
            </c:minus>
          </c:errBars>
          <c:cat>
            <c:numRef>
              <c:f>'Sheet4-9'!$C$3:$F$3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'Sheet4-9'!$C$6:$F$6</c:f>
              <c:numCache>
                <c:formatCode>General</c:formatCode>
                <c:ptCount val="4"/>
                <c:pt idx="0">
                  <c:v>12</c:v>
                </c:pt>
                <c:pt idx="1">
                  <c:v>38.6666666666667</c:v>
                </c:pt>
                <c:pt idx="2">
                  <c:v>124</c:v>
                </c:pt>
                <c:pt idx="3">
                  <c:v>718.33333333333303</c:v>
                </c:pt>
              </c:numCache>
            </c:numRef>
          </c:val>
        </c:ser>
        <c:ser>
          <c:idx val="3"/>
          <c:order val="3"/>
          <c:tx>
            <c:strRef>
              <c:f>'Sheet4-9'!$B$7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'Sheet4-9'!$C$11:$F$11</c:f>
                <c:numCache>
                  <c:formatCode>General</c:formatCode>
                  <c:ptCount val="4"/>
                  <c:pt idx="0">
                    <c:v>1.5275252316519501</c:v>
                  </c:pt>
                  <c:pt idx="1">
                    <c:v>2.5166114784235698</c:v>
                  </c:pt>
                  <c:pt idx="2">
                    <c:v>15.0443787951956</c:v>
                  </c:pt>
                  <c:pt idx="3">
                    <c:v>29.816103031751101</c:v>
                  </c:pt>
                </c:numCache>
              </c:numRef>
            </c:plus>
            <c:minus>
              <c:numRef>
                <c:f>'Sheet4-9'!$C$11:$F$11</c:f>
                <c:numCache>
                  <c:formatCode>General</c:formatCode>
                  <c:ptCount val="4"/>
                  <c:pt idx="0">
                    <c:v>1.5275252316519501</c:v>
                  </c:pt>
                  <c:pt idx="1">
                    <c:v>2.5166114784235698</c:v>
                  </c:pt>
                  <c:pt idx="2">
                    <c:v>15.0443787951956</c:v>
                  </c:pt>
                  <c:pt idx="3">
                    <c:v>29.816103031751101</c:v>
                  </c:pt>
                </c:numCache>
              </c:numRef>
            </c:minus>
          </c:errBars>
          <c:cat>
            <c:numRef>
              <c:f>'Sheet4-9'!$C$3:$F$3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'Sheet4-9'!$C$7:$F$7</c:f>
              <c:numCache>
                <c:formatCode>General</c:formatCode>
                <c:ptCount val="4"/>
                <c:pt idx="0">
                  <c:v>10.6666666666667</c:v>
                </c:pt>
                <c:pt idx="1">
                  <c:v>32.3333333333333</c:v>
                </c:pt>
                <c:pt idx="2">
                  <c:v>133.666666666667</c:v>
                </c:pt>
                <c:pt idx="3">
                  <c:v>484</c:v>
                </c:pt>
              </c:numCache>
            </c:numRef>
          </c:val>
        </c:ser>
        <c:marker val="1"/>
        <c:axId val="61847808"/>
        <c:axId val="61862272"/>
      </c:lineChart>
      <c:catAx>
        <c:axId val="61847808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0" i="0" u="none" strike="noStrike" baseline="0"/>
                  <a:t>MOG35-55(</a:t>
                </a:r>
                <a:r>
                  <a:rPr lang="en-US" altLang="zh-CN" sz="1400" b="0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0" i="0" u="none" strike="noStrike" baseline="0"/>
                  <a:t>g/mL)</a:t>
                </a:r>
                <a:r>
                  <a:rPr lang="en-US" altLang="zh-CN" sz="1400" b="1" i="0" u="none" strike="noStrike" baseline="0"/>
                  <a:t> 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862272"/>
        <c:crosses val="autoZero"/>
        <c:auto val="1"/>
        <c:lblAlgn val="ctr"/>
        <c:lblOffset val="100"/>
      </c:catAx>
      <c:valAx>
        <c:axId val="61862272"/>
        <c:scaling>
          <c:orientation val="minMax"/>
          <c:max val="12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#,##0_);\(#,##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847808"/>
        <c:crosses val="autoZero"/>
        <c:crossBetween val="midCat"/>
        <c:majorUnit val="300"/>
        <c:minorUnit val="100"/>
      </c:valAx>
      <c:spPr>
        <a:noFill/>
      </c:spPr>
    </c:plotArea>
    <c:legend>
      <c:legendPos val="r"/>
      <c:layout>
        <c:manualLayout>
          <c:xMode val="edge"/>
          <c:yMode val="edge"/>
          <c:x val="0.19265195561161289"/>
          <c:y val="0.24976050275587308"/>
          <c:w val="0.31505477332055243"/>
          <c:h val="0.37390177406120217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800" b="1" i="0" baseline="0"/>
              <a:t>IFN-g secretion of CD4 T cells  </a:t>
            </a:r>
            <a:endParaRPr lang="zh-CN" altLang="zh-CN" sz="1800" b="1" i="0" baseline="0"/>
          </a:p>
        </c:rich>
      </c:tx>
      <c:layout>
        <c:manualLayout>
          <c:xMode val="edge"/>
          <c:yMode val="edge"/>
          <c:x val="0.36100919703031514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2.762006421885721E-2"/>
          <c:w val="0.8113390259839427"/>
          <c:h val="0.80695453166454334"/>
        </c:manualLayout>
      </c:layout>
      <c:lineChart>
        <c:grouping val="standard"/>
        <c:ser>
          <c:idx val="0"/>
          <c:order val="0"/>
          <c:tx>
            <c:strRef>
              <c:f>'Sheet4-10'!$B$4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'Sheet4-10'!$C$8:$F$8</c:f>
                <c:numCache>
                  <c:formatCode>General</c:formatCode>
                  <c:ptCount val="4"/>
                  <c:pt idx="0">
                    <c:v>1.5275252316519199</c:v>
                  </c:pt>
                  <c:pt idx="1">
                    <c:v>3.5118845842841999</c:v>
                  </c:pt>
                  <c:pt idx="2">
                    <c:v>20.0748598998847</c:v>
                  </c:pt>
                  <c:pt idx="3">
                    <c:v>90.437823945515206</c:v>
                  </c:pt>
                </c:numCache>
              </c:numRef>
            </c:plus>
            <c:minus>
              <c:numRef>
                <c:f>'Sheet4-10'!$C$8:$F$8</c:f>
                <c:numCache>
                  <c:formatCode>General</c:formatCode>
                  <c:ptCount val="4"/>
                  <c:pt idx="0">
                    <c:v>1.5275252316519199</c:v>
                  </c:pt>
                  <c:pt idx="1">
                    <c:v>3.5118845842841999</c:v>
                  </c:pt>
                  <c:pt idx="2">
                    <c:v>20.0748598998847</c:v>
                  </c:pt>
                  <c:pt idx="3">
                    <c:v>90.437823945515206</c:v>
                  </c:pt>
                </c:numCache>
              </c:numRef>
            </c:minus>
          </c:errBars>
          <c:cat>
            <c:numRef>
              <c:f>'Sheet4-10'!$C$3:$F$3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'Sheet4-10'!$C$4:$F$4</c:f>
              <c:numCache>
                <c:formatCode>General</c:formatCode>
                <c:ptCount val="4"/>
                <c:pt idx="0">
                  <c:v>31.6666666666667</c:v>
                </c:pt>
                <c:pt idx="1">
                  <c:v>54.3333333333333</c:v>
                </c:pt>
                <c:pt idx="2">
                  <c:v>233</c:v>
                </c:pt>
                <c:pt idx="3">
                  <c:v>1474</c:v>
                </c:pt>
              </c:numCache>
            </c:numRef>
          </c:val>
        </c:ser>
        <c:ser>
          <c:idx val="1"/>
          <c:order val="1"/>
          <c:tx>
            <c:strRef>
              <c:f>'Sheet4-10'!$B$5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'Sheet4-10'!$C$9:$F$9</c:f>
                <c:numCache>
                  <c:formatCode>General</c:formatCode>
                  <c:ptCount val="4"/>
                  <c:pt idx="0">
                    <c:v>1.5275252316519601</c:v>
                  </c:pt>
                  <c:pt idx="1">
                    <c:v>3.5118845842842701</c:v>
                  </c:pt>
                  <c:pt idx="2">
                    <c:v>15.5026879389781</c:v>
                  </c:pt>
                  <c:pt idx="3">
                    <c:v>64.500645991597395</c:v>
                  </c:pt>
                </c:numCache>
              </c:numRef>
            </c:plus>
            <c:minus>
              <c:numRef>
                <c:f>'Sheet4-10'!$C$9:$F$9</c:f>
                <c:numCache>
                  <c:formatCode>General</c:formatCode>
                  <c:ptCount val="4"/>
                  <c:pt idx="0">
                    <c:v>1.5275252316519601</c:v>
                  </c:pt>
                  <c:pt idx="1">
                    <c:v>3.5118845842842701</c:v>
                  </c:pt>
                  <c:pt idx="2">
                    <c:v>15.5026879389781</c:v>
                  </c:pt>
                  <c:pt idx="3">
                    <c:v>64.500645991597395</c:v>
                  </c:pt>
                </c:numCache>
              </c:numRef>
            </c:minus>
          </c:errBars>
          <c:cat>
            <c:numRef>
              <c:f>'Sheet4-10'!$C$3:$F$3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'Sheet4-10'!$C$5:$F$5</c:f>
              <c:numCache>
                <c:formatCode>General</c:formatCode>
                <c:ptCount val="4"/>
                <c:pt idx="0">
                  <c:v>20.3333333333333</c:v>
                </c:pt>
                <c:pt idx="1">
                  <c:v>37.6666666666667</c:v>
                </c:pt>
                <c:pt idx="2">
                  <c:v>154.333333333333</c:v>
                </c:pt>
                <c:pt idx="3">
                  <c:v>722.66666666666697</c:v>
                </c:pt>
              </c:numCache>
            </c:numRef>
          </c:val>
        </c:ser>
        <c:ser>
          <c:idx val="2"/>
          <c:order val="2"/>
          <c:tx>
            <c:strRef>
              <c:f>'Sheet4-10'!$B$6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'Sheet4-10'!$C$10:$F$10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35.921210076128098</c:v>
                  </c:pt>
                  <c:pt idx="3">
                    <c:v>79.504716841203802</c:v>
                  </c:pt>
                </c:numCache>
              </c:numRef>
            </c:plus>
            <c:minus>
              <c:numRef>
                <c:f>'Sheet4-10'!$C$10:$F$10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3</c:v>
                  </c:pt>
                  <c:pt idx="2">
                    <c:v>35.921210076128098</c:v>
                  </c:pt>
                  <c:pt idx="3">
                    <c:v>79.504716841203802</c:v>
                  </c:pt>
                </c:numCache>
              </c:numRef>
            </c:minus>
          </c:errBars>
          <c:cat>
            <c:numRef>
              <c:f>'Sheet4-10'!$C$3:$F$3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'Sheet4-10'!$C$6:$F$6</c:f>
              <c:numCache>
                <c:formatCode>General</c:formatCode>
                <c:ptCount val="4"/>
                <c:pt idx="0">
                  <c:v>31</c:v>
                </c:pt>
                <c:pt idx="1">
                  <c:v>42</c:v>
                </c:pt>
                <c:pt idx="2">
                  <c:v>211.666666666667</c:v>
                </c:pt>
                <c:pt idx="3">
                  <c:v>1323</c:v>
                </c:pt>
              </c:numCache>
            </c:numRef>
          </c:val>
        </c:ser>
        <c:ser>
          <c:idx val="3"/>
          <c:order val="3"/>
          <c:tx>
            <c:strRef>
              <c:f>'Sheet4-10'!$B$7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'Sheet4-10'!$C$11:$F$11</c:f>
                <c:numCache>
                  <c:formatCode>General</c:formatCode>
                  <c:ptCount val="4"/>
                  <c:pt idx="0">
                    <c:v>4.7258156262526096</c:v>
                  </c:pt>
                  <c:pt idx="1">
                    <c:v>2.8867513459481202</c:v>
                  </c:pt>
                  <c:pt idx="2">
                    <c:v>8.5049005481155309</c:v>
                  </c:pt>
                  <c:pt idx="3">
                    <c:v>64.505813691480597</c:v>
                  </c:pt>
                </c:numCache>
              </c:numRef>
            </c:plus>
            <c:minus>
              <c:numRef>
                <c:f>'Sheet4-10'!$C$11:$F$11</c:f>
                <c:numCache>
                  <c:formatCode>General</c:formatCode>
                  <c:ptCount val="4"/>
                  <c:pt idx="0">
                    <c:v>4.7258156262526096</c:v>
                  </c:pt>
                  <c:pt idx="1">
                    <c:v>2.8867513459481202</c:v>
                  </c:pt>
                  <c:pt idx="2">
                    <c:v>8.5049005481155309</c:v>
                  </c:pt>
                  <c:pt idx="3">
                    <c:v>64.505813691480597</c:v>
                  </c:pt>
                </c:numCache>
              </c:numRef>
            </c:minus>
          </c:errBars>
          <c:cat>
            <c:numRef>
              <c:f>'Sheet4-10'!$C$3:$F$3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'Sheet4-10'!$C$7:$F$7</c:f>
              <c:numCache>
                <c:formatCode>General</c:formatCode>
                <c:ptCount val="4"/>
                <c:pt idx="0">
                  <c:v>17.3333333333333</c:v>
                </c:pt>
                <c:pt idx="1">
                  <c:v>33.3333333333333</c:v>
                </c:pt>
                <c:pt idx="2">
                  <c:v>154.333333333333</c:v>
                </c:pt>
                <c:pt idx="3">
                  <c:v>646</c:v>
                </c:pt>
              </c:numCache>
            </c:numRef>
          </c:val>
        </c:ser>
        <c:marker val="1"/>
        <c:axId val="62062976"/>
        <c:axId val="62064896"/>
      </c:lineChart>
      <c:catAx>
        <c:axId val="62062976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0" i="0" u="none" strike="noStrike" baseline="0"/>
                  <a:t>MOG35-55(</a:t>
                </a:r>
                <a:r>
                  <a:rPr lang="en-US" altLang="zh-CN" sz="1400" b="0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0" i="0" u="none" strike="noStrike" baseline="0"/>
                  <a:t>g/mL)</a:t>
                </a:r>
                <a:r>
                  <a:rPr lang="en-US" altLang="zh-CN" sz="1400" b="1" i="0" u="none" strike="noStrike" baseline="0"/>
                  <a:t> 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064896"/>
        <c:crosses val="autoZero"/>
        <c:auto val="1"/>
        <c:lblAlgn val="ctr"/>
        <c:lblOffset val="100"/>
      </c:catAx>
      <c:valAx>
        <c:axId val="62064896"/>
        <c:scaling>
          <c:orientation val="minMax"/>
          <c:max val="2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#,##0_);\(#,##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062976"/>
        <c:crosses val="autoZero"/>
        <c:crossBetween val="midCat"/>
        <c:majorUnit val="500"/>
        <c:minorUnit val="100"/>
      </c:valAx>
      <c:spPr>
        <a:noFill/>
      </c:spPr>
    </c:plotArea>
    <c:legend>
      <c:legendPos val="r"/>
      <c:layout>
        <c:manualLayout>
          <c:xMode val="edge"/>
          <c:yMode val="edge"/>
          <c:x val="0.19265195561161289"/>
          <c:y val="0.24976050275587308"/>
          <c:w val="0.31505477332055243"/>
          <c:h val="0.37390177406120217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800" b="1" i="0" baseline="0"/>
              <a:t>IL-4 secretion of CD8 T cells  </a:t>
            </a:r>
            <a:endParaRPr lang="zh-CN" altLang="zh-CN" sz="1800" b="1" i="0" baseline="0"/>
          </a:p>
        </c:rich>
      </c:tx>
      <c:layout>
        <c:manualLayout>
          <c:xMode val="edge"/>
          <c:yMode val="edge"/>
          <c:x val="0.36100919703031514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2.762006421885721E-2"/>
          <c:w val="0.8113390259839427"/>
          <c:h val="0.80695453166454334"/>
        </c:manualLayout>
      </c:layout>
      <c:lineChart>
        <c:grouping val="standard"/>
        <c:ser>
          <c:idx val="0"/>
          <c:order val="0"/>
          <c:tx>
            <c:strRef>
              <c:f>'Sheet4-11'!$B$4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'Sheet4-11'!$C$8:$F$8</c:f>
                <c:numCache>
                  <c:formatCode>General</c:formatCode>
                  <c:ptCount val="4"/>
                  <c:pt idx="0">
                    <c:v>4.5092497528228996</c:v>
                  </c:pt>
                  <c:pt idx="1">
                    <c:v>8</c:v>
                  </c:pt>
                  <c:pt idx="2">
                    <c:v>15.524174696259999</c:v>
                  </c:pt>
                  <c:pt idx="3">
                    <c:v>56.518433571122003</c:v>
                  </c:pt>
                </c:numCache>
              </c:numRef>
            </c:plus>
            <c:minus>
              <c:numRef>
                <c:f>'Sheet4-11'!$C$8:$F$8</c:f>
                <c:numCache>
                  <c:formatCode>General</c:formatCode>
                  <c:ptCount val="4"/>
                  <c:pt idx="0">
                    <c:v>4.5092497528228996</c:v>
                  </c:pt>
                  <c:pt idx="1">
                    <c:v>8</c:v>
                  </c:pt>
                  <c:pt idx="2">
                    <c:v>15.524174696259999</c:v>
                  </c:pt>
                  <c:pt idx="3">
                    <c:v>56.518433571122003</c:v>
                  </c:pt>
                </c:numCache>
              </c:numRef>
            </c:minus>
          </c:errBars>
          <c:cat>
            <c:numRef>
              <c:f>'Sheet4-11'!$C$3:$F$3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'Sheet4-11'!$C$4:$F$4</c:f>
              <c:numCache>
                <c:formatCode>General</c:formatCode>
                <c:ptCount val="4"/>
                <c:pt idx="0">
                  <c:v>22.6666666666667</c:v>
                </c:pt>
                <c:pt idx="1">
                  <c:v>31</c:v>
                </c:pt>
                <c:pt idx="2">
                  <c:v>57</c:v>
                </c:pt>
                <c:pt idx="3">
                  <c:v>220.666666666667</c:v>
                </c:pt>
              </c:numCache>
            </c:numRef>
          </c:val>
        </c:ser>
        <c:ser>
          <c:idx val="1"/>
          <c:order val="1"/>
          <c:tx>
            <c:strRef>
              <c:f>'Sheet4-11'!$B$5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'Sheet4-11'!$C$9:$F$9</c:f>
                <c:numCache>
                  <c:formatCode>General</c:formatCode>
                  <c:ptCount val="4"/>
                  <c:pt idx="0">
                    <c:v>4</c:v>
                  </c:pt>
                  <c:pt idx="1">
                    <c:v>8.5049005481153905</c:v>
                  </c:pt>
                  <c:pt idx="2">
                    <c:v>12.055427546683401</c:v>
                  </c:pt>
                  <c:pt idx="3">
                    <c:v>78.213383339000103</c:v>
                  </c:pt>
                </c:numCache>
              </c:numRef>
            </c:plus>
            <c:minus>
              <c:numRef>
                <c:f>'Sheet4-11'!$C$9:$F$9</c:f>
                <c:numCache>
                  <c:formatCode>General</c:formatCode>
                  <c:ptCount val="4"/>
                  <c:pt idx="0">
                    <c:v>4</c:v>
                  </c:pt>
                  <c:pt idx="1">
                    <c:v>8.5049005481153905</c:v>
                  </c:pt>
                  <c:pt idx="2">
                    <c:v>12.055427546683401</c:v>
                  </c:pt>
                  <c:pt idx="3">
                    <c:v>78.213383339000103</c:v>
                  </c:pt>
                </c:numCache>
              </c:numRef>
            </c:minus>
          </c:errBars>
          <c:cat>
            <c:numRef>
              <c:f>'Sheet4-11'!$C$3:$F$3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'Sheet4-11'!$C$5:$F$5</c:f>
              <c:numCache>
                <c:formatCode>General</c:formatCode>
                <c:ptCount val="4"/>
                <c:pt idx="0">
                  <c:v>35</c:v>
                </c:pt>
                <c:pt idx="1">
                  <c:v>49.6666666666667</c:v>
                </c:pt>
                <c:pt idx="2">
                  <c:v>133.666666666667</c:v>
                </c:pt>
                <c:pt idx="3">
                  <c:v>762.33333333333303</c:v>
                </c:pt>
              </c:numCache>
            </c:numRef>
          </c:val>
        </c:ser>
        <c:ser>
          <c:idx val="2"/>
          <c:order val="2"/>
          <c:tx>
            <c:strRef>
              <c:f>'Sheet4-11'!$B$6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'Sheet4-11'!$C$10:$F$10</c:f>
                <c:numCache>
                  <c:formatCode>General</c:formatCode>
                  <c:ptCount val="4"/>
                  <c:pt idx="0">
                    <c:v>2.5166114784235898</c:v>
                  </c:pt>
                  <c:pt idx="1">
                    <c:v>3.5118845842842701</c:v>
                  </c:pt>
                  <c:pt idx="2">
                    <c:v>7.5055534994651101</c:v>
                  </c:pt>
                  <c:pt idx="3">
                    <c:v>49.0306026885251</c:v>
                  </c:pt>
                </c:numCache>
              </c:numRef>
            </c:plus>
            <c:minus>
              <c:numRef>
                <c:f>'Sheet4-11'!$C$10:$F$10</c:f>
                <c:numCache>
                  <c:formatCode>General</c:formatCode>
                  <c:ptCount val="4"/>
                  <c:pt idx="0">
                    <c:v>2.5166114784235898</c:v>
                  </c:pt>
                  <c:pt idx="1">
                    <c:v>3.5118845842842701</c:v>
                  </c:pt>
                  <c:pt idx="2">
                    <c:v>7.5055534994651101</c:v>
                  </c:pt>
                  <c:pt idx="3">
                    <c:v>49.0306026885251</c:v>
                  </c:pt>
                </c:numCache>
              </c:numRef>
            </c:minus>
          </c:errBars>
          <c:cat>
            <c:numRef>
              <c:f>'Sheet4-11'!$C$3:$F$3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'Sheet4-11'!$C$6:$F$6</c:f>
              <c:numCache>
                <c:formatCode>General</c:formatCode>
                <c:ptCount val="4"/>
                <c:pt idx="0">
                  <c:v>20.3333333333333</c:v>
                </c:pt>
                <c:pt idx="1">
                  <c:v>38.6666666666667</c:v>
                </c:pt>
                <c:pt idx="2">
                  <c:v>72.6666666666667</c:v>
                </c:pt>
                <c:pt idx="3">
                  <c:v>293</c:v>
                </c:pt>
              </c:numCache>
            </c:numRef>
          </c:val>
        </c:ser>
        <c:ser>
          <c:idx val="3"/>
          <c:order val="3"/>
          <c:tx>
            <c:strRef>
              <c:f>'Sheet4-11'!$B$7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'Sheet4-11'!$C$11:$F$11</c:f>
                <c:numCache>
                  <c:formatCode>General</c:formatCode>
                  <c:ptCount val="4"/>
                  <c:pt idx="0">
                    <c:v>5.0332229568471796</c:v>
                  </c:pt>
                  <c:pt idx="1">
                    <c:v>8</c:v>
                  </c:pt>
                  <c:pt idx="2">
                    <c:v>17.009801096230799</c:v>
                  </c:pt>
                  <c:pt idx="3">
                    <c:v>75.079957378783902</c:v>
                  </c:pt>
                </c:numCache>
              </c:numRef>
            </c:plus>
            <c:minus>
              <c:numRef>
                <c:f>'Sheet4-11'!$C$11:$F$11</c:f>
                <c:numCache>
                  <c:formatCode>General</c:formatCode>
                  <c:ptCount val="4"/>
                  <c:pt idx="0">
                    <c:v>5.0332229568471796</c:v>
                  </c:pt>
                  <c:pt idx="1">
                    <c:v>8</c:v>
                  </c:pt>
                  <c:pt idx="2">
                    <c:v>17.009801096230799</c:v>
                  </c:pt>
                  <c:pt idx="3">
                    <c:v>75.079957378783902</c:v>
                  </c:pt>
                </c:numCache>
              </c:numRef>
            </c:minus>
          </c:errBars>
          <c:cat>
            <c:numRef>
              <c:f>'Sheet4-11'!$C$3:$F$3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'Sheet4-11'!$C$7:$F$7</c:f>
              <c:numCache>
                <c:formatCode>General</c:formatCode>
                <c:ptCount val="4"/>
                <c:pt idx="0">
                  <c:v>49.3333333333333</c:v>
                </c:pt>
                <c:pt idx="1">
                  <c:v>75</c:v>
                </c:pt>
                <c:pt idx="2">
                  <c:v>199.333333333333</c:v>
                </c:pt>
                <c:pt idx="3">
                  <c:v>954</c:v>
                </c:pt>
              </c:numCache>
            </c:numRef>
          </c:val>
        </c:ser>
        <c:marker val="1"/>
        <c:axId val="62232832"/>
        <c:axId val="62243200"/>
      </c:lineChart>
      <c:catAx>
        <c:axId val="62232832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0" i="0" u="none" strike="noStrike" baseline="0"/>
                  <a:t>MOG35-55(</a:t>
                </a:r>
                <a:r>
                  <a:rPr lang="en-US" altLang="zh-CN" sz="1400" b="0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0" i="0" u="none" strike="noStrike" baseline="0"/>
                  <a:t>g/mL)</a:t>
                </a:r>
                <a:r>
                  <a:rPr lang="en-US" altLang="zh-CN" sz="1400" b="1" i="0" u="none" strike="noStrike" baseline="0"/>
                  <a:t> 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243200"/>
        <c:crosses val="autoZero"/>
        <c:auto val="1"/>
        <c:lblAlgn val="ctr"/>
        <c:lblOffset val="100"/>
      </c:catAx>
      <c:valAx>
        <c:axId val="62243200"/>
        <c:scaling>
          <c:orientation val="minMax"/>
          <c:max val="12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#,##0_);\(#,##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232832"/>
        <c:crosses val="autoZero"/>
        <c:crossBetween val="midCat"/>
        <c:majorUnit val="300"/>
        <c:minorUnit val="100"/>
      </c:valAx>
      <c:spPr>
        <a:noFill/>
      </c:spPr>
    </c:plotArea>
    <c:legend>
      <c:legendPos val="r"/>
      <c:layout>
        <c:manualLayout>
          <c:xMode val="edge"/>
          <c:yMode val="edge"/>
          <c:x val="0.19265195561161289"/>
          <c:y val="0.24976050275587308"/>
          <c:w val="0.31505477332055243"/>
          <c:h val="0.37390177406120217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800" b="1" i="0" baseline="0"/>
              <a:t>IL-4 secretion of CD4 T cells  </a:t>
            </a:r>
            <a:endParaRPr lang="zh-CN" altLang="zh-CN" sz="1800" b="1" i="0" baseline="0"/>
          </a:p>
        </c:rich>
      </c:tx>
      <c:layout>
        <c:manualLayout>
          <c:xMode val="edge"/>
          <c:yMode val="edge"/>
          <c:x val="0.36100919703031514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2.762006421885721E-2"/>
          <c:w val="0.8113390259839427"/>
          <c:h val="0.80695453166454334"/>
        </c:manualLayout>
      </c:layout>
      <c:lineChart>
        <c:grouping val="standard"/>
        <c:ser>
          <c:idx val="0"/>
          <c:order val="0"/>
          <c:tx>
            <c:strRef>
              <c:f>'Sheet4-12'!$B$4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'Sheet4-12'!$C$8:$F$8</c:f>
                <c:numCache>
                  <c:formatCode>General</c:formatCode>
                  <c:ptCount val="4"/>
                  <c:pt idx="0">
                    <c:v>4.5092497528228996</c:v>
                  </c:pt>
                  <c:pt idx="1">
                    <c:v>8</c:v>
                  </c:pt>
                  <c:pt idx="2">
                    <c:v>15.524174696259999</c:v>
                  </c:pt>
                  <c:pt idx="3">
                    <c:v>56.518433571122003</c:v>
                  </c:pt>
                </c:numCache>
              </c:numRef>
            </c:plus>
            <c:minus>
              <c:numRef>
                <c:f>'Sheet4-12'!$C$8:$F$8</c:f>
                <c:numCache>
                  <c:formatCode>General</c:formatCode>
                  <c:ptCount val="4"/>
                  <c:pt idx="0">
                    <c:v>4.5092497528228996</c:v>
                  </c:pt>
                  <c:pt idx="1">
                    <c:v>8</c:v>
                  </c:pt>
                  <c:pt idx="2">
                    <c:v>15.524174696259999</c:v>
                  </c:pt>
                  <c:pt idx="3">
                    <c:v>56.518433571122003</c:v>
                  </c:pt>
                </c:numCache>
              </c:numRef>
            </c:minus>
          </c:errBars>
          <c:cat>
            <c:numRef>
              <c:f>'Sheet4-12'!$C$3:$F$3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'Sheet4-12'!$C$4:$F$4</c:f>
              <c:numCache>
                <c:formatCode>General</c:formatCode>
                <c:ptCount val="4"/>
                <c:pt idx="0">
                  <c:v>22.6666666666667</c:v>
                </c:pt>
                <c:pt idx="1">
                  <c:v>31</c:v>
                </c:pt>
                <c:pt idx="2">
                  <c:v>57</c:v>
                </c:pt>
                <c:pt idx="3">
                  <c:v>220.666666666667</c:v>
                </c:pt>
              </c:numCache>
            </c:numRef>
          </c:val>
        </c:ser>
        <c:ser>
          <c:idx val="1"/>
          <c:order val="1"/>
          <c:tx>
            <c:strRef>
              <c:f>'Sheet4-12'!$B$5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'Sheet4-12'!$C$9:$F$9</c:f>
                <c:numCache>
                  <c:formatCode>General</c:formatCode>
                  <c:ptCount val="4"/>
                  <c:pt idx="0">
                    <c:v>4</c:v>
                  </c:pt>
                  <c:pt idx="1">
                    <c:v>8.5049005481153905</c:v>
                  </c:pt>
                  <c:pt idx="2">
                    <c:v>12.055427546683401</c:v>
                  </c:pt>
                  <c:pt idx="3">
                    <c:v>78.213383339000103</c:v>
                  </c:pt>
                </c:numCache>
              </c:numRef>
            </c:plus>
            <c:minus>
              <c:numRef>
                <c:f>'Sheet4-12'!$C$9:$F$9</c:f>
                <c:numCache>
                  <c:formatCode>General</c:formatCode>
                  <c:ptCount val="4"/>
                  <c:pt idx="0">
                    <c:v>4</c:v>
                  </c:pt>
                  <c:pt idx="1">
                    <c:v>8.5049005481153905</c:v>
                  </c:pt>
                  <c:pt idx="2">
                    <c:v>12.055427546683401</c:v>
                  </c:pt>
                  <c:pt idx="3">
                    <c:v>78.213383339000103</c:v>
                  </c:pt>
                </c:numCache>
              </c:numRef>
            </c:minus>
          </c:errBars>
          <c:cat>
            <c:numRef>
              <c:f>'Sheet4-12'!$C$3:$F$3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'Sheet4-12'!$C$5:$F$5</c:f>
              <c:numCache>
                <c:formatCode>General</c:formatCode>
                <c:ptCount val="4"/>
                <c:pt idx="0">
                  <c:v>35</c:v>
                </c:pt>
                <c:pt idx="1">
                  <c:v>49.6666666666667</c:v>
                </c:pt>
                <c:pt idx="2">
                  <c:v>133.666666666667</c:v>
                </c:pt>
                <c:pt idx="3">
                  <c:v>762.33333333333303</c:v>
                </c:pt>
              </c:numCache>
            </c:numRef>
          </c:val>
        </c:ser>
        <c:ser>
          <c:idx val="2"/>
          <c:order val="2"/>
          <c:tx>
            <c:strRef>
              <c:f>'Sheet4-12'!$B$6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'Sheet4-12'!$C$10:$F$10</c:f>
                <c:numCache>
                  <c:formatCode>General</c:formatCode>
                  <c:ptCount val="4"/>
                  <c:pt idx="0">
                    <c:v>2.5166114784235898</c:v>
                  </c:pt>
                  <c:pt idx="1">
                    <c:v>3.5118845842842701</c:v>
                  </c:pt>
                  <c:pt idx="2">
                    <c:v>7.5055534994651101</c:v>
                  </c:pt>
                  <c:pt idx="3">
                    <c:v>49.0306026885251</c:v>
                  </c:pt>
                </c:numCache>
              </c:numRef>
            </c:plus>
            <c:minus>
              <c:numRef>
                <c:f>'Sheet4-12'!$C$10:$F$10</c:f>
                <c:numCache>
                  <c:formatCode>General</c:formatCode>
                  <c:ptCount val="4"/>
                  <c:pt idx="0">
                    <c:v>2.5166114784235898</c:v>
                  </c:pt>
                  <c:pt idx="1">
                    <c:v>3.5118845842842701</c:v>
                  </c:pt>
                  <c:pt idx="2">
                    <c:v>7.5055534994651101</c:v>
                  </c:pt>
                  <c:pt idx="3">
                    <c:v>49.0306026885251</c:v>
                  </c:pt>
                </c:numCache>
              </c:numRef>
            </c:minus>
          </c:errBars>
          <c:cat>
            <c:numRef>
              <c:f>'Sheet4-12'!$C$3:$F$3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'Sheet4-12'!$C$6:$F$6</c:f>
              <c:numCache>
                <c:formatCode>General</c:formatCode>
                <c:ptCount val="4"/>
                <c:pt idx="0">
                  <c:v>20.3333333333333</c:v>
                </c:pt>
                <c:pt idx="1">
                  <c:v>38.6666666666667</c:v>
                </c:pt>
                <c:pt idx="2">
                  <c:v>72.6666666666667</c:v>
                </c:pt>
                <c:pt idx="3">
                  <c:v>293</c:v>
                </c:pt>
              </c:numCache>
            </c:numRef>
          </c:val>
        </c:ser>
        <c:ser>
          <c:idx val="3"/>
          <c:order val="3"/>
          <c:tx>
            <c:strRef>
              <c:f>'Sheet4-12'!$B$7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'Sheet4-12'!$C$11:$F$11</c:f>
                <c:numCache>
                  <c:formatCode>General</c:formatCode>
                  <c:ptCount val="4"/>
                  <c:pt idx="0">
                    <c:v>5.0332229568471796</c:v>
                  </c:pt>
                  <c:pt idx="1">
                    <c:v>8</c:v>
                  </c:pt>
                  <c:pt idx="2">
                    <c:v>17.009801096230799</c:v>
                  </c:pt>
                  <c:pt idx="3">
                    <c:v>75.079957378783902</c:v>
                  </c:pt>
                </c:numCache>
              </c:numRef>
            </c:plus>
            <c:minus>
              <c:numRef>
                <c:f>'Sheet4-12'!$C$11:$F$11</c:f>
                <c:numCache>
                  <c:formatCode>General</c:formatCode>
                  <c:ptCount val="4"/>
                  <c:pt idx="0">
                    <c:v>5.0332229568471796</c:v>
                  </c:pt>
                  <c:pt idx="1">
                    <c:v>8</c:v>
                  </c:pt>
                  <c:pt idx="2">
                    <c:v>17.009801096230799</c:v>
                  </c:pt>
                  <c:pt idx="3">
                    <c:v>75.079957378783902</c:v>
                  </c:pt>
                </c:numCache>
              </c:numRef>
            </c:minus>
          </c:errBars>
          <c:cat>
            <c:numRef>
              <c:f>'Sheet4-12'!$C$3:$F$3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'Sheet4-12'!$C$7:$F$7</c:f>
              <c:numCache>
                <c:formatCode>General</c:formatCode>
                <c:ptCount val="4"/>
                <c:pt idx="0">
                  <c:v>49.3333333333333</c:v>
                </c:pt>
                <c:pt idx="1">
                  <c:v>75</c:v>
                </c:pt>
                <c:pt idx="2">
                  <c:v>199.333333333333</c:v>
                </c:pt>
                <c:pt idx="3">
                  <c:v>954</c:v>
                </c:pt>
              </c:numCache>
            </c:numRef>
          </c:val>
        </c:ser>
        <c:marker val="1"/>
        <c:axId val="62177664"/>
        <c:axId val="62179584"/>
      </c:lineChart>
      <c:catAx>
        <c:axId val="62177664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0" i="0" u="none" strike="noStrike" baseline="0"/>
                  <a:t>MOG35-55(</a:t>
                </a:r>
                <a:r>
                  <a:rPr lang="en-US" altLang="zh-CN" sz="1400" b="0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0" i="0" u="none" strike="noStrike" baseline="0"/>
                  <a:t>g/mL)</a:t>
                </a:r>
                <a:r>
                  <a:rPr lang="en-US" altLang="zh-CN" sz="1400" b="1" i="0" u="none" strike="noStrike" baseline="0"/>
                  <a:t> </a:t>
                </a:r>
                <a:endParaRPr lang="zh-CN" altLang="en-US" sz="1400"/>
              </a:p>
            </c:rich>
          </c:tx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179584"/>
        <c:crosses val="autoZero"/>
        <c:auto val="1"/>
        <c:lblAlgn val="ctr"/>
        <c:lblOffset val="100"/>
      </c:catAx>
      <c:valAx>
        <c:axId val="62179584"/>
        <c:scaling>
          <c:orientation val="minMax"/>
          <c:max val="12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#,##0_);\(#,##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177664"/>
        <c:crosses val="autoZero"/>
        <c:crossBetween val="midCat"/>
        <c:majorUnit val="300"/>
        <c:minorUnit val="100"/>
      </c:valAx>
      <c:spPr>
        <a:noFill/>
      </c:spPr>
    </c:plotArea>
    <c:legend>
      <c:legendPos val="r"/>
      <c:layout>
        <c:manualLayout>
          <c:xMode val="edge"/>
          <c:yMode val="edge"/>
          <c:x val="0.19265195561161189"/>
          <c:y val="0.24976050275587308"/>
          <c:w val="0.31505477332055343"/>
          <c:h val="0.37390177406120217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800" b="1" i="0" baseline="0"/>
              <a:t>IL-10 secretion of CD8 T cells  </a:t>
            </a:r>
            <a:endParaRPr lang="zh-CN" altLang="zh-CN" sz="1800" b="1" i="0" baseline="0"/>
          </a:p>
        </c:rich>
      </c:tx>
      <c:layout>
        <c:manualLayout>
          <c:xMode val="edge"/>
          <c:yMode val="edge"/>
          <c:x val="0.36100919703031514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2.762006421885721E-2"/>
          <c:w val="0.8113390259839427"/>
          <c:h val="0.80695453166454334"/>
        </c:manualLayout>
      </c:layout>
      <c:lineChart>
        <c:grouping val="standard"/>
        <c:ser>
          <c:idx val="0"/>
          <c:order val="0"/>
          <c:tx>
            <c:strRef>
              <c:f>'Sheet4-13'!$B$4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'Sheet4-13'!$C$8:$F$8</c:f>
                <c:numCache>
                  <c:formatCode>General</c:formatCode>
                  <c:ptCount val="4"/>
                  <c:pt idx="0">
                    <c:v>2.08166599946613</c:v>
                  </c:pt>
                  <c:pt idx="1">
                    <c:v>6.5064070986477098</c:v>
                  </c:pt>
                  <c:pt idx="2">
                    <c:v>10.598742063723099</c:v>
                  </c:pt>
                  <c:pt idx="3">
                    <c:v>68.244657910589098</c:v>
                  </c:pt>
                </c:numCache>
              </c:numRef>
            </c:plus>
            <c:minus>
              <c:numRef>
                <c:f>'Sheet4-13'!$C$8:$F$8</c:f>
                <c:numCache>
                  <c:formatCode>General</c:formatCode>
                  <c:ptCount val="4"/>
                  <c:pt idx="0">
                    <c:v>2.08166599946613</c:v>
                  </c:pt>
                  <c:pt idx="1">
                    <c:v>6.5064070986477098</c:v>
                  </c:pt>
                  <c:pt idx="2">
                    <c:v>10.598742063723099</c:v>
                  </c:pt>
                  <c:pt idx="3">
                    <c:v>68.244657910589098</c:v>
                  </c:pt>
                </c:numCache>
              </c:numRef>
            </c:minus>
          </c:errBars>
          <c:cat>
            <c:numRef>
              <c:f>'Sheet4-13'!$C$3:$F$3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'Sheet4-13'!$C$4:$F$4</c:f>
              <c:numCache>
                <c:formatCode>General</c:formatCode>
                <c:ptCount val="4"/>
                <c:pt idx="0">
                  <c:v>39.3333333333333</c:v>
                </c:pt>
                <c:pt idx="1">
                  <c:v>67.6666666666667</c:v>
                </c:pt>
                <c:pt idx="2">
                  <c:v>172.666666666667</c:v>
                </c:pt>
                <c:pt idx="3">
                  <c:v>830.33333333333303</c:v>
                </c:pt>
              </c:numCache>
            </c:numRef>
          </c:val>
        </c:ser>
        <c:ser>
          <c:idx val="1"/>
          <c:order val="1"/>
          <c:tx>
            <c:strRef>
              <c:f>'Sheet4-13'!$B$5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'Sheet4-13'!$C$9:$F$9</c:f>
                <c:numCache>
                  <c:formatCode>General</c:formatCode>
                  <c:ptCount val="4"/>
                  <c:pt idx="0">
                    <c:v>9.1651513899116797</c:v>
                  </c:pt>
                  <c:pt idx="1">
                    <c:v>11.2398102000582</c:v>
                  </c:pt>
                  <c:pt idx="2">
                    <c:v>17.009801096230799</c:v>
                  </c:pt>
                  <c:pt idx="3">
                    <c:v>114.023389413459</c:v>
                  </c:pt>
                </c:numCache>
              </c:numRef>
            </c:plus>
            <c:minus>
              <c:numRef>
                <c:f>'Sheet4-13'!$C$9:$F$9</c:f>
                <c:numCache>
                  <c:formatCode>General</c:formatCode>
                  <c:ptCount val="4"/>
                  <c:pt idx="0">
                    <c:v>9.1651513899116797</c:v>
                  </c:pt>
                  <c:pt idx="1">
                    <c:v>11.2398102000582</c:v>
                  </c:pt>
                  <c:pt idx="2">
                    <c:v>17.009801096230799</c:v>
                  </c:pt>
                  <c:pt idx="3">
                    <c:v>114.023389413459</c:v>
                  </c:pt>
                </c:numCache>
              </c:numRef>
            </c:minus>
          </c:errBars>
          <c:cat>
            <c:numRef>
              <c:f>'Sheet4-13'!$C$3:$F$3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'Sheet4-13'!$C$5:$F$5</c:f>
              <c:numCache>
                <c:formatCode>General</c:formatCode>
                <c:ptCount val="4"/>
                <c:pt idx="0">
                  <c:v>53</c:v>
                </c:pt>
                <c:pt idx="1">
                  <c:v>85.3333333333333</c:v>
                </c:pt>
                <c:pt idx="2">
                  <c:v>227.666666666667</c:v>
                </c:pt>
                <c:pt idx="3">
                  <c:v>2048.6666666666702</c:v>
                </c:pt>
              </c:numCache>
            </c:numRef>
          </c:val>
        </c:ser>
        <c:ser>
          <c:idx val="2"/>
          <c:order val="2"/>
          <c:tx>
            <c:strRef>
              <c:f>'Sheet4-13'!$B$6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'Sheet4-13'!$C$10:$F$10</c:f>
                <c:numCache>
                  <c:formatCode>General</c:formatCode>
                  <c:ptCount val="4"/>
                  <c:pt idx="0">
                    <c:v>4.0414518843273797</c:v>
                  </c:pt>
                  <c:pt idx="1">
                    <c:v>8.0208062770106405</c:v>
                  </c:pt>
                  <c:pt idx="2">
                    <c:v>11.503622617824901</c:v>
                  </c:pt>
                  <c:pt idx="3">
                    <c:v>114.895604789739</c:v>
                  </c:pt>
                </c:numCache>
              </c:numRef>
            </c:plus>
            <c:minus>
              <c:numRef>
                <c:f>'Sheet4-13'!$C$10:$F$10</c:f>
                <c:numCache>
                  <c:formatCode>General</c:formatCode>
                  <c:ptCount val="4"/>
                  <c:pt idx="0">
                    <c:v>4.0414518843273797</c:v>
                  </c:pt>
                  <c:pt idx="1">
                    <c:v>8.0208062770106405</c:v>
                  </c:pt>
                  <c:pt idx="2">
                    <c:v>11.503622617824901</c:v>
                  </c:pt>
                  <c:pt idx="3">
                    <c:v>114.895604789739</c:v>
                  </c:pt>
                </c:numCache>
              </c:numRef>
            </c:minus>
          </c:errBars>
          <c:cat>
            <c:numRef>
              <c:f>'Sheet4-13'!$C$3:$F$3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'Sheet4-13'!$C$6:$F$6</c:f>
              <c:numCache>
                <c:formatCode>General</c:formatCode>
                <c:ptCount val="4"/>
                <c:pt idx="0">
                  <c:v>46.3333333333333</c:v>
                </c:pt>
                <c:pt idx="1">
                  <c:v>63.3333333333333</c:v>
                </c:pt>
                <c:pt idx="2">
                  <c:v>174.333333333333</c:v>
                </c:pt>
                <c:pt idx="3">
                  <c:v>1056</c:v>
                </c:pt>
              </c:numCache>
            </c:numRef>
          </c:val>
        </c:ser>
        <c:ser>
          <c:idx val="3"/>
          <c:order val="3"/>
          <c:tx>
            <c:strRef>
              <c:f>'Sheet4-13'!$B$7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'Sheet4-13'!$C$11:$F$11</c:f>
                <c:numCache>
                  <c:formatCode>General</c:formatCode>
                  <c:ptCount val="4"/>
                  <c:pt idx="0">
                    <c:v>6.5574385243020004</c:v>
                  </c:pt>
                  <c:pt idx="1">
                    <c:v>7.0237691685684904</c:v>
                  </c:pt>
                  <c:pt idx="2">
                    <c:v>11.13552872566</c:v>
                  </c:pt>
                  <c:pt idx="3">
                    <c:v>67.549981495186202</c:v>
                  </c:pt>
                </c:numCache>
              </c:numRef>
            </c:plus>
            <c:minus>
              <c:numRef>
                <c:f>'Sheet4-13'!$C$11:$F$11</c:f>
                <c:numCache>
                  <c:formatCode>General</c:formatCode>
                  <c:ptCount val="4"/>
                  <c:pt idx="0">
                    <c:v>6.5574385243020004</c:v>
                  </c:pt>
                  <c:pt idx="1">
                    <c:v>7.0237691685684904</c:v>
                  </c:pt>
                  <c:pt idx="2">
                    <c:v>11.13552872566</c:v>
                  </c:pt>
                  <c:pt idx="3">
                    <c:v>67.549981495186202</c:v>
                  </c:pt>
                </c:numCache>
              </c:numRef>
            </c:minus>
          </c:errBars>
          <c:cat>
            <c:numRef>
              <c:f>'Sheet4-13'!$C$3:$F$3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'Sheet4-13'!$C$7:$F$7</c:f>
              <c:numCache>
                <c:formatCode>General</c:formatCode>
                <c:ptCount val="4"/>
                <c:pt idx="0">
                  <c:v>78</c:v>
                </c:pt>
                <c:pt idx="1">
                  <c:v>104.666666666667</c:v>
                </c:pt>
                <c:pt idx="2">
                  <c:v>263</c:v>
                </c:pt>
                <c:pt idx="3">
                  <c:v>2250</c:v>
                </c:pt>
              </c:numCache>
            </c:numRef>
          </c:val>
        </c:ser>
        <c:marker val="1"/>
        <c:axId val="62404864"/>
        <c:axId val="62419328"/>
      </c:lineChart>
      <c:catAx>
        <c:axId val="62404864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0" i="0" u="none" strike="noStrike" baseline="0"/>
                  <a:t>MOG35-55(</a:t>
                </a:r>
                <a:r>
                  <a:rPr lang="en-US" altLang="zh-CN" sz="1400" b="0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0" i="0" u="none" strike="noStrike" baseline="0"/>
                  <a:t>g/mL)</a:t>
                </a:r>
                <a:r>
                  <a:rPr lang="en-US" altLang="zh-CN" sz="1400" b="1" i="0" u="none" strike="noStrike" baseline="0"/>
                  <a:t> 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419328"/>
        <c:crosses val="autoZero"/>
        <c:auto val="1"/>
        <c:lblAlgn val="ctr"/>
        <c:lblOffset val="100"/>
      </c:catAx>
      <c:valAx>
        <c:axId val="62419328"/>
        <c:scaling>
          <c:orientation val="minMax"/>
          <c:max val="3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#,##0_);\(#,##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404864"/>
        <c:crosses val="autoZero"/>
        <c:crossBetween val="midCat"/>
        <c:majorUnit val="1000"/>
        <c:minorUnit val="500"/>
      </c:valAx>
      <c:spPr>
        <a:noFill/>
      </c:spPr>
    </c:plotArea>
    <c:legend>
      <c:legendPos val="r"/>
      <c:layout>
        <c:manualLayout>
          <c:xMode val="edge"/>
          <c:yMode val="edge"/>
          <c:x val="0.19265195561161289"/>
          <c:y val="0.24976050275587308"/>
          <c:w val="0.31505477332055243"/>
          <c:h val="0.37390177406120217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800" b="1" i="0" baseline="0"/>
              <a:t>IL-10 secretion of CD4 T cells  </a:t>
            </a:r>
            <a:endParaRPr lang="zh-CN" altLang="zh-CN" sz="1800" b="1" i="0" baseline="0"/>
          </a:p>
        </c:rich>
      </c:tx>
      <c:layout>
        <c:manualLayout>
          <c:xMode val="edge"/>
          <c:yMode val="edge"/>
          <c:x val="0.36100919703031514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0.1723553338521272"/>
          <c:y val="2.762006421885721E-2"/>
          <c:w val="0.8113390259839427"/>
          <c:h val="0.80695453166454334"/>
        </c:manualLayout>
      </c:layout>
      <c:lineChart>
        <c:grouping val="standard"/>
        <c:ser>
          <c:idx val="0"/>
          <c:order val="0"/>
          <c:tx>
            <c:strRef>
              <c:f>'Sheet4-14'!$B$4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'Sheet4-14'!$C$8:$F$8</c:f>
                <c:numCache>
                  <c:formatCode>General</c:formatCode>
                  <c:ptCount val="4"/>
                  <c:pt idx="0">
                    <c:v>3.5118845842842501</c:v>
                  </c:pt>
                  <c:pt idx="1">
                    <c:v>4.9328828623162497</c:v>
                  </c:pt>
                  <c:pt idx="2">
                    <c:v>11.6761865920913</c:v>
                  </c:pt>
                  <c:pt idx="3">
                    <c:v>48.263167460635401</c:v>
                  </c:pt>
                </c:numCache>
              </c:numRef>
            </c:plus>
            <c:minus>
              <c:numRef>
                <c:f>'Sheet4-14'!$C$8:$F$8</c:f>
                <c:numCache>
                  <c:formatCode>General</c:formatCode>
                  <c:ptCount val="4"/>
                  <c:pt idx="0">
                    <c:v>3.5118845842842501</c:v>
                  </c:pt>
                  <c:pt idx="1">
                    <c:v>4.9328828623162497</c:v>
                  </c:pt>
                  <c:pt idx="2">
                    <c:v>11.6761865920913</c:v>
                  </c:pt>
                  <c:pt idx="3">
                    <c:v>48.263167460635401</c:v>
                  </c:pt>
                </c:numCache>
              </c:numRef>
            </c:minus>
          </c:errBars>
          <c:cat>
            <c:numRef>
              <c:f>'Sheet4-14'!$C$3:$F$3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'Sheet4-14'!$C$4:$F$4</c:f>
              <c:numCache>
                <c:formatCode>General</c:formatCode>
                <c:ptCount val="4"/>
                <c:pt idx="0">
                  <c:v>46.3333333333333</c:v>
                </c:pt>
                <c:pt idx="1">
                  <c:v>74.3333333333333</c:v>
                </c:pt>
                <c:pt idx="2">
                  <c:v>183.666666666667</c:v>
                </c:pt>
                <c:pt idx="3">
                  <c:v>853.66666666666697</c:v>
                </c:pt>
              </c:numCache>
            </c:numRef>
          </c:val>
        </c:ser>
        <c:ser>
          <c:idx val="1"/>
          <c:order val="1"/>
          <c:tx>
            <c:strRef>
              <c:f>'Sheet4-14'!$B$5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'Sheet4-14'!$C$9:$F$9</c:f>
                <c:numCache>
                  <c:formatCode>General</c:formatCode>
                  <c:ptCount val="4"/>
                  <c:pt idx="0">
                    <c:v>6.5064070986477098</c:v>
                  </c:pt>
                  <c:pt idx="1">
                    <c:v>9.0737717258774708</c:v>
                  </c:pt>
                  <c:pt idx="2">
                    <c:v>24.785748593361699</c:v>
                  </c:pt>
                  <c:pt idx="3">
                    <c:v>156.35323256438701</c:v>
                  </c:pt>
                </c:numCache>
              </c:numRef>
            </c:plus>
            <c:minus>
              <c:numRef>
                <c:f>'Sheet4-14'!$C$9:$F$9</c:f>
                <c:numCache>
                  <c:formatCode>General</c:formatCode>
                  <c:ptCount val="4"/>
                  <c:pt idx="0">
                    <c:v>6.5064070986477098</c:v>
                  </c:pt>
                  <c:pt idx="1">
                    <c:v>9.0737717258774708</c:v>
                  </c:pt>
                  <c:pt idx="2">
                    <c:v>24.785748593361699</c:v>
                  </c:pt>
                  <c:pt idx="3">
                    <c:v>156.35323256438701</c:v>
                  </c:pt>
                </c:numCache>
              </c:numRef>
            </c:minus>
          </c:errBars>
          <c:cat>
            <c:numRef>
              <c:f>'Sheet4-14'!$C$3:$F$3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'Sheet4-14'!$C$5:$F$5</c:f>
              <c:numCache>
                <c:formatCode>General</c:formatCode>
                <c:ptCount val="4"/>
                <c:pt idx="0">
                  <c:v>48.6666666666667</c:v>
                </c:pt>
                <c:pt idx="1">
                  <c:v>90.6666666666667</c:v>
                </c:pt>
                <c:pt idx="2">
                  <c:v>285.33333333333297</c:v>
                </c:pt>
                <c:pt idx="3">
                  <c:v>2242.3333333333298</c:v>
                </c:pt>
              </c:numCache>
            </c:numRef>
          </c:val>
        </c:ser>
        <c:ser>
          <c:idx val="2"/>
          <c:order val="2"/>
          <c:tx>
            <c:strRef>
              <c:f>'Sheet4-14'!$B$6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'Sheet4-14'!$C$10:$F$10</c:f>
                <c:numCache>
                  <c:formatCode>General</c:formatCode>
                  <c:ptCount val="4"/>
                  <c:pt idx="0">
                    <c:v>3.7859388972001802</c:v>
                  </c:pt>
                  <c:pt idx="1">
                    <c:v>5.5677643628300197</c:v>
                  </c:pt>
                  <c:pt idx="2">
                    <c:v>8.5049005481153799</c:v>
                  </c:pt>
                  <c:pt idx="3">
                    <c:v>66.017674401127906</c:v>
                  </c:pt>
                </c:numCache>
              </c:numRef>
            </c:plus>
            <c:minus>
              <c:numRef>
                <c:f>'Sheet4-14'!$C$10:$F$10</c:f>
                <c:numCache>
                  <c:formatCode>General</c:formatCode>
                  <c:ptCount val="4"/>
                  <c:pt idx="0">
                    <c:v>3.7859388972001802</c:v>
                  </c:pt>
                  <c:pt idx="1">
                    <c:v>5.5677643628300197</c:v>
                  </c:pt>
                  <c:pt idx="2">
                    <c:v>8.5049005481153799</c:v>
                  </c:pt>
                  <c:pt idx="3">
                    <c:v>66.017674401127906</c:v>
                  </c:pt>
                </c:numCache>
              </c:numRef>
            </c:minus>
          </c:errBars>
          <c:cat>
            <c:numRef>
              <c:f>'Sheet4-14'!$C$3:$F$3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'Sheet4-14'!$C$6:$F$6</c:f>
              <c:numCache>
                <c:formatCode>General</c:formatCode>
                <c:ptCount val="4"/>
                <c:pt idx="0">
                  <c:v>46.6666666666667</c:v>
                </c:pt>
                <c:pt idx="1">
                  <c:v>67</c:v>
                </c:pt>
                <c:pt idx="2">
                  <c:v>172.666666666667</c:v>
                </c:pt>
                <c:pt idx="3">
                  <c:v>1055.3333333333301</c:v>
                </c:pt>
              </c:numCache>
            </c:numRef>
          </c:val>
        </c:ser>
        <c:ser>
          <c:idx val="3"/>
          <c:order val="3"/>
          <c:tx>
            <c:strRef>
              <c:f>'Sheet4-14'!$B$7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'Sheet4-14'!$C$11:$F$11</c:f>
                <c:numCache>
                  <c:formatCode>General</c:formatCode>
                  <c:ptCount val="4"/>
                  <c:pt idx="0">
                    <c:v>8.0208062770106405</c:v>
                  </c:pt>
                  <c:pt idx="1">
                    <c:v>8.0208062770106405</c:v>
                  </c:pt>
                  <c:pt idx="2">
                    <c:v>8.5049005481153799</c:v>
                  </c:pt>
                  <c:pt idx="3">
                    <c:v>131.730786075238</c:v>
                  </c:pt>
                </c:numCache>
              </c:numRef>
            </c:plus>
            <c:minus>
              <c:numRef>
                <c:f>'Sheet4-14'!$C$11:$F$11</c:f>
                <c:numCache>
                  <c:formatCode>General</c:formatCode>
                  <c:ptCount val="4"/>
                  <c:pt idx="0">
                    <c:v>8.0208062770106405</c:v>
                  </c:pt>
                  <c:pt idx="1">
                    <c:v>8.0208062770106405</c:v>
                  </c:pt>
                  <c:pt idx="2">
                    <c:v>8.5049005481153799</c:v>
                  </c:pt>
                  <c:pt idx="3">
                    <c:v>131.730786075238</c:v>
                  </c:pt>
                </c:numCache>
              </c:numRef>
            </c:minus>
          </c:errBars>
          <c:cat>
            <c:numRef>
              <c:f>'Sheet4-14'!$C$3:$F$3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'Sheet4-14'!$C$7:$F$7</c:f>
              <c:numCache>
                <c:formatCode>General</c:formatCode>
                <c:ptCount val="4"/>
                <c:pt idx="0">
                  <c:v>83.3333333333333</c:v>
                </c:pt>
                <c:pt idx="1">
                  <c:v>113.333333333333</c:v>
                </c:pt>
                <c:pt idx="2">
                  <c:v>272.66666666666703</c:v>
                </c:pt>
                <c:pt idx="3">
                  <c:v>2380</c:v>
                </c:pt>
              </c:numCache>
            </c:numRef>
          </c:val>
        </c:ser>
        <c:marker val="1"/>
        <c:axId val="62342272"/>
        <c:axId val="62344192"/>
      </c:lineChart>
      <c:catAx>
        <c:axId val="62342272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0" i="0" u="none" strike="noStrike" baseline="0"/>
                  <a:t>MOG35-55(</a:t>
                </a:r>
                <a:r>
                  <a:rPr lang="en-US" altLang="zh-CN" sz="1400" b="0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0" i="0" u="none" strike="noStrike" baseline="0"/>
                  <a:t>g/mL)</a:t>
                </a:r>
                <a:r>
                  <a:rPr lang="en-US" altLang="zh-CN" sz="1400" b="1" i="0" u="none" strike="noStrike" baseline="0"/>
                  <a:t> 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344192"/>
        <c:crossesAt val="0"/>
        <c:auto val="1"/>
        <c:lblAlgn val="ctr"/>
        <c:lblOffset val="100"/>
      </c:catAx>
      <c:valAx>
        <c:axId val="62344192"/>
        <c:scaling>
          <c:orientation val="minMax"/>
          <c:max val="3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#,##0_);\(#,##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342272"/>
        <c:crosses val="autoZero"/>
        <c:crossBetween val="midCat"/>
        <c:majorUnit val="1000"/>
        <c:minorUnit val="500"/>
      </c:valAx>
      <c:spPr>
        <a:noFill/>
      </c:spPr>
    </c:plotArea>
    <c:legend>
      <c:legendPos val="r"/>
      <c:layout>
        <c:manualLayout>
          <c:xMode val="edge"/>
          <c:yMode val="edge"/>
          <c:x val="0.19265195561161189"/>
          <c:y val="0.24976050275587308"/>
          <c:w val="0.31505477332055343"/>
          <c:h val="0.37390177406120217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autoTitleDeleted val="1"/>
    <c:plotArea>
      <c:layout>
        <c:manualLayout>
          <c:layoutTarget val="inner"/>
          <c:xMode val="edge"/>
          <c:yMode val="edge"/>
          <c:x val="0.17518226888305594"/>
          <c:y val="2.762006421885721E-2"/>
          <c:w val="0.79017497812773396"/>
          <c:h val="0.80695453166454334"/>
        </c:manualLayout>
      </c:layout>
      <c:lineChart>
        <c:grouping val="standard"/>
        <c:ser>
          <c:idx val="0"/>
          <c:order val="0"/>
          <c:tx>
            <c:strRef>
              <c:f>'Sheet4-12'!$B$4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4.5092497528229032</c:v>
                </c:pt>
                <c:pt idx="1">
                  <c:v>8</c:v>
                </c:pt>
                <c:pt idx="2">
                  <c:v>15.524174696259999</c:v>
                </c:pt>
                <c:pt idx="3">
                  <c:v>56.518433571121996</c:v>
                </c:pt>
              </c:numLit>
            </c:plus>
            <c:minus>
              <c:numLit>
                <c:formatCode>General</c:formatCode>
                <c:ptCount val="4"/>
                <c:pt idx="0">
                  <c:v>4.5092497528229032</c:v>
                </c:pt>
                <c:pt idx="1">
                  <c:v>8</c:v>
                </c:pt>
                <c:pt idx="2">
                  <c:v>15.524174696259999</c:v>
                </c:pt>
                <c:pt idx="3">
                  <c:v>56.518433571121996</c:v>
                </c:pt>
              </c:numLit>
            </c:minus>
          </c:errBars>
          <c:cat>
            <c:numRef>
              <c:f>'Sheet4-12'!$C$3:$F$3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'Sheet4-12'!$C$4:$F$4</c:f>
              <c:numCache>
                <c:formatCode>General</c:formatCode>
                <c:ptCount val="4"/>
                <c:pt idx="0">
                  <c:v>22.6666666666667</c:v>
                </c:pt>
                <c:pt idx="1">
                  <c:v>31</c:v>
                </c:pt>
                <c:pt idx="2">
                  <c:v>57</c:v>
                </c:pt>
                <c:pt idx="3">
                  <c:v>220.666666666667</c:v>
                </c:pt>
              </c:numCache>
            </c:numRef>
          </c:val>
        </c:ser>
        <c:ser>
          <c:idx val="1"/>
          <c:order val="1"/>
          <c:tx>
            <c:strRef>
              <c:f>'Sheet4-12'!$B$5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4</c:v>
                </c:pt>
                <c:pt idx="1">
                  <c:v>8.5049005481153905</c:v>
                </c:pt>
                <c:pt idx="2">
                  <c:v>12.055427546683406</c:v>
                </c:pt>
                <c:pt idx="3">
                  <c:v>78.213383339000103</c:v>
                </c:pt>
              </c:numLit>
            </c:plus>
            <c:minus>
              <c:numLit>
                <c:formatCode>General</c:formatCode>
                <c:ptCount val="4"/>
                <c:pt idx="0">
                  <c:v>4</c:v>
                </c:pt>
                <c:pt idx="1">
                  <c:v>8.5049005481153905</c:v>
                </c:pt>
                <c:pt idx="2">
                  <c:v>12.055427546683406</c:v>
                </c:pt>
                <c:pt idx="3">
                  <c:v>78.213383339000103</c:v>
                </c:pt>
              </c:numLit>
            </c:minus>
          </c:errBars>
          <c:cat>
            <c:numRef>
              <c:f>'Sheet4-12'!$C$3:$F$3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'Sheet4-12'!$C$5:$F$5</c:f>
              <c:numCache>
                <c:formatCode>General</c:formatCode>
                <c:ptCount val="4"/>
                <c:pt idx="0">
                  <c:v>35</c:v>
                </c:pt>
                <c:pt idx="1">
                  <c:v>49.6666666666667</c:v>
                </c:pt>
                <c:pt idx="2">
                  <c:v>133.666666666667</c:v>
                </c:pt>
                <c:pt idx="3">
                  <c:v>762.33333333333303</c:v>
                </c:pt>
              </c:numCache>
            </c:numRef>
          </c:val>
        </c:ser>
        <c:ser>
          <c:idx val="2"/>
          <c:order val="2"/>
          <c:tx>
            <c:strRef>
              <c:f>'Sheet4-12'!$B$6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2.5166114784235889</c:v>
                </c:pt>
                <c:pt idx="1">
                  <c:v>3.5118845842842683</c:v>
                </c:pt>
                <c:pt idx="2">
                  <c:v>7.5055534994651101</c:v>
                </c:pt>
                <c:pt idx="3">
                  <c:v>49.030602688525121</c:v>
                </c:pt>
              </c:numLit>
            </c:plus>
            <c:minus>
              <c:numLit>
                <c:formatCode>General</c:formatCode>
                <c:ptCount val="4"/>
                <c:pt idx="0">
                  <c:v>2.5166114784235889</c:v>
                </c:pt>
                <c:pt idx="1">
                  <c:v>3.5118845842842683</c:v>
                </c:pt>
                <c:pt idx="2">
                  <c:v>7.5055534994651101</c:v>
                </c:pt>
                <c:pt idx="3">
                  <c:v>49.030602688525121</c:v>
                </c:pt>
              </c:numLit>
            </c:minus>
          </c:errBars>
          <c:cat>
            <c:numRef>
              <c:f>'Sheet4-12'!$C$3:$F$3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'Sheet4-12'!$C$6:$F$6</c:f>
              <c:numCache>
                <c:formatCode>General</c:formatCode>
                <c:ptCount val="4"/>
                <c:pt idx="0">
                  <c:v>20.3333333333333</c:v>
                </c:pt>
                <c:pt idx="1">
                  <c:v>38.6666666666667</c:v>
                </c:pt>
                <c:pt idx="2">
                  <c:v>72.6666666666667</c:v>
                </c:pt>
                <c:pt idx="3">
                  <c:v>293</c:v>
                </c:pt>
              </c:numCache>
            </c:numRef>
          </c:val>
        </c:ser>
        <c:ser>
          <c:idx val="3"/>
          <c:order val="3"/>
          <c:tx>
            <c:strRef>
              <c:f>'Sheet4-12'!$B$7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5.0332229568471814</c:v>
                </c:pt>
                <c:pt idx="1">
                  <c:v>8</c:v>
                </c:pt>
                <c:pt idx="2">
                  <c:v>17.009801096230809</c:v>
                </c:pt>
                <c:pt idx="3">
                  <c:v>75.079957378783817</c:v>
                </c:pt>
              </c:numLit>
            </c:plus>
            <c:minus>
              <c:numLit>
                <c:formatCode>General</c:formatCode>
                <c:ptCount val="4"/>
                <c:pt idx="0">
                  <c:v>5.0332229568471814</c:v>
                </c:pt>
                <c:pt idx="1">
                  <c:v>8</c:v>
                </c:pt>
                <c:pt idx="2">
                  <c:v>17.009801096230809</c:v>
                </c:pt>
                <c:pt idx="3">
                  <c:v>75.079957378783817</c:v>
                </c:pt>
              </c:numLit>
            </c:minus>
          </c:errBars>
          <c:cat>
            <c:numRef>
              <c:f>'Sheet4-12'!$C$3:$F$3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'Sheet4-12'!$C$7:$F$7</c:f>
              <c:numCache>
                <c:formatCode>General</c:formatCode>
                <c:ptCount val="4"/>
                <c:pt idx="0">
                  <c:v>49.3333333333333</c:v>
                </c:pt>
                <c:pt idx="1">
                  <c:v>75</c:v>
                </c:pt>
                <c:pt idx="2">
                  <c:v>199.333333333333</c:v>
                </c:pt>
                <c:pt idx="3">
                  <c:v>954</c:v>
                </c:pt>
              </c:numCache>
            </c:numRef>
          </c:val>
        </c:ser>
        <c:marker val="1"/>
        <c:axId val="62499456"/>
        <c:axId val="62587648"/>
      </c:lineChart>
      <c:catAx>
        <c:axId val="62499456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1" i="0" u="none" strike="noStrike" baseline="0"/>
                  <a:t>MOG35-55(</a:t>
                </a:r>
                <a:r>
                  <a:rPr lang="en-US" altLang="zh-CN" sz="1400" b="1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1" i="0" u="none" strike="noStrike" baseline="0"/>
                  <a:t>g/mL) </a:t>
                </a:r>
                <a:endParaRPr lang="zh-CN" altLang="en-US" sz="1400" b="1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587648"/>
        <c:crossesAt val="0"/>
        <c:auto val="1"/>
        <c:lblAlgn val="ctr"/>
        <c:lblOffset val="100"/>
      </c:catAx>
      <c:valAx>
        <c:axId val="62587648"/>
        <c:scaling>
          <c:orientation val="minMax"/>
          <c:max val="15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0_);[Red]\(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499456"/>
        <c:crosses val="autoZero"/>
        <c:crossBetween val="midCat"/>
        <c:majorUnit val="500"/>
        <c:minorUnit val="100"/>
      </c:valAx>
      <c:spPr>
        <a:noFill/>
      </c:spPr>
    </c:plotArea>
    <c:plotVisOnly val="1"/>
    <c:dispBlanksAs val="gap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autoTitleDeleted val="1"/>
    <c:plotArea>
      <c:layout>
        <c:manualLayout>
          <c:layoutTarget val="inner"/>
          <c:xMode val="edge"/>
          <c:yMode val="edge"/>
          <c:x val="0.13052466309041"/>
          <c:y val="3.3377948803747712E-2"/>
          <c:w val="0.83741986131100299"/>
          <c:h val="0.81494060565501136"/>
        </c:manualLayout>
      </c:layout>
      <c:lineChart>
        <c:grouping val="standard"/>
        <c:ser>
          <c:idx val="0"/>
          <c:order val="0"/>
          <c:tx>
            <c:strRef>
              <c:f>'Sheet4-11'!$B$4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4.5092497528229032</c:v>
                </c:pt>
                <c:pt idx="1">
                  <c:v>8</c:v>
                </c:pt>
                <c:pt idx="2">
                  <c:v>15.524174696259999</c:v>
                </c:pt>
                <c:pt idx="3">
                  <c:v>56.518433571121996</c:v>
                </c:pt>
              </c:numLit>
            </c:plus>
            <c:minus>
              <c:numLit>
                <c:formatCode>General</c:formatCode>
                <c:ptCount val="4"/>
                <c:pt idx="0">
                  <c:v>4.5092497528229032</c:v>
                </c:pt>
                <c:pt idx="1">
                  <c:v>8</c:v>
                </c:pt>
                <c:pt idx="2">
                  <c:v>15.524174696259999</c:v>
                </c:pt>
                <c:pt idx="3">
                  <c:v>56.518433571121996</c:v>
                </c:pt>
              </c:numLit>
            </c:minus>
          </c:errBars>
          <c:cat>
            <c:numRef>
              <c:f>'Sheet4-11'!$C$3:$F$3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'Sheet4-11'!$C$4:$F$4</c:f>
              <c:numCache>
                <c:formatCode>General</c:formatCode>
                <c:ptCount val="4"/>
                <c:pt idx="0">
                  <c:v>22.6666666666667</c:v>
                </c:pt>
                <c:pt idx="1">
                  <c:v>31</c:v>
                </c:pt>
                <c:pt idx="2">
                  <c:v>57</c:v>
                </c:pt>
                <c:pt idx="3">
                  <c:v>220.666666666667</c:v>
                </c:pt>
              </c:numCache>
            </c:numRef>
          </c:val>
        </c:ser>
        <c:ser>
          <c:idx val="1"/>
          <c:order val="1"/>
          <c:tx>
            <c:strRef>
              <c:f>'Sheet4-11'!$B$5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4</c:v>
                </c:pt>
                <c:pt idx="1">
                  <c:v>8.5049005481153905</c:v>
                </c:pt>
                <c:pt idx="2">
                  <c:v>12.055427546683406</c:v>
                </c:pt>
                <c:pt idx="3">
                  <c:v>78.213383339000103</c:v>
                </c:pt>
              </c:numLit>
            </c:plus>
            <c:minus>
              <c:numLit>
                <c:formatCode>General</c:formatCode>
                <c:ptCount val="4"/>
                <c:pt idx="0">
                  <c:v>4</c:v>
                </c:pt>
                <c:pt idx="1">
                  <c:v>8.5049005481153905</c:v>
                </c:pt>
                <c:pt idx="2">
                  <c:v>12.055427546683406</c:v>
                </c:pt>
                <c:pt idx="3">
                  <c:v>78.213383339000103</c:v>
                </c:pt>
              </c:numLit>
            </c:minus>
          </c:errBars>
          <c:cat>
            <c:numRef>
              <c:f>'Sheet4-11'!$C$3:$F$3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'Sheet4-11'!$C$5:$F$5</c:f>
              <c:numCache>
                <c:formatCode>General</c:formatCode>
                <c:ptCount val="4"/>
                <c:pt idx="0">
                  <c:v>35</c:v>
                </c:pt>
                <c:pt idx="1">
                  <c:v>49.6666666666667</c:v>
                </c:pt>
                <c:pt idx="2">
                  <c:v>133.666666666667</c:v>
                </c:pt>
                <c:pt idx="3">
                  <c:v>762.33333333333303</c:v>
                </c:pt>
              </c:numCache>
            </c:numRef>
          </c:val>
        </c:ser>
        <c:ser>
          <c:idx val="2"/>
          <c:order val="2"/>
          <c:tx>
            <c:strRef>
              <c:f>'Sheet4-11'!$B$6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2.5166114784235889</c:v>
                </c:pt>
                <c:pt idx="1">
                  <c:v>3.5118845842842683</c:v>
                </c:pt>
                <c:pt idx="2">
                  <c:v>7.5055534994651101</c:v>
                </c:pt>
                <c:pt idx="3">
                  <c:v>49.030602688525121</c:v>
                </c:pt>
              </c:numLit>
            </c:plus>
            <c:minus>
              <c:numLit>
                <c:formatCode>General</c:formatCode>
                <c:ptCount val="4"/>
                <c:pt idx="0">
                  <c:v>2.5166114784235889</c:v>
                </c:pt>
                <c:pt idx="1">
                  <c:v>3.5118845842842683</c:v>
                </c:pt>
                <c:pt idx="2">
                  <c:v>7.5055534994651101</c:v>
                </c:pt>
                <c:pt idx="3">
                  <c:v>49.030602688525121</c:v>
                </c:pt>
              </c:numLit>
            </c:minus>
          </c:errBars>
          <c:cat>
            <c:numRef>
              <c:f>'Sheet4-11'!$C$3:$F$3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'Sheet4-11'!$C$6:$F$6</c:f>
              <c:numCache>
                <c:formatCode>General</c:formatCode>
                <c:ptCount val="4"/>
                <c:pt idx="0">
                  <c:v>20.3333333333333</c:v>
                </c:pt>
                <c:pt idx="1">
                  <c:v>38.6666666666667</c:v>
                </c:pt>
                <c:pt idx="2">
                  <c:v>72.6666666666667</c:v>
                </c:pt>
                <c:pt idx="3">
                  <c:v>293</c:v>
                </c:pt>
              </c:numCache>
            </c:numRef>
          </c:val>
        </c:ser>
        <c:ser>
          <c:idx val="3"/>
          <c:order val="3"/>
          <c:tx>
            <c:strRef>
              <c:f>'Sheet4-11'!$B$7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5.0332229568471814</c:v>
                </c:pt>
                <c:pt idx="1">
                  <c:v>8</c:v>
                </c:pt>
                <c:pt idx="2">
                  <c:v>17.009801096230809</c:v>
                </c:pt>
                <c:pt idx="3">
                  <c:v>75.079957378783817</c:v>
                </c:pt>
              </c:numLit>
            </c:plus>
            <c:minus>
              <c:numLit>
                <c:formatCode>General</c:formatCode>
                <c:ptCount val="4"/>
                <c:pt idx="0">
                  <c:v>5.0332229568471814</c:v>
                </c:pt>
                <c:pt idx="1">
                  <c:v>8</c:v>
                </c:pt>
                <c:pt idx="2">
                  <c:v>17.009801096230809</c:v>
                </c:pt>
                <c:pt idx="3">
                  <c:v>75.079957378783817</c:v>
                </c:pt>
              </c:numLit>
            </c:minus>
          </c:errBars>
          <c:cat>
            <c:numRef>
              <c:f>'Sheet4-11'!$C$3:$F$3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'Sheet4-11'!$C$7:$F$7</c:f>
              <c:numCache>
                <c:formatCode>General</c:formatCode>
                <c:ptCount val="4"/>
                <c:pt idx="0">
                  <c:v>49.3333333333333</c:v>
                </c:pt>
                <c:pt idx="1">
                  <c:v>75</c:v>
                </c:pt>
                <c:pt idx="2">
                  <c:v>199.333333333333</c:v>
                </c:pt>
                <c:pt idx="3">
                  <c:v>954</c:v>
                </c:pt>
              </c:numCache>
            </c:numRef>
          </c:val>
        </c:ser>
        <c:marker val="1"/>
        <c:axId val="62631296"/>
        <c:axId val="62637568"/>
      </c:lineChart>
      <c:catAx>
        <c:axId val="62631296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1" i="0" u="none" strike="noStrike" baseline="0"/>
                  <a:t>MOG35-55(</a:t>
                </a:r>
                <a:r>
                  <a:rPr lang="en-US" altLang="zh-CN" sz="1400" b="1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1" i="0" u="none" strike="noStrike" baseline="0"/>
                  <a:t>g/mL) </a:t>
                </a:r>
                <a:endParaRPr lang="zh-CN" altLang="en-US" sz="1400" b="1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637568"/>
        <c:crossesAt val="0"/>
        <c:auto val="1"/>
        <c:lblAlgn val="ctr"/>
        <c:lblOffset val="100"/>
      </c:catAx>
      <c:valAx>
        <c:axId val="62637568"/>
        <c:scaling>
          <c:orientation val="minMax"/>
          <c:max val="15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0_);[Red]\(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631296"/>
        <c:crosses val="autoZero"/>
        <c:crossBetween val="midCat"/>
        <c:majorUnit val="500"/>
        <c:minorUnit val="100"/>
      </c:valAx>
      <c:spPr>
        <a:noFill/>
      </c:spPr>
    </c:plotArea>
    <c:plotVisOnly val="1"/>
    <c:dispBlanksAs val="gap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autoTitleDeleted val="1"/>
    <c:plotArea>
      <c:layout>
        <c:manualLayout>
          <c:layoutTarget val="inner"/>
          <c:xMode val="edge"/>
          <c:yMode val="edge"/>
          <c:x val="0.19550081689078797"/>
          <c:y val="3.4190231362467897E-2"/>
          <c:w val="0.77132084956641933"/>
          <c:h val="0.80700942587832003"/>
        </c:manualLayout>
      </c:layout>
      <c:lineChart>
        <c:grouping val="standard"/>
        <c:ser>
          <c:idx val="0"/>
          <c:order val="0"/>
          <c:tx>
            <c:strRef>
              <c:f>'Sheet4-10'!$B$4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1.5275252316519199</c:v>
                </c:pt>
                <c:pt idx="1">
                  <c:v>3.5118845842841986</c:v>
                </c:pt>
                <c:pt idx="2">
                  <c:v>20.074859899884711</c:v>
                </c:pt>
                <c:pt idx="3">
                  <c:v>90.437823945515291</c:v>
                </c:pt>
              </c:numLit>
            </c:plus>
            <c:minus>
              <c:numLit>
                <c:formatCode>General</c:formatCode>
                <c:ptCount val="4"/>
                <c:pt idx="0">
                  <c:v>1.5275252316519199</c:v>
                </c:pt>
                <c:pt idx="1">
                  <c:v>3.5118845842841986</c:v>
                </c:pt>
                <c:pt idx="2">
                  <c:v>20.074859899884711</c:v>
                </c:pt>
                <c:pt idx="3">
                  <c:v>90.437823945515291</c:v>
                </c:pt>
              </c:numLit>
            </c:minus>
          </c:errBars>
          <c:cat>
            <c:numRef>
              <c:f>'Sheet4-10'!$C$3:$F$3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'Sheet4-10'!$C$4:$F$4</c:f>
              <c:numCache>
                <c:formatCode>General</c:formatCode>
                <c:ptCount val="4"/>
                <c:pt idx="0">
                  <c:v>31.6666666666667</c:v>
                </c:pt>
                <c:pt idx="1">
                  <c:v>54.3333333333333</c:v>
                </c:pt>
                <c:pt idx="2">
                  <c:v>233</c:v>
                </c:pt>
                <c:pt idx="3">
                  <c:v>1474</c:v>
                </c:pt>
              </c:numCache>
            </c:numRef>
          </c:val>
        </c:ser>
        <c:ser>
          <c:idx val="1"/>
          <c:order val="1"/>
          <c:tx>
            <c:strRef>
              <c:f>'Sheet4-10'!$B$5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1.5275252316519599</c:v>
                </c:pt>
                <c:pt idx="1">
                  <c:v>3.5118845842842683</c:v>
                </c:pt>
                <c:pt idx="2">
                  <c:v>15.502687938978106</c:v>
                </c:pt>
                <c:pt idx="3">
                  <c:v>64.500645991597423</c:v>
                </c:pt>
              </c:numLit>
            </c:plus>
            <c:minus>
              <c:numLit>
                <c:formatCode>General</c:formatCode>
                <c:ptCount val="4"/>
                <c:pt idx="0">
                  <c:v>1.5275252316519599</c:v>
                </c:pt>
                <c:pt idx="1">
                  <c:v>3.5118845842842683</c:v>
                </c:pt>
                <c:pt idx="2">
                  <c:v>15.502687938978106</c:v>
                </c:pt>
                <c:pt idx="3">
                  <c:v>64.500645991597423</c:v>
                </c:pt>
              </c:numLit>
            </c:minus>
          </c:errBars>
          <c:cat>
            <c:numRef>
              <c:f>'Sheet4-10'!$C$3:$F$3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'Sheet4-10'!$C$5:$F$5</c:f>
              <c:numCache>
                <c:formatCode>General</c:formatCode>
                <c:ptCount val="4"/>
                <c:pt idx="0">
                  <c:v>20.3333333333333</c:v>
                </c:pt>
                <c:pt idx="1">
                  <c:v>37.6666666666667</c:v>
                </c:pt>
                <c:pt idx="2">
                  <c:v>154.333333333333</c:v>
                </c:pt>
                <c:pt idx="3">
                  <c:v>722.66666666666697</c:v>
                </c:pt>
              </c:numCache>
            </c:numRef>
          </c:val>
        </c:ser>
        <c:ser>
          <c:idx val="2"/>
          <c:order val="2"/>
          <c:tx>
            <c:strRef>
              <c:f>'Sheet4-10'!$B$6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2</c:v>
                </c:pt>
                <c:pt idx="1">
                  <c:v>3</c:v>
                </c:pt>
                <c:pt idx="2">
                  <c:v>35.921210076128112</c:v>
                </c:pt>
                <c:pt idx="3">
                  <c:v>79.504716841203802</c:v>
                </c:pt>
              </c:numLit>
            </c:plus>
            <c:minus>
              <c:numLit>
                <c:formatCode>General</c:formatCode>
                <c:ptCount val="4"/>
                <c:pt idx="0">
                  <c:v>2</c:v>
                </c:pt>
                <c:pt idx="1">
                  <c:v>3</c:v>
                </c:pt>
                <c:pt idx="2">
                  <c:v>35.921210076128112</c:v>
                </c:pt>
                <c:pt idx="3">
                  <c:v>79.504716841203802</c:v>
                </c:pt>
              </c:numLit>
            </c:minus>
          </c:errBars>
          <c:cat>
            <c:numRef>
              <c:f>'Sheet4-10'!$C$3:$F$3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'Sheet4-10'!$C$6:$F$6</c:f>
              <c:numCache>
                <c:formatCode>General</c:formatCode>
                <c:ptCount val="4"/>
                <c:pt idx="0">
                  <c:v>31</c:v>
                </c:pt>
                <c:pt idx="1">
                  <c:v>42</c:v>
                </c:pt>
                <c:pt idx="2">
                  <c:v>211.666666666667</c:v>
                </c:pt>
                <c:pt idx="3">
                  <c:v>1323</c:v>
                </c:pt>
              </c:numCache>
            </c:numRef>
          </c:val>
        </c:ser>
        <c:ser>
          <c:idx val="3"/>
          <c:order val="3"/>
          <c:tx>
            <c:strRef>
              <c:f>'Sheet4-10'!$B$7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4.725815626252607</c:v>
                </c:pt>
                <c:pt idx="1">
                  <c:v>2.8867513459481198</c:v>
                </c:pt>
                <c:pt idx="2">
                  <c:v>8.5049005481155255</c:v>
                </c:pt>
                <c:pt idx="3">
                  <c:v>64.505813691480583</c:v>
                </c:pt>
              </c:numLit>
            </c:plus>
            <c:minus>
              <c:numLit>
                <c:formatCode>General</c:formatCode>
                <c:ptCount val="4"/>
                <c:pt idx="0">
                  <c:v>4.725815626252607</c:v>
                </c:pt>
                <c:pt idx="1">
                  <c:v>2.8867513459481198</c:v>
                </c:pt>
                <c:pt idx="2">
                  <c:v>8.5049005481155255</c:v>
                </c:pt>
                <c:pt idx="3">
                  <c:v>64.505813691480583</c:v>
                </c:pt>
              </c:numLit>
            </c:minus>
          </c:errBars>
          <c:cat>
            <c:numRef>
              <c:f>'Sheet4-10'!$C$3:$F$3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'Sheet4-10'!$C$7:$F$7</c:f>
              <c:numCache>
                <c:formatCode>General</c:formatCode>
                <c:ptCount val="4"/>
                <c:pt idx="0">
                  <c:v>17.3333333333333</c:v>
                </c:pt>
                <c:pt idx="1">
                  <c:v>33.3333333333333</c:v>
                </c:pt>
                <c:pt idx="2">
                  <c:v>154.333333333333</c:v>
                </c:pt>
                <c:pt idx="3">
                  <c:v>646</c:v>
                </c:pt>
              </c:numCache>
            </c:numRef>
          </c:val>
        </c:ser>
        <c:marker val="1"/>
        <c:axId val="62693760"/>
        <c:axId val="62695680"/>
      </c:lineChart>
      <c:catAx>
        <c:axId val="62693760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1" i="0" u="none" strike="noStrike" baseline="0"/>
                  <a:t>MOG35-55 (</a:t>
                </a:r>
                <a:r>
                  <a:rPr lang="en-US" altLang="zh-CN" sz="1400" b="1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1" i="0" u="none" strike="noStrike" baseline="0"/>
                  <a:t>g/mL</a:t>
                </a:r>
                <a:r>
                  <a:rPr lang="en-US" altLang="zh-CN" sz="1400" b="0" i="0" u="none" strike="noStrike" baseline="0"/>
                  <a:t>)</a:t>
                </a:r>
                <a:r>
                  <a:rPr lang="en-US" altLang="zh-CN" sz="1400" b="1" i="0" u="none" strike="noStrike" baseline="0"/>
                  <a:t> 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695680"/>
        <c:crossesAt val="0"/>
        <c:auto val="1"/>
        <c:lblAlgn val="ctr"/>
        <c:lblOffset val="100"/>
      </c:catAx>
      <c:valAx>
        <c:axId val="62695680"/>
        <c:scaling>
          <c:orientation val="minMax"/>
          <c:max val="3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0_);[Red]\(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693760"/>
        <c:crosses val="autoZero"/>
        <c:crossBetween val="midCat"/>
        <c:majorUnit val="1000"/>
        <c:minorUnit val="100"/>
      </c:valAx>
      <c:spPr>
        <a:noFill/>
      </c:spPr>
    </c:plotArea>
    <c:plotVisOnly val="1"/>
    <c:dispBlanksAs val="gap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autoTitleDeleted val="1"/>
    <c:plotArea>
      <c:layout>
        <c:manualLayout>
          <c:layoutTarget val="inner"/>
          <c:xMode val="edge"/>
          <c:yMode val="edge"/>
          <c:x val="0.18875281179705108"/>
          <c:y val="3.8192668371696513E-2"/>
          <c:w val="0.77825543614096548"/>
          <c:h val="0.79686274509803867"/>
        </c:manualLayout>
      </c:layout>
      <c:lineChart>
        <c:grouping val="standard"/>
        <c:ser>
          <c:idx val="0"/>
          <c:order val="0"/>
          <c:tx>
            <c:strRef>
              <c:f>'Sheet4-9'!$B$4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1.5275252316519399</c:v>
                </c:pt>
                <c:pt idx="1">
                  <c:v>2.5166114784236089</c:v>
                </c:pt>
                <c:pt idx="2">
                  <c:v>14.106735979665908</c:v>
                </c:pt>
                <c:pt idx="3">
                  <c:v>42.883563284783094</c:v>
                </c:pt>
              </c:numLit>
            </c:plus>
            <c:minus>
              <c:numLit>
                <c:formatCode>General</c:formatCode>
                <c:ptCount val="4"/>
                <c:pt idx="0">
                  <c:v>1.5275252316519399</c:v>
                </c:pt>
                <c:pt idx="1">
                  <c:v>2.5166114784236089</c:v>
                </c:pt>
                <c:pt idx="2">
                  <c:v>14.106735979665908</c:v>
                </c:pt>
                <c:pt idx="3">
                  <c:v>42.883563284783094</c:v>
                </c:pt>
              </c:numLit>
            </c:minus>
          </c:errBars>
          <c:cat>
            <c:numRef>
              <c:f>'Sheet4-9'!$C$3:$F$3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'Sheet4-9'!$C$4:$F$4</c:f>
              <c:numCache>
                <c:formatCode>General</c:formatCode>
                <c:ptCount val="4"/>
                <c:pt idx="0">
                  <c:v>15.3333333333333</c:v>
                </c:pt>
                <c:pt idx="1">
                  <c:v>42.6666666666667</c:v>
                </c:pt>
                <c:pt idx="2">
                  <c:v>163</c:v>
                </c:pt>
                <c:pt idx="3">
                  <c:v>816</c:v>
                </c:pt>
              </c:numCache>
            </c:numRef>
          </c:val>
        </c:ser>
        <c:ser>
          <c:idx val="1"/>
          <c:order val="1"/>
          <c:tx>
            <c:strRef>
              <c:f>'Sheet4-9'!$B$5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12.124355652982098</c:v>
                </c:pt>
                <c:pt idx="3">
                  <c:v>25.540817005986991</c:v>
                </c:pt>
              </c:numLit>
            </c:plus>
            <c:minus>
              <c:numLit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12.124355652982098</c:v>
                </c:pt>
                <c:pt idx="3">
                  <c:v>25.540817005986991</c:v>
                </c:pt>
              </c:numLit>
            </c:minus>
          </c:errBars>
          <c:cat>
            <c:numRef>
              <c:f>'Sheet4-9'!$C$3:$F$3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'Sheet4-9'!$C$5:$F$5</c:f>
              <c:numCache>
                <c:formatCode>General</c:formatCode>
                <c:ptCount val="4"/>
                <c:pt idx="0">
                  <c:v>10</c:v>
                </c:pt>
                <c:pt idx="1">
                  <c:v>32</c:v>
                </c:pt>
                <c:pt idx="2">
                  <c:v>136</c:v>
                </c:pt>
                <c:pt idx="3">
                  <c:v>531.66666666666697</c:v>
                </c:pt>
              </c:numCache>
            </c:numRef>
          </c:val>
        </c:ser>
        <c:ser>
          <c:idx val="2"/>
          <c:order val="2"/>
          <c:tx>
            <c:strRef>
              <c:f>'Sheet4-9'!$B$6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2</c:v>
                </c:pt>
                <c:pt idx="1">
                  <c:v>3.5118845842842683</c:v>
                </c:pt>
                <c:pt idx="2">
                  <c:v>17</c:v>
                </c:pt>
                <c:pt idx="3">
                  <c:v>36.528527664462096</c:v>
                </c:pt>
              </c:numLit>
            </c:plus>
            <c:minus>
              <c:numLit>
                <c:formatCode>General</c:formatCode>
                <c:ptCount val="4"/>
                <c:pt idx="0">
                  <c:v>2</c:v>
                </c:pt>
                <c:pt idx="1">
                  <c:v>3.5118845842842683</c:v>
                </c:pt>
                <c:pt idx="2">
                  <c:v>17</c:v>
                </c:pt>
                <c:pt idx="3">
                  <c:v>36.528527664462096</c:v>
                </c:pt>
              </c:numLit>
            </c:minus>
          </c:errBars>
          <c:cat>
            <c:numRef>
              <c:f>'Sheet4-9'!$C$3:$F$3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'Sheet4-9'!$C$6:$F$6</c:f>
              <c:numCache>
                <c:formatCode>General</c:formatCode>
                <c:ptCount val="4"/>
                <c:pt idx="0">
                  <c:v>12</c:v>
                </c:pt>
                <c:pt idx="1">
                  <c:v>38.6666666666667</c:v>
                </c:pt>
                <c:pt idx="2">
                  <c:v>124</c:v>
                </c:pt>
                <c:pt idx="3">
                  <c:v>718.33333333333303</c:v>
                </c:pt>
              </c:numCache>
            </c:numRef>
          </c:val>
        </c:ser>
        <c:ser>
          <c:idx val="3"/>
          <c:order val="3"/>
          <c:tx>
            <c:strRef>
              <c:f>'Sheet4-9'!$B$7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Lit>
                <c:formatCode>General</c:formatCode>
                <c:ptCount val="4"/>
                <c:pt idx="0">
                  <c:v>1.5275252316519499</c:v>
                </c:pt>
                <c:pt idx="1">
                  <c:v>2.5166114784235689</c:v>
                </c:pt>
                <c:pt idx="2">
                  <c:v>15.044378795195589</c:v>
                </c:pt>
                <c:pt idx="3">
                  <c:v>29.816103031751091</c:v>
                </c:pt>
              </c:numLit>
            </c:plus>
            <c:minus>
              <c:numLit>
                <c:formatCode>General</c:formatCode>
                <c:ptCount val="4"/>
                <c:pt idx="0">
                  <c:v>1.5275252316519499</c:v>
                </c:pt>
                <c:pt idx="1">
                  <c:v>2.5166114784235689</c:v>
                </c:pt>
                <c:pt idx="2">
                  <c:v>15.044378795195589</c:v>
                </c:pt>
                <c:pt idx="3">
                  <c:v>29.816103031751091</c:v>
                </c:pt>
              </c:numLit>
            </c:minus>
          </c:errBars>
          <c:cat>
            <c:numRef>
              <c:f>'Sheet4-9'!$C$3:$F$3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'Sheet4-9'!$C$7:$F$7</c:f>
              <c:numCache>
                <c:formatCode>General</c:formatCode>
                <c:ptCount val="4"/>
                <c:pt idx="0">
                  <c:v>10.6666666666667</c:v>
                </c:pt>
                <c:pt idx="1">
                  <c:v>32.3333333333333</c:v>
                </c:pt>
                <c:pt idx="2">
                  <c:v>133.666666666667</c:v>
                </c:pt>
                <c:pt idx="3">
                  <c:v>484</c:v>
                </c:pt>
              </c:numCache>
            </c:numRef>
          </c:val>
        </c:ser>
        <c:marker val="1"/>
        <c:axId val="62819328"/>
        <c:axId val="62825600"/>
      </c:lineChart>
      <c:catAx>
        <c:axId val="62819328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1" i="0" u="none" strike="noStrike" baseline="0"/>
                  <a:t>MOG35-55 (</a:t>
                </a:r>
                <a:r>
                  <a:rPr lang="en-US" altLang="zh-CN" sz="1400" b="1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1" i="0" u="none" strike="noStrike" baseline="0"/>
                  <a:t>g/mL) </a:t>
                </a:r>
                <a:endParaRPr lang="zh-CN" altLang="en-US" sz="1400" b="1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825600"/>
        <c:crossesAt val="0"/>
        <c:auto val="1"/>
        <c:lblAlgn val="ctr"/>
        <c:lblOffset val="100"/>
      </c:catAx>
      <c:valAx>
        <c:axId val="62825600"/>
        <c:scaling>
          <c:orientation val="minMax"/>
          <c:max val="3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0_);[Red]\(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819328"/>
        <c:crosses val="autoZero"/>
        <c:crossBetween val="midCat"/>
        <c:majorUnit val="1000"/>
        <c:minorUnit val="100"/>
      </c:valAx>
      <c:spPr>
        <a:noFill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21619595101224709"/>
          <c:y val="6.1210571184995712E-2"/>
          <c:w val="0.37565608597850525"/>
          <c:h val="0.44450127877237799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400" b="1" i="0" u="none" strike="noStrike" kern="1200" baseline="0">
              <a:solidFill>
                <a:schemeClr val="tx1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  <a:endParaRPr lang="zh-CN"/>
        </a:p>
      </c:txPr>
    </c:legend>
    <c:plotVisOnly val="1"/>
    <c:dispBlanksAs val="gap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autoTitleDeleted val="1"/>
    <c:plotArea>
      <c:layout>
        <c:manualLayout>
          <c:layoutTarget val="inner"/>
          <c:xMode val="edge"/>
          <c:yMode val="edge"/>
          <c:x val="0.11842650103519704"/>
          <c:y val="3.7914691943128014E-2"/>
          <c:w val="0.84101814638899031"/>
          <c:h val="0.80697359512525368"/>
        </c:manualLayout>
      </c:layout>
      <c:lineChart>
        <c:grouping val="standard"/>
        <c:ser>
          <c:idx val="0"/>
          <c:order val="0"/>
          <c:tx>
            <c:strRef>
              <c:f>'Sheet4-14'!$B$4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'Sheet4-14'!$C$8:$F$8</c:f>
                <c:numCache>
                  <c:formatCode>General</c:formatCode>
                  <c:ptCount val="4"/>
                  <c:pt idx="0">
                    <c:v>3.5118845842842501</c:v>
                  </c:pt>
                  <c:pt idx="1">
                    <c:v>4.9328828623162497</c:v>
                  </c:pt>
                  <c:pt idx="2">
                    <c:v>11.6761865920913</c:v>
                  </c:pt>
                  <c:pt idx="3">
                    <c:v>48.263167460635401</c:v>
                  </c:pt>
                </c:numCache>
              </c:numRef>
            </c:plus>
            <c:minus>
              <c:numRef>
                <c:f>'Sheet4-14'!$C$8:$F$8</c:f>
                <c:numCache>
                  <c:formatCode>General</c:formatCode>
                  <c:ptCount val="4"/>
                  <c:pt idx="0">
                    <c:v>3.5118845842842501</c:v>
                  </c:pt>
                  <c:pt idx="1">
                    <c:v>4.9328828623162497</c:v>
                  </c:pt>
                  <c:pt idx="2">
                    <c:v>11.6761865920913</c:v>
                  </c:pt>
                  <c:pt idx="3">
                    <c:v>48.263167460635401</c:v>
                  </c:pt>
                </c:numCache>
              </c:numRef>
            </c:minus>
          </c:errBars>
          <c:cat>
            <c:numRef>
              <c:f>'Sheet4-14'!$C$3:$F$3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'Sheet4-14'!$C$4:$F$4</c:f>
              <c:numCache>
                <c:formatCode>General</c:formatCode>
                <c:ptCount val="4"/>
                <c:pt idx="0">
                  <c:v>46.3333333333333</c:v>
                </c:pt>
                <c:pt idx="1">
                  <c:v>74.3333333333333</c:v>
                </c:pt>
                <c:pt idx="2">
                  <c:v>183.666666666667</c:v>
                </c:pt>
                <c:pt idx="3">
                  <c:v>853.66666666666697</c:v>
                </c:pt>
              </c:numCache>
            </c:numRef>
          </c:val>
        </c:ser>
        <c:ser>
          <c:idx val="1"/>
          <c:order val="1"/>
          <c:tx>
            <c:strRef>
              <c:f>'Sheet4-14'!$B$5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'Sheet4-14'!$C$9:$F$9</c:f>
                <c:numCache>
                  <c:formatCode>General</c:formatCode>
                  <c:ptCount val="4"/>
                  <c:pt idx="0">
                    <c:v>6.5064070986477098</c:v>
                  </c:pt>
                  <c:pt idx="1">
                    <c:v>9.0737717258774708</c:v>
                  </c:pt>
                  <c:pt idx="2">
                    <c:v>24.785748593361699</c:v>
                  </c:pt>
                  <c:pt idx="3">
                    <c:v>156.35323256438701</c:v>
                  </c:pt>
                </c:numCache>
              </c:numRef>
            </c:plus>
            <c:minus>
              <c:numRef>
                <c:f>'Sheet4-14'!$C$9:$F$9</c:f>
                <c:numCache>
                  <c:formatCode>General</c:formatCode>
                  <c:ptCount val="4"/>
                  <c:pt idx="0">
                    <c:v>6.5064070986477098</c:v>
                  </c:pt>
                  <c:pt idx="1">
                    <c:v>9.0737717258774708</c:v>
                  </c:pt>
                  <c:pt idx="2">
                    <c:v>24.785748593361699</c:v>
                  </c:pt>
                  <c:pt idx="3">
                    <c:v>156.35323256438701</c:v>
                  </c:pt>
                </c:numCache>
              </c:numRef>
            </c:minus>
          </c:errBars>
          <c:cat>
            <c:numRef>
              <c:f>'Sheet4-14'!$C$3:$F$3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'Sheet4-14'!$C$5:$F$5</c:f>
              <c:numCache>
                <c:formatCode>General</c:formatCode>
                <c:ptCount val="4"/>
                <c:pt idx="0">
                  <c:v>48.6666666666667</c:v>
                </c:pt>
                <c:pt idx="1">
                  <c:v>90.6666666666667</c:v>
                </c:pt>
                <c:pt idx="2">
                  <c:v>285.33333333333297</c:v>
                </c:pt>
                <c:pt idx="3">
                  <c:v>2242.3333333333298</c:v>
                </c:pt>
              </c:numCache>
            </c:numRef>
          </c:val>
        </c:ser>
        <c:ser>
          <c:idx val="2"/>
          <c:order val="2"/>
          <c:tx>
            <c:strRef>
              <c:f>'Sheet4-14'!$B$6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'Sheet4-14'!$C$10:$F$10</c:f>
                <c:numCache>
                  <c:formatCode>General</c:formatCode>
                  <c:ptCount val="4"/>
                  <c:pt idx="0">
                    <c:v>3.7859388972001802</c:v>
                  </c:pt>
                  <c:pt idx="1">
                    <c:v>5.5677643628300197</c:v>
                  </c:pt>
                  <c:pt idx="2">
                    <c:v>8.5049005481153799</c:v>
                  </c:pt>
                  <c:pt idx="3">
                    <c:v>66.017674401127906</c:v>
                  </c:pt>
                </c:numCache>
              </c:numRef>
            </c:plus>
            <c:minus>
              <c:numRef>
                <c:f>'Sheet4-14'!$C$10:$F$10</c:f>
                <c:numCache>
                  <c:formatCode>General</c:formatCode>
                  <c:ptCount val="4"/>
                  <c:pt idx="0">
                    <c:v>3.7859388972001802</c:v>
                  </c:pt>
                  <c:pt idx="1">
                    <c:v>5.5677643628300197</c:v>
                  </c:pt>
                  <c:pt idx="2">
                    <c:v>8.5049005481153799</c:v>
                  </c:pt>
                  <c:pt idx="3">
                    <c:v>66.017674401127906</c:v>
                  </c:pt>
                </c:numCache>
              </c:numRef>
            </c:minus>
          </c:errBars>
          <c:cat>
            <c:numRef>
              <c:f>'Sheet4-14'!$C$3:$F$3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'Sheet4-14'!$C$6:$F$6</c:f>
              <c:numCache>
                <c:formatCode>General</c:formatCode>
                <c:ptCount val="4"/>
                <c:pt idx="0">
                  <c:v>46.6666666666667</c:v>
                </c:pt>
                <c:pt idx="1">
                  <c:v>67</c:v>
                </c:pt>
                <c:pt idx="2">
                  <c:v>172.666666666667</c:v>
                </c:pt>
                <c:pt idx="3">
                  <c:v>1055.3333333333301</c:v>
                </c:pt>
              </c:numCache>
            </c:numRef>
          </c:val>
        </c:ser>
        <c:ser>
          <c:idx val="3"/>
          <c:order val="3"/>
          <c:tx>
            <c:strRef>
              <c:f>'Sheet4-14'!$B$7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'Sheet4-14'!$C$11:$F$11</c:f>
                <c:numCache>
                  <c:formatCode>General</c:formatCode>
                  <c:ptCount val="4"/>
                  <c:pt idx="0">
                    <c:v>8.0208062770106405</c:v>
                  </c:pt>
                  <c:pt idx="1">
                    <c:v>8.0208062770106405</c:v>
                  </c:pt>
                  <c:pt idx="2">
                    <c:v>8.5049005481153799</c:v>
                  </c:pt>
                  <c:pt idx="3">
                    <c:v>131.730786075238</c:v>
                  </c:pt>
                </c:numCache>
              </c:numRef>
            </c:plus>
            <c:minus>
              <c:numRef>
                <c:f>'Sheet4-14'!$C$11:$F$11</c:f>
                <c:numCache>
                  <c:formatCode>General</c:formatCode>
                  <c:ptCount val="4"/>
                  <c:pt idx="0">
                    <c:v>8.0208062770106405</c:v>
                  </c:pt>
                  <c:pt idx="1">
                    <c:v>8.0208062770106405</c:v>
                  </c:pt>
                  <c:pt idx="2">
                    <c:v>8.5049005481153799</c:v>
                  </c:pt>
                  <c:pt idx="3">
                    <c:v>131.730786075238</c:v>
                  </c:pt>
                </c:numCache>
              </c:numRef>
            </c:minus>
          </c:errBars>
          <c:cat>
            <c:numRef>
              <c:f>'Sheet4-14'!$C$3:$F$3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'Sheet4-14'!$C$7:$F$7</c:f>
              <c:numCache>
                <c:formatCode>General</c:formatCode>
                <c:ptCount val="4"/>
                <c:pt idx="0">
                  <c:v>83.3333333333333</c:v>
                </c:pt>
                <c:pt idx="1">
                  <c:v>113.333333333333</c:v>
                </c:pt>
                <c:pt idx="2">
                  <c:v>272.66666666666703</c:v>
                </c:pt>
                <c:pt idx="3">
                  <c:v>2380</c:v>
                </c:pt>
              </c:numCache>
            </c:numRef>
          </c:val>
        </c:ser>
        <c:marker val="1"/>
        <c:axId val="63259008"/>
        <c:axId val="63260928"/>
      </c:lineChart>
      <c:catAx>
        <c:axId val="63259008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1" i="0" u="none" strike="noStrike" baseline="0"/>
                  <a:t>MOG35-55(</a:t>
                </a:r>
                <a:r>
                  <a:rPr lang="en-US" altLang="zh-CN" sz="1400" b="1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1" i="0" u="none" strike="noStrike" baseline="0"/>
                  <a:t>g/mL) </a:t>
                </a:r>
                <a:endParaRPr lang="zh-CN" altLang="en-US" sz="1400" b="1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260928"/>
        <c:crossesAt val="0"/>
        <c:auto val="1"/>
        <c:lblAlgn val="ctr"/>
        <c:lblOffset val="100"/>
      </c:catAx>
      <c:valAx>
        <c:axId val="63260928"/>
        <c:scaling>
          <c:orientation val="minMax"/>
          <c:max val="3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0_);[Red]\(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259008"/>
        <c:crosses val="autoZero"/>
        <c:crossBetween val="midCat"/>
        <c:majorUnit val="1000"/>
        <c:minorUnit val="500"/>
      </c:valAx>
      <c:spPr>
        <a:noFill/>
      </c:spPr>
    </c:plotArea>
    <c:plotVisOnly val="1"/>
    <c:dispBlanksAs val="gap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autoTitleDeleted val="1"/>
    <c:plotArea>
      <c:layout>
        <c:manualLayout>
          <c:layoutTarget val="inner"/>
          <c:xMode val="edge"/>
          <c:yMode val="edge"/>
          <c:x val="0.11669266770670804"/>
          <c:y val="3.6298817047480121E-2"/>
          <c:w val="0.8355454218168733"/>
          <c:h val="0.81260735699238429"/>
        </c:manualLayout>
      </c:layout>
      <c:lineChart>
        <c:grouping val="standard"/>
        <c:ser>
          <c:idx val="0"/>
          <c:order val="0"/>
          <c:tx>
            <c:strRef>
              <c:f>'Sheet4-13'!$B$4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'Sheet4-13'!$C$8:$F$8</c:f>
                <c:numCache>
                  <c:formatCode>General</c:formatCode>
                  <c:ptCount val="4"/>
                  <c:pt idx="0">
                    <c:v>2.08166599946613</c:v>
                  </c:pt>
                  <c:pt idx="1">
                    <c:v>6.5064070986477098</c:v>
                  </c:pt>
                  <c:pt idx="2">
                    <c:v>10.598742063723099</c:v>
                  </c:pt>
                  <c:pt idx="3">
                    <c:v>68.244657910589098</c:v>
                  </c:pt>
                </c:numCache>
              </c:numRef>
            </c:plus>
            <c:minus>
              <c:numRef>
                <c:f>'Sheet4-13'!$C$8:$F$8</c:f>
                <c:numCache>
                  <c:formatCode>General</c:formatCode>
                  <c:ptCount val="4"/>
                  <c:pt idx="0">
                    <c:v>2.08166599946613</c:v>
                  </c:pt>
                  <c:pt idx="1">
                    <c:v>6.5064070986477098</c:v>
                  </c:pt>
                  <c:pt idx="2">
                    <c:v>10.598742063723099</c:v>
                  </c:pt>
                  <c:pt idx="3">
                    <c:v>68.244657910589098</c:v>
                  </c:pt>
                </c:numCache>
              </c:numRef>
            </c:minus>
          </c:errBars>
          <c:cat>
            <c:numRef>
              <c:f>'Sheet4-13'!$C$3:$F$3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'Sheet4-13'!$C$4:$F$4</c:f>
              <c:numCache>
                <c:formatCode>General</c:formatCode>
                <c:ptCount val="4"/>
                <c:pt idx="0">
                  <c:v>39.3333333333333</c:v>
                </c:pt>
                <c:pt idx="1">
                  <c:v>67.6666666666667</c:v>
                </c:pt>
                <c:pt idx="2">
                  <c:v>172.666666666667</c:v>
                </c:pt>
                <c:pt idx="3">
                  <c:v>830.33333333333303</c:v>
                </c:pt>
              </c:numCache>
            </c:numRef>
          </c:val>
        </c:ser>
        <c:ser>
          <c:idx val="1"/>
          <c:order val="1"/>
          <c:tx>
            <c:strRef>
              <c:f>'Sheet4-13'!$B$5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'Sheet4-13'!$C$9:$F$9</c:f>
                <c:numCache>
                  <c:formatCode>General</c:formatCode>
                  <c:ptCount val="4"/>
                  <c:pt idx="0">
                    <c:v>9.1651513899116797</c:v>
                  </c:pt>
                  <c:pt idx="1">
                    <c:v>11.2398102000582</c:v>
                  </c:pt>
                  <c:pt idx="2">
                    <c:v>17.009801096230799</c:v>
                  </c:pt>
                  <c:pt idx="3">
                    <c:v>114.023389413459</c:v>
                  </c:pt>
                </c:numCache>
              </c:numRef>
            </c:plus>
            <c:minus>
              <c:numRef>
                <c:f>'Sheet4-13'!$C$9:$F$9</c:f>
                <c:numCache>
                  <c:formatCode>General</c:formatCode>
                  <c:ptCount val="4"/>
                  <c:pt idx="0">
                    <c:v>9.1651513899116797</c:v>
                  </c:pt>
                  <c:pt idx="1">
                    <c:v>11.2398102000582</c:v>
                  </c:pt>
                  <c:pt idx="2">
                    <c:v>17.009801096230799</c:v>
                  </c:pt>
                  <c:pt idx="3">
                    <c:v>114.023389413459</c:v>
                  </c:pt>
                </c:numCache>
              </c:numRef>
            </c:minus>
          </c:errBars>
          <c:cat>
            <c:numRef>
              <c:f>'Sheet4-13'!$C$3:$F$3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'Sheet4-13'!$C$5:$F$5</c:f>
              <c:numCache>
                <c:formatCode>General</c:formatCode>
                <c:ptCount val="4"/>
                <c:pt idx="0">
                  <c:v>53</c:v>
                </c:pt>
                <c:pt idx="1">
                  <c:v>85.3333333333333</c:v>
                </c:pt>
                <c:pt idx="2">
                  <c:v>227.666666666667</c:v>
                </c:pt>
                <c:pt idx="3">
                  <c:v>2048.6666666666702</c:v>
                </c:pt>
              </c:numCache>
            </c:numRef>
          </c:val>
        </c:ser>
        <c:ser>
          <c:idx val="2"/>
          <c:order val="2"/>
          <c:tx>
            <c:strRef>
              <c:f>'Sheet4-13'!$B$6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cust"/>
            <c:plus>
              <c:numRef>
                <c:f>'Sheet4-13'!$C$10:$F$10</c:f>
                <c:numCache>
                  <c:formatCode>General</c:formatCode>
                  <c:ptCount val="4"/>
                  <c:pt idx="0">
                    <c:v>4.0414518843273797</c:v>
                  </c:pt>
                  <c:pt idx="1">
                    <c:v>8.0208062770106405</c:v>
                  </c:pt>
                  <c:pt idx="2">
                    <c:v>11.503622617824901</c:v>
                  </c:pt>
                  <c:pt idx="3">
                    <c:v>114.895604789739</c:v>
                  </c:pt>
                </c:numCache>
              </c:numRef>
            </c:plus>
            <c:minus>
              <c:numRef>
                <c:f>'Sheet4-13'!$C$10:$F$10</c:f>
                <c:numCache>
                  <c:formatCode>General</c:formatCode>
                  <c:ptCount val="4"/>
                  <c:pt idx="0">
                    <c:v>4.0414518843273797</c:v>
                  </c:pt>
                  <c:pt idx="1">
                    <c:v>8.0208062770106405</c:v>
                  </c:pt>
                  <c:pt idx="2">
                    <c:v>11.503622617824901</c:v>
                  </c:pt>
                  <c:pt idx="3">
                    <c:v>114.895604789739</c:v>
                  </c:pt>
                </c:numCache>
              </c:numRef>
            </c:minus>
          </c:errBars>
          <c:cat>
            <c:numRef>
              <c:f>'Sheet4-13'!$C$3:$F$3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'Sheet4-13'!$C$6:$F$6</c:f>
              <c:numCache>
                <c:formatCode>General</c:formatCode>
                <c:ptCount val="4"/>
                <c:pt idx="0">
                  <c:v>46.3333333333333</c:v>
                </c:pt>
                <c:pt idx="1">
                  <c:v>63.3333333333333</c:v>
                </c:pt>
                <c:pt idx="2">
                  <c:v>174.333333333333</c:v>
                </c:pt>
                <c:pt idx="3">
                  <c:v>1056</c:v>
                </c:pt>
              </c:numCache>
            </c:numRef>
          </c:val>
        </c:ser>
        <c:ser>
          <c:idx val="3"/>
          <c:order val="3"/>
          <c:tx>
            <c:strRef>
              <c:f>'Sheet4-13'!$B$7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'Sheet4-13'!$C$11:$F$11</c:f>
                <c:numCache>
                  <c:formatCode>General</c:formatCode>
                  <c:ptCount val="4"/>
                  <c:pt idx="0">
                    <c:v>6.5574385243020004</c:v>
                  </c:pt>
                  <c:pt idx="1">
                    <c:v>7.0237691685684904</c:v>
                  </c:pt>
                  <c:pt idx="2">
                    <c:v>11.13552872566</c:v>
                  </c:pt>
                  <c:pt idx="3">
                    <c:v>67.549981495186202</c:v>
                  </c:pt>
                </c:numCache>
              </c:numRef>
            </c:plus>
            <c:minus>
              <c:numRef>
                <c:f>'Sheet4-13'!$C$11:$F$11</c:f>
                <c:numCache>
                  <c:formatCode>General</c:formatCode>
                  <c:ptCount val="4"/>
                  <c:pt idx="0">
                    <c:v>6.5574385243020004</c:v>
                  </c:pt>
                  <c:pt idx="1">
                    <c:v>7.0237691685684904</c:v>
                  </c:pt>
                  <c:pt idx="2">
                    <c:v>11.13552872566</c:v>
                  </c:pt>
                  <c:pt idx="3">
                    <c:v>67.549981495186202</c:v>
                  </c:pt>
                </c:numCache>
              </c:numRef>
            </c:minus>
          </c:errBars>
          <c:cat>
            <c:numRef>
              <c:f>'Sheet4-13'!$C$3:$F$3</c:f>
              <c:numCache>
                <c:formatCode>General</c:formatCode>
                <c:ptCount val="4"/>
                <c:pt idx="1">
                  <c:v>0.2</c:v>
                </c:pt>
                <c:pt idx="2">
                  <c:v>2</c:v>
                </c:pt>
                <c:pt idx="3">
                  <c:v>20</c:v>
                </c:pt>
              </c:numCache>
            </c:numRef>
          </c:cat>
          <c:val>
            <c:numRef>
              <c:f>'Sheet4-13'!$C$7:$F$7</c:f>
              <c:numCache>
                <c:formatCode>General</c:formatCode>
                <c:ptCount val="4"/>
                <c:pt idx="0">
                  <c:v>78</c:v>
                </c:pt>
                <c:pt idx="1">
                  <c:v>104.666666666667</c:v>
                </c:pt>
                <c:pt idx="2">
                  <c:v>263</c:v>
                </c:pt>
                <c:pt idx="3">
                  <c:v>2250</c:v>
                </c:pt>
              </c:numCache>
            </c:numRef>
          </c:val>
        </c:ser>
        <c:marker val="1"/>
        <c:axId val="63390848"/>
        <c:axId val="63392768"/>
      </c:lineChart>
      <c:catAx>
        <c:axId val="63390848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1" i="0" u="none" strike="noStrike" baseline="0"/>
                  <a:t>MOG35-55(</a:t>
                </a:r>
                <a:r>
                  <a:rPr lang="en-US" altLang="zh-CN" sz="1400" b="1" i="0" u="none" strike="noStrike" baseline="0">
                    <a:latin typeface="Symbol" panose="05050102010706020507" pitchFamily="18" charset="2"/>
                  </a:rPr>
                  <a:t>m</a:t>
                </a:r>
                <a:r>
                  <a:rPr lang="en-US" altLang="zh-CN" sz="1400" b="1" i="0" u="none" strike="noStrike" baseline="0"/>
                  <a:t>g/mL) </a:t>
                </a:r>
                <a:endParaRPr lang="zh-CN" altLang="en-US" sz="1400" b="1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392768"/>
        <c:crosses val="autoZero"/>
        <c:auto val="1"/>
        <c:lblAlgn val="ctr"/>
        <c:lblOffset val="100"/>
      </c:catAx>
      <c:valAx>
        <c:axId val="63392768"/>
        <c:scaling>
          <c:orientation val="minMax"/>
          <c:max val="3000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0_);[Red]\(0\)" sourceLinked="0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390848"/>
        <c:crosses val="autoZero"/>
        <c:crossBetween val="midCat"/>
        <c:majorUnit val="1000"/>
        <c:minorUnit val="500"/>
      </c:valAx>
      <c:spPr>
        <a:noFill/>
      </c:spPr>
    </c:plotArea>
    <c:plotVisOnly val="1"/>
    <c:dispBlanksAs val="gap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600" baseline="0"/>
              <a:t>Adoptive transferred EAE</a:t>
            </a:r>
            <a:endParaRPr lang="zh-CN" altLang="en-US" sz="1600"/>
          </a:p>
        </c:rich>
      </c:tx>
      <c:layout>
        <c:manualLayout>
          <c:xMode val="edge"/>
          <c:yMode val="edge"/>
          <c:x val="0.41151127194242432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4.0357710147751934E-2"/>
          <c:y val="2.762006421885721E-2"/>
          <c:w val="0.94333665863953231"/>
          <c:h val="0.80695453166454234"/>
        </c:manualLayout>
      </c:layout>
      <c:lineChart>
        <c:grouping val="standard"/>
        <c:ser>
          <c:idx val="0"/>
          <c:order val="0"/>
          <c:tx>
            <c:strRef>
              <c:f>Sheet5!$B$4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stdErr"/>
          </c:errBars>
          <c:cat>
            <c:numRef>
              <c:f>Sheet5!$C$3:$X$3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Sheet5!$C$4:$X$4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0.35416666666666702</c:v>
                </c:pt>
                <c:pt idx="7">
                  <c:v>0.54166666666666696</c:v>
                </c:pt>
                <c:pt idx="8">
                  <c:v>0.85416666666666696</c:v>
                </c:pt>
                <c:pt idx="9">
                  <c:v>1.0833333333333299</c:v>
                </c:pt>
                <c:pt idx="10">
                  <c:v>1.5416666666666701</c:v>
                </c:pt>
                <c:pt idx="11">
                  <c:v>1.7291666666666701</c:v>
                </c:pt>
                <c:pt idx="12">
                  <c:v>2.0416666666666701</c:v>
                </c:pt>
                <c:pt idx="13">
                  <c:v>2.4166666666666701</c:v>
                </c:pt>
                <c:pt idx="14">
                  <c:v>2.75</c:v>
                </c:pt>
                <c:pt idx="15">
                  <c:v>2.9583333333333299</c:v>
                </c:pt>
                <c:pt idx="16">
                  <c:v>2.7916666666666701</c:v>
                </c:pt>
                <c:pt idx="17">
                  <c:v>2.6041666666666701</c:v>
                </c:pt>
                <c:pt idx="18">
                  <c:v>2.4791666666666701</c:v>
                </c:pt>
                <c:pt idx="19">
                  <c:v>2.4375</c:v>
                </c:pt>
                <c:pt idx="20">
                  <c:v>2.1875</c:v>
                </c:pt>
                <c:pt idx="21">
                  <c:v>1.9791666666666701</c:v>
                </c:pt>
              </c:numCache>
            </c:numRef>
          </c:val>
        </c:ser>
        <c:ser>
          <c:idx val="1"/>
          <c:order val="1"/>
          <c:tx>
            <c:strRef>
              <c:f>Sheet5!$B$5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stdErr"/>
          </c:errBars>
          <c:cat>
            <c:numRef>
              <c:f>Sheet5!$C$3:$X$3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Sheet5!$C$5:$X$5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0.14583333333333301</c:v>
                </c:pt>
                <c:pt idx="8">
                  <c:v>0.4375</c:v>
                </c:pt>
                <c:pt idx="9">
                  <c:v>0.625</c:v>
                </c:pt>
                <c:pt idx="10">
                  <c:v>0.89583333333333304</c:v>
                </c:pt>
                <c:pt idx="11">
                  <c:v>1.125</c:v>
                </c:pt>
                <c:pt idx="12">
                  <c:v>1.4375</c:v>
                </c:pt>
                <c:pt idx="13">
                  <c:v>1.7291666666666701</c:v>
                </c:pt>
                <c:pt idx="14">
                  <c:v>2.0416666666666701</c:v>
                </c:pt>
                <c:pt idx="15">
                  <c:v>2.1041666666666701</c:v>
                </c:pt>
                <c:pt idx="16">
                  <c:v>1.9375</c:v>
                </c:pt>
                <c:pt idx="17">
                  <c:v>1.8333333333333299</c:v>
                </c:pt>
                <c:pt idx="18">
                  <c:v>1.6458333333333299</c:v>
                </c:pt>
                <c:pt idx="19">
                  <c:v>1.5</c:v>
                </c:pt>
                <c:pt idx="20">
                  <c:v>1.25</c:v>
                </c:pt>
                <c:pt idx="21">
                  <c:v>1.125</c:v>
                </c:pt>
              </c:numCache>
            </c:numRef>
          </c:val>
        </c:ser>
        <c:ser>
          <c:idx val="2"/>
          <c:order val="2"/>
          <c:tx>
            <c:strRef>
              <c:f>Sheet5!$B$6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dPt>
            <c:idx val="14"/>
            <c:spPr>
              <a:ln w="28575" cap="sq" cmpd="sng" algn="ctr">
                <a:solidFill>
                  <a:schemeClr val="tx1"/>
                </a:solidFill>
                <a:prstDash val="lgDashDot"/>
                <a:round/>
              </a:ln>
            </c:spPr>
          </c:dPt>
          <c:errBars>
            <c:errDir val="y"/>
            <c:errBarType val="both"/>
            <c:errValType val="stdErr"/>
          </c:errBars>
          <c:cat>
            <c:numRef>
              <c:f>Sheet5!$C$3:$X$3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Sheet5!$C$6:$X$6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0.20833333333333301</c:v>
                </c:pt>
                <c:pt idx="7">
                  <c:v>0.52083333333333304</c:v>
                </c:pt>
                <c:pt idx="8">
                  <c:v>0.83333333333333304</c:v>
                </c:pt>
                <c:pt idx="9">
                  <c:v>1.0625</c:v>
                </c:pt>
                <c:pt idx="10">
                  <c:v>1.25</c:v>
                </c:pt>
                <c:pt idx="11">
                  <c:v>1.625</c:v>
                </c:pt>
                <c:pt idx="12">
                  <c:v>1.8125</c:v>
                </c:pt>
                <c:pt idx="13">
                  <c:v>2.2083333333333299</c:v>
                </c:pt>
                <c:pt idx="14">
                  <c:v>2.6875</c:v>
                </c:pt>
                <c:pt idx="15">
                  <c:v>2.9166666666666701</c:v>
                </c:pt>
                <c:pt idx="16">
                  <c:v>2.875</c:v>
                </c:pt>
                <c:pt idx="17">
                  <c:v>2.7291666666666701</c:v>
                </c:pt>
                <c:pt idx="18">
                  <c:v>2.5625</c:v>
                </c:pt>
                <c:pt idx="19">
                  <c:v>2.5</c:v>
                </c:pt>
                <c:pt idx="20">
                  <c:v>2.2083333333333299</c:v>
                </c:pt>
                <c:pt idx="21">
                  <c:v>2.0208333333333299</c:v>
                </c:pt>
              </c:numCache>
            </c:numRef>
          </c:val>
        </c:ser>
        <c:ser>
          <c:idx val="3"/>
          <c:order val="3"/>
          <c:tx>
            <c:strRef>
              <c:f>Sheet5!$B$7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Sheet5!$C$11:$Q$11</c:f>
                <c:numCache>
                  <c:formatCode>General</c:formatCode>
                  <c:ptCount val="15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  <c:pt idx="7">
                    <c:v>3.6084391824351601E-2</c:v>
                  </c:pt>
                  <c:pt idx="8">
                    <c:v>3.6084391824351601E-2</c:v>
                  </c:pt>
                  <c:pt idx="9">
                    <c:v>0</c:v>
                  </c:pt>
                  <c:pt idx="10">
                    <c:v>3.6084391824351601E-2</c:v>
                  </c:pt>
                  <c:pt idx="11">
                    <c:v>0</c:v>
                  </c:pt>
                  <c:pt idx="12">
                    <c:v>3.6084391824351601E-2</c:v>
                  </c:pt>
                  <c:pt idx="13">
                    <c:v>6.25E-2</c:v>
                  </c:pt>
                  <c:pt idx="14">
                    <c:v>3.6084391824351601E-2</c:v>
                  </c:pt>
                </c:numCache>
              </c:numRef>
            </c:plus>
            <c:minus>
              <c:numRef>
                <c:f>Sheet5!$C$11:$Q$11</c:f>
                <c:numCache>
                  <c:formatCode>General</c:formatCode>
                  <c:ptCount val="15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  <c:pt idx="7">
                    <c:v>3.6084391824351601E-2</c:v>
                  </c:pt>
                  <c:pt idx="8">
                    <c:v>3.6084391824351601E-2</c:v>
                  </c:pt>
                  <c:pt idx="9">
                    <c:v>0</c:v>
                  </c:pt>
                  <c:pt idx="10">
                    <c:v>3.6084391824351601E-2</c:v>
                  </c:pt>
                  <c:pt idx="11">
                    <c:v>0</c:v>
                  </c:pt>
                  <c:pt idx="12">
                    <c:v>3.6084391824351601E-2</c:v>
                  </c:pt>
                  <c:pt idx="13">
                    <c:v>6.25E-2</c:v>
                  </c:pt>
                  <c:pt idx="14">
                    <c:v>3.6084391824351601E-2</c:v>
                  </c:pt>
                </c:numCache>
              </c:numRef>
            </c:minus>
          </c:errBars>
          <c:cat>
            <c:numRef>
              <c:f>Sheet5!$C$3:$X$3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Sheet5!$C$7:$X$7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2.0833333333333301E-2</c:v>
                </c:pt>
                <c:pt idx="8">
                  <c:v>0.39583333333333298</c:v>
                </c:pt>
                <c:pt idx="9">
                  <c:v>0.5</c:v>
                </c:pt>
                <c:pt idx="10">
                  <c:v>0.72916666666666696</c:v>
                </c:pt>
                <c:pt idx="11">
                  <c:v>1</c:v>
                </c:pt>
                <c:pt idx="12">
                  <c:v>1.2083333333333299</c:v>
                </c:pt>
                <c:pt idx="13">
                  <c:v>1.5</c:v>
                </c:pt>
                <c:pt idx="14">
                  <c:v>1.7291666666666701</c:v>
                </c:pt>
                <c:pt idx="15">
                  <c:v>1.875</c:v>
                </c:pt>
                <c:pt idx="16">
                  <c:v>2</c:v>
                </c:pt>
                <c:pt idx="17">
                  <c:v>1.7708333333333299</c:v>
                </c:pt>
                <c:pt idx="18">
                  <c:v>1.5625</c:v>
                </c:pt>
                <c:pt idx="19">
                  <c:v>1.4166666666666701</c:v>
                </c:pt>
                <c:pt idx="20">
                  <c:v>1.1458333333333299</c:v>
                </c:pt>
                <c:pt idx="21">
                  <c:v>1.0208333333333299</c:v>
                </c:pt>
              </c:numCache>
            </c:numRef>
          </c:val>
        </c:ser>
        <c:marker val="1"/>
        <c:axId val="63012224"/>
        <c:axId val="63030784"/>
      </c:lineChart>
      <c:catAx>
        <c:axId val="63012224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 b="0" i="0" u="none" strike="noStrike" baseline="0"/>
                  <a:t>Days after adoptive transfer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030784"/>
        <c:crossesAt val="0"/>
        <c:auto val="1"/>
        <c:lblAlgn val="ctr"/>
        <c:lblOffset val="100"/>
      </c:catAx>
      <c:valAx>
        <c:axId val="63030784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title>
          <c:tx>
            <c:rich>
              <a:bodyPr rot="0" spcFirstLastPara="0" vertOverflow="ellipsis" vert="wordArtVertRtl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400"/>
                  <a:t>EAE</a:t>
                </a:r>
                <a:r>
                  <a:rPr lang="en-US" altLang="zh-CN" sz="1400" baseline="0"/>
                  <a:t> score</a:t>
                </a:r>
                <a:endParaRPr lang="zh-CN" altLang="en-US" sz="1400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012224"/>
        <c:crosses val="autoZero"/>
        <c:crossBetween val="midCat"/>
        <c:majorUnit val="1"/>
        <c:minorUnit val="0.5"/>
      </c:valAx>
      <c:spPr>
        <a:noFill/>
      </c:spPr>
    </c:plotArea>
    <c:legend>
      <c:legendPos val="r"/>
      <c:layout>
        <c:manualLayout>
          <c:xMode val="edge"/>
          <c:yMode val="edge"/>
          <c:x val="5.3521406465323183E-2"/>
          <c:y val="0.15252800688117812"/>
          <c:w val="0.19339049669862104"/>
          <c:h val="0.32864926608474831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txPr>
    <a:bodyPr/>
    <a:lstStyle/>
    <a:p>
      <a:pPr>
        <a:defRPr lang="zh-CN"/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20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r>
              <a:rPr lang="en-US" altLang="zh-CN" sz="2000" baseline="0"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rPr>
              <a:t>Adoptive transferred EAE</a:t>
            </a:r>
            <a:endParaRPr lang="zh-CN" altLang="en-US" sz="2000"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endParaRPr>
          </a:p>
        </c:rich>
      </c:tx>
      <c:layout>
        <c:manualLayout>
          <c:xMode val="edge"/>
          <c:yMode val="edge"/>
          <c:x val="0.41151127194242432"/>
          <c:y val="7.4343405961318124E-2"/>
        </c:manualLayout>
      </c:layout>
    </c:title>
    <c:plotArea>
      <c:layout>
        <c:manualLayout>
          <c:layoutTarget val="inner"/>
          <c:xMode val="edge"/>
          <c:yMode val="edge"/>
          <c:x val="4.0357710147751934E-2"/>
          <c:y val="2.762006421885721E-2"/>
          <c:w val="0.94333665863953231"/>
          <c:h val="0.80695453166454234"/>
        </c:manualLayout>
      </c:layout>
      <c:lineChart>
        <c:grouping val="standard"/>
        <c:ser>
          <c:idx val="0"/>
          <c:order val="0"/>
          <c:tx>
            <c:strRef>
              <c:f>Sheet5!$B$4</c:f>
              <c:strCache>
                <c:ptCount val="1"/>
                <c:pt idx="0">
                  <c:v>Distilled water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dash"/>
              <a:round/>
            </a:ln>
          </c:spPr>
          <c:marker>
            <c:symbol val="square"/>
            <c:size val="8"/>
            <c:spPr>
              <a:solidFill>
                <a:sysClr val="windowText" lastClr="000000"/>
              </a:solidFill>
              <a:ln w="9525" cap="flat" cmpd="sng" algn="ctr">
                <a:solidFill>
                  <a:sysClr val="windowText" lastClr="000000">
                    <a:shade val="95000"/>
                    <a:satMod val="105000"/>
                  </a:sysClr>
                </a:solidFill>
                <a:prstDash val="solid"/>
                <a:round/>
              </a:ln>
            </c:spPr>
          </c:marker>
          <c:errBars>
            <c:errDir val="y"/>
            <c:errBarType val="both"/>
            <c:errValType val="stdErr"/>
          </c:errBars>
          <c:cat>
            <c:numRef>
              <c:f>Sheet5!$C$3:$X$3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Sheet5!$C$4:$X$4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0.35416666666666702</c:v>
                </c:pt>
                <c:pt idx="7">
                  <c:v>0.54166666666666696</c:v>
                </c:pt>
                <c:pt idx="8">
                  <c:v>0.85416666666666696</c:v>
                </c:pt>
                <c:pt idx="9">
                  <c:v>1.0833333333333299</c:v>
                </c:pt>
                <c:pt idx="10">
                  <c:v>1.5416666666666701</c:v>
                </c:pt>
                <c:pt idx="11">
                  <c:v>1.7291666666666701</c:v>
                </c:pt>
                <c:pt idx="12">
                  <c:v>2.0416666666666701</c:v>
                </c:pt>
                <c:pt idx="13">
                  <c:v>2.4166666666666701</c:v>
                </c:pt>
                <c:pt idx="14">
                  <c:v>2.75</c:v>
                </c:pt>
                <c:pt idx="15">
                  <c:v>2.9583333333333299</c:v>
                </c:pt>
                <c:pt idx="16">
                  <c:v>2.7916666666666701</c:v>
                </c:pt>
                <c:pt idx="17">
                  <c:v>2.6041666666666701</c:v>
                </c:pt>
                <c:pt idx="18">
                  <c:v>2.4791666666666701</c:v>
                </c:pt>
                <c:pt idx="19">
                  <c:v>2.4375</c:v>
                </c:pt>
                <c:pt idx="20">
                  <c:v>2.1875</c:v>
                </c:pt>
                <c:pt idx="21">
                  <c:v>1.9791666666666701</c:v>
                </c:pt>
              </c:numCache>
            </c:numRef>
          </c:val>
        </c:ser>
        <c:ser>
          <c:idx val="1"/>
          <c:order val="1"/>
          <c:tx>
            <c:strRef>
              <c:f>Sheet5!$B$5</c:f>
              <c:strCache>
                <c:ptCount val="1"/>
                <c:pt idx="0">
                  <c:v>HQGZWW high dose</c:v>
                </c:pt>
              </c:strCache>
            </c:strRef>
          </c:tx>
          <c:spPr>
            <a:ln w="28575" cap="rnd" cmpd="sng" algn="ctr">
              <a:solidFill>
                <a:sysClr val="windowText" lastClr="000000">
                  <a:shade val="95000"/>
                  <a:satMod val="105000"/>
                </a:sysClr>
              </a:solidFill>
              <a:prstDash val="sysDot"/>
              <a:round/>
            </a:ln>
          </c:spPr>
          <c:marker>
            <c:symbol val="triangle"/>
            <c:size val="8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stdErr"/>
          </c:errBars>
          <c:cat>
            <c:numRef>
              <c:f>Sheet5!$C$3:$X$3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Sheet5!$C$5:$X$5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0.14583333333333301</c:v>
                </c:pt>
                <c:pt idx="8">
                  <c:v>0.4375</c:v>
                </c:pt>
                <c:pt idx="9">
                  <c:v>0.625</c:v>
                </c:pt>
                <c:pt idx="10">
                  <c:v>0.89583333333333304</c:v>
                </c:pt>
                <c:pt idx="11">
                  <c:v>1.125</c:v>
                </c:pt>
                <c:pt idx="12">
                  <c:v>1.4375</c:v>
                </c:pt>
                <c:pt idx="13">
                  <c:v>1.7291666666666701</c:v>
                </c:pt>
                <c:pt idx="14">
                  <c:v>2.0416666666666701</c:v>
                </c:pt>
                <c:pt idx="15">
                  <c:v>2.1041666666666701</c:v>
                </c:pt>
                <c:pt idx="16">
                  <c:v>1.9375</c:v>
                </c:pt>
                <c:pt idx="17">
                  <c:v>1.8333333333333299</c:v>
                </c:pt>
                <c:pt idx="18">
                  <c:v>1.6458333333333299</c:v>
                </c:pt>
                <c:pt idx="19">
                  <c:v>1.5</c:v>
                </c:pt>
                <c:pt idx="20">
                  <c:v>1.25</c:v>
                </c:pt>
                <c:pt idx="21">
                  <c:v>1.125</c:v>
                </c:pt>
              </c:numCache>
            </c:numRef>
          </c:val>
        </c:ser>
        <c:ser>
          <c:idx val="2"/>
          <c:order val="2"/>
          <c:tx>
            <c:strRef>
              <c:f>Sheet5!$B$6</c:f>
              <c:strCache>
                <c:ptCount val="1"/>
                <c:pt idx="0">
                  <c:v>HQGZWW low dose</c:v>
                </c:pt>
              </c:strCache>
            </c:strRef>
          </c:tx>
          <c:spPr>
            <a:ln w="28575" cap="rnd" cmpd="sng" algn="ctr">
              <a:solidFill>
                <a:schemeClr val="tx1"/>
              </a:solidFill>
              <a:prstDash val="lgDashDot"/>
              <a:round/>
            </a:ln>
          </c:spPr>
          <c:marker>
            <c:symbol val="diamond"/>
            <c:size val="8"/>
            <c:spPr>
              <a:solidFill>
                <a:schemeClr val="tx1"/>
              </a:solidFill>
              <a:ln w="25400" cap="flat" cmpd="sng" algn="ctr">
                <a:solidFill>
                  <a:schemeClr val="tx1"/>
                </a:solidFill>
                <a:prstDash val="solid"/>
                <a:round/>
              </a:ln>
            </c:spPr>
          </c:marker>
          <c:dPt>
            <c:idx val="14"/>
            <c:spPr>
              <a:ln w="28575" cap="sq" cmpd="sng" algn="ctr">
                <a:solidFill>
                  <a:schemeClr val="tx1"/>
                </a:solidFill>
                <a:prstDash val="lgDashDot"/>
                <a:round/>
              </a:ln>
            </c:spPr>
          </c:dPt>
          <c:errBars>
            <c:errDir val="y"/>
            <c:errBarType val="both"/>
            <c:errValType val="stdErr"/>
          </c:errBars>
          <c:cat>
            <c:numRef>
              <c:f>Sheet5!$C$3:$X$3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Sheet5!$C$6:$X$6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0.20833333333333301</c:v>
                </c:pt>
                <c:pt idx="7">
                  <c:v>0.52083333333333304</c:v>
                </c:pt>
                <c:pt idx="8">
                  <c:v>0.83333333333333304</c:v>
                </c:pt>
                <c:pt idx="9">
                  <c:v>1.0625</c:v>
                </c:pt>
                <c:pt idx="10">
                  <c:v>1.25</c:v>
                </c:pt>
                <c:pt idx="11">
                  <c:v>1.625</c:v>
                </c:pt>
                <c:pt idx="12">
                  <c:v>1.8125</c:v>
                </c:pt>
                <c:pt idx="13">
                  <c:v>2.2083333333333299</c:v>
                </c:pt>
                <c:pt idx="14">
                  <c:v>2.6875</c:v>
                </c:pt>
                <c:pt idx="15">
                  <c:v>2.9166666666666701</c:v>
                </c:pt>
                <c:pt idx="16">
                  <c:v>2.875</c:v>
                </c:pt>
                <c:pt idx="17">
                  <c:v>2.7291666666666701</c:v>
                </c:pt>
                <c:pt idx="18">
                  <c:v>2.5625</c:v>
                </c:pt>
                <c:pt idx="19">
                  <c:v>2.5</c:v>
                </c:pt>
                <c:pt idx="20">
                  <c:v>2.2083333333333299</c:v>
                </c:pt>
                <c:pt idx="21">
                  <c:v>2.0208333333333299</c:v>
                </c:pt>
              </c:numCache>
            </c:numRef>
          </c:val>
        </c:ser>
        <c:ser>
          <c:idx val="3"/>
          <c:order val="3"/>
          <c:tx>
            <c:strRef>
              <c:f>Sheet5!$B$7</c:f>
              <c:strCache>
                <c:ptCount val="1"/>
                <c:pt idx="0">
                  <c:v>Prednisone</c:v>
                </c:pt>
              </c:strCache>
            </c:strRef>
          </c:tx>
          <c:spPr>
            <a:ln w="25400" cap="rnd" cmpd="sng" algn="ctr">
              <a:solidFill>
                <a:prstClr val="black"/>
              </a:solidFill>
              <a:prstDash val="solid"/>
              <a:round/>
            </a:ln>
          </c:spPr>
          <c:marker>
            <c:symbol val="circle"/>
            <c:size val="10"/>
            <c:spPr>
              <a:solidFill>
                <a:sysClr val="windowText" lastClr="000000"/>
              </a:solidFill>
            </c:spPr>
          </c:marker>
          <c:errBars>
            <c:errDir val="y"/>
            <c:errBarType val="both"/>
            <c:errValType val="cust"/>
            <c:plus>
              <c:numRef>
                <c:f>Sheet5!$C$11:$Q$11</c:f>
                <c:numCache>
                  <c:formatCode>General</c:formatCode>
                  <c:ptCount val="15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  <c:pt idx="7">
                    <c:v>3.6084391824351601E-2</c:v>
                  </c:pt>
                  <c:pt idx="8">
                    <c:v>3.6084391824351601E-2</c:v>
                  </c:pt>
                  <c:pt idx="9">
                    <c:v>0</c:v>
                  </c:pt>
                  <c:pt idx="10">
                    <c:v>3.6084391824351601E-2</c:v>
                  </c:pt>
                  <c:pt idx="11">
                    <c:v>0</c:v>
                  </c:pt>
                  <c:pt idx="12">
                    <c:v>3.6084391824351601E-2</c:v>
                  </c:pt>
                  <c:pt idx="13">
                    <c:v>6.25E-2</c:v>
                  </c:pt>
                  <c:pt idx="14">
                    <c:v>3.6084391824351601E-2</c:v>
                  </c:pt>
                </c:numCache>
              </c:numRef>
            </c:plus>
            <c:minus>
              <c:numRef>
                <c:f>Sheet5!$C$11:$Q$11</c:f>
                <c:numCache>
                  <c:formatCode>General</c:formatCode>
                  <c:ptCount val="15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  <c:pt idx="7">
                    <c:v>3.6084391824351601E-2</c:v>
                  </c:pt>
                  <c:pt idx="8">
                    <c:v>3.6084391824351601E-2</c:v>
                  </c:pt>
                  <c:pt idx="9">
                    <c:v>0</c:v>
                  </c:pt>
                  <c:pt idx="10">
                    <c:v>3.6084391824351601E-2</c:v>
                  </c:pt>
                  <c:pt idx="11">
                    <c:v>0</c:v>
                  </c:pt>
                  <c:pt idx="12">
                    <c:v>3.6084391824351601E-2</c:v>
                  </c:pt>
                  <c:pt idx="13">
                    <c:v>6.25E-2</c:v>
                  </c:pt>
                  <c:pt idx="14">
                    <c:v>3.6084391824351601E-2</c:v>
                  </c:pt>
                </c:numCache>
              </c:numRef>
            </c:minus>
          </c:errBars>
          <c:cat>
            <c:numRef>
              <c:f>Sheet5!$C$3:$X$3</c:f>
              <c:numCache>
                <c:formatCode>General</c:formatCode>
                <c:ptCount val="22"/>
                <c:pt idx="5">
                  <c:v>5</c:v>
                </c:pt>
                <c:pt idx="10">
                  <c:v>10</c:v>
                </c:pt>
                <c:pt idx="15">
                  <c:v>15</c:v>
                </c:pt>
                <c:pt idx="20">
                  <c:v>20</c:v>
                </c:pt>
              </c:numCache>
            </c:numRef>
          </c:cat>
          <c:val>
            <c:numRef>
              <c:f>Sheet5!$C$7:$X$7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2.0833333333333301E-2</c:v>
                </c:pt>
                <c:pt idx="8">
                  <c:v>0.39583333333333298</c:v>
                </c:pt>
                <c:pt idx="9">
                  <c:v>0.5</c:v>
                </c:pt>
                <c:pt idx="10">
                  <c:v>0.72916666666666696</c:v>
                </c:pt>
                <c:pt idx="11">
                  <c:v>1</c:v>
                </c:pt>
                <c:pt idx="12">
                  <c:v>1.2083333333333299</c:v>
                </c:pt>
                <c:pt idx="13">
                  <c:v>1.5</c:v>
                </c:pt>
                <c:pt idx="14">
                  <c:v>1.7291666666666701</c:v>
                </c:pt>
                <c:pt idx="15">
                  <c:v>1.875</c:v>
                </c:pt>
                <c:pt idx="16">
                  <c:v>2</c:v>
                </c:pt>
                <c:pt idx="17">
                  <c:v>1.7708333333333299</c:v>
                </c:pt>
                <c:pt idx="18">
                  <c:v>1.5625</c:v>
                </c:pt>
                <c:pt idx="19">
                  <c:v>1.4166666666666701</c:v>
                </c:pt>
                <c:pt idx="20">
                  <c:v>1.1458333333333299</c:v>
                </c:pt>
                <c:pt idx="21">
                  <c:v>1.0208333333333299</c:v>
                </c:pt>
              </c:numCache>
            </c:numRef>
          </c:val>
        </c:ser>
        <c:marker val="1"/>
        <c:axId val="63703680"/>
        <c:axId val="63709952"/>
      </c:lineChart>
      <c:catAx>
        <c:axId val="63703680"/>
        <c:scaling>
          <c:orientation val="minMax"/>
        </c:scaling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800" b="1" i="0" u="none" strike="noStrike" baseline="0"/>
                  <a:t>Days after adoptive transfer</a:t>
                </a:r>
                <a:endParaRPr lang="zh-CN" altLang="en-US" sz="1800" b="1"/>
              </a:p>
            </c:rich>
          </c:tx>
          <c:layout/>
        </c:title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800" b="0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  <c:crossAx val="63709952"/>
        <c:crossesAt val="0"/>
        <c:auto val="1"/>
        <c:lblAlgn val="ctr"/>
        <c:lblOffset val="100"/>
      </c:catAx>
      <c:valAx>
        <c:axId val="63709952"/>
        <c:scaling>
          <c:orientation val="minMax"/>
          <c:max val="5"/>
          <c:min val="0"/>
        </c:scaling>
        <c:axPos val="l"/>
        <c:majorGridlines>
          <c:spPr>
            <a:ln w="9525" cap="flat" cmpd="sng" algn="ctr">
              <a:solidFill>
                <a:schemeClr val="bg1"/>
              </a:solidFill>
              <a:prstDash val="solid"/>
              <a:round/>
            </a:ln>
          </c:spPr>
        </c:majorGridlines>
        <c:numFmt formatCode="General" sourceLinked="1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703680"/>
        <c:crosses val="autoZero"/>
        <c:crossBetween val="midCat"/>
        <c:majorUnit val="1"/>
        <c:minorUnit val="0.5"/>
      </c:valAx>
      <c:spPr>
        <a:noFill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18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18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18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1800" b="1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5.3521406465323183E-2"/>
          <c:y val="0.15252800688117812"/>
          <c:w val="0.20470305483373896"/>
          <c:h val="0.36589649252092737"/>
        </c:manualLayout>
      </c:layout>
      <c:spPr>
        <a:solidFill>
          <a:sysClr val="windowText" lastClr="000000">
            <a:alpha val="0"/>
          </a:sysClr>
        </a:solidFill>
      </c:spPr>
      <c:txPr>
        <a:bodyPr rot="0" spcFirstLastPara="0" vertOverflow="ellipsis" vert="horz" wrap="square" anchor="ctr" anchorCtr="1"/>
        <a:lstStyle/>
        <a:p>
          <a:pPr>
            <a:defRPr lang="zh-CN" sz="1800" b="1" i="0" u="none" strike="noStrike" kern="1200" baseline="0">
              <a:solidFill>
                <a:schemeClr val="tx1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  <a:endParaRPr lang="zh-CN"/>
        </a:p>
      </c:txPr>
    </c:legend>
    <c:plotVisOnly val="1"/>
    <c:dispBlanksAs val="gap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4803149606299213" l="0.70866141732283516" r="0.70866141732283516" t="0.74803149606299213" header="0.3000000000000001" footer="0.3000000000000001"/>
    <c:pageSetup orientation="portrait" horizontalDpi="24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tiff"/><Relationship Id="rId3" Type="http://schemas.openxmlformats.org/officeDocument/2006/relationships/image" Target="../media/image2.tiff"/><Relationship Id="rId7" Type="http://schemas.openxmlformats.org/officeDocument/2006/relationships/image" Target="../media/image6.tiff"/><Relationship Id="rId2" Type="http://schemas.openxmlformats.org/officeDocument/2006/relationships/image" Target="../media/image1.tiff"/><Relationship Id="rId1" Type="http://schemas.openxmlformats.org/officeDocument/2006/relationships/chart" Target="../charts/chart3.xml"/><Relationship Id="rId6" Type="http://schemas.openxmlformats.org/officeDocument/2006/relationships/image" Target="../media/image5.tiff"/><Relationship Id="rId11" Type="http://schemas.openxmlformats.org/officeDocument/2006/relationships/image" Target="../media/image10.tiff"/><Relationship Id="rId5" Type="http://schemas.openxmlformats.org/officeDocument/2006/relationships/image" Target="../media/image4.tiff"/><Relationship Id="rId10" Type="http://schemas.openxmlformats.org/officeDocument/2006/relationships/image" Target="../media/image9.tiff"/><Relationship Id="rId4" Type="http://schemas.openxmlformats.org/officeDocument/2006/relationships/image" Target="../media/image3.tiff"/><Relationship Id="rId9" Type="http://schemas.openxmlformats.org/officeDocument/2006/relationships/image" Target="../media/image8.tiff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png"/><Relationship Id="rId13" Type="http://schemas.openxmlformats.org/officeDocument/2006/relationships/image" Target="../media/image23.png"/><Relationship Id="rId3" Type="http://schemas.openxmlformats.org/officeDocument/2006/relationships/image" Target="../media/image13.png"/><Relationship Id="rId7" Type="http://schemas.openxmlformats.org/officeDocument/2006/relationships/image" Target="../media/image17.png"/><Relationship Id="rId12" Type="http://schemas.openxmlformats.org/officeDocument/2006/relationships/image" Target="../media/image22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6" Type="http://schemas.openxmlformats.org/officeDocument/2006/relationships/image" Target="../media/image16.png"/><Relationship Id="rId11" Type="http://schemas.openxmlformats.org/officeDocument/2006/relationships/image" Target="../media/image21.png"/><Relationship Id="rId5" Type="http://schemas.openxmlformats.org/officeDocument/2006/relationships/image" Target="../media/image15.png"/><Relationship Id="rId10" Type="http://schemas.openxmlformats.org/officeDocument/2006/relationships/image" Target="../media/image20.png"/><Relationship Id="rId4" Type="http://schemas.openxmlformats.org/officeDocument/2006/relationships/image" Target="../media/image14.png"/><Relationship Id="rId9" Type="http://schemas.openxmlformats.org/officeDocument/2006/relationships/image" Target="../media/image19.png"/><Relationship Id="rId14" Type="http://schemas.openxmlformats.org/officeDocument/2006/relationships/image" Target="../media/image2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1.jpeg"/><Relationship Id="rId3" Type="http://schemas.openxmlformats.org/officeDocument/2006/relationships/image" Target="../media/image27.jpeg"/><Relationship Id="rId7" Type="http://schemas.openxmlformats.org/officeDocument/2006/relationships/image" Target="../media/image30.jpeg"/><Relationship Id="rId2" Type="http://schemas.openxmlformats.org/officeDocument/2006/relationships/image" Target="../media/image26.tiff"/><Relationship Id="rId1" Type="http://schemas.openxmlformats.org/officeDocument/2006/relationships/image" Target="../media/image25.tiff"/><Relationship Id="rId6" Type="http://schemas.openxmlformats.org/officeDocument/2006/relationships/image" Target="../media/image29.tiff"/><Relationship Id="rId5" Type="http://schemas.openxmlformats.org/officeDocument/2006/relationships/chart" Target="../charts/chart29.xml"/><Relationship Id="rId4" Type="http://schemas.openxmlformats.org/officeDocument/2006/relationships/image" Target="../media/image28.jpeg"/><Relationship Id="rId9" Type="http://schemas.openxmlformats.org/officeDocument/2006/relationships/image" Target="../media/image3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11</xdr:row>
      <xdr:rowOff>150495</xdr:rowOff>
    </xdr:from>
    <xdr:to>
      <xdr:col>23</xdr:col>
      <xdr:colOff>666750</xdr:colOff>
      <xdr:row>40</xdr:row>
      <xdr:rowOff>137795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26</xdr:col>
      <xdr:colOff>57150</xdr:colOff>
      <xdr:row>30</xdr:row>
      <xdr:rowOff>158750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476250</xdr:colOff>
      <xdr:row>24</xdr:row>
      <xdr:rowOff>95250</xdr:rowOff>
    </xdr:from>
    <xdr:ext cx="184731" cy="264560"/>
    <xdr:sp macro="" textlink="">
      <xdr:nvSpPr>
        <xdr:cNvPr id="2" name="TextBox 1"/>
        <xdr:cNvSpPr txBox="1"/>
      </xdr:nvSpPr>
      <xdr:spPr>
        <a:xfrm>
          <a:off x="5267325" y="4019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1</xdr:col>
      <xdr:colOff>101238</xdr:colOff>
      <xdr:row>57</xdr:row>
      <xdr:rowOff>39008</xdr:rowOff>
    </xdr:from>
    <xdr:ext cx="643766" cy="593304"/>
    <xdr:sp macro="" textlink="">
      <xdr:nvSpPr>
        <xdr:cNvPr id="3" name="TextBox 2"/>
        <xdr:cNvSpPr txBox="1"/>
      </xdr:nvSpPr>
      <xdr:spPr>
        <a:xfrm>
          <a:off x="377190" y="9620885"/>
          <a:ext cx="643890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HE</a:t>
          </a:r>
          <a:endParaRPr lang="zh-CN" altLang="en-US" sz="3200" b="1"/>
        </a:p>
      </xdr:txBody>
    </xdr:sp>
    <xdr:clientData/>
  </xdr:oneCellAnchor>
  <xdr:oneCellAnchor>
    <xdr:from>
      <xdr:col>1</xdr:col>
      <xdr:colOff>29029</xdr:colOff>
      <xdr:row>70</xdr:row>
      <xdr:rowOff>27123</xdr:rowOff>
    </xdr:from>
    <xdr:ext cx="776623" cy="593304"/>
    <xdr:sp macro="" textlink="">
      <xdr:nvSpPr>
        <xdr:cNvPr id="4" name="TextBox 3"/>
        <xdr:cNvSpPr txBox="1"/>
      </xdr:nvSpPr>
      <xdr:spPr>
        <a:xfrm>
          <a:off x="304800" y="11837670"/>
          <a:ext cx="776605" cy="593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LFB</a:t>
          </a:r>
          <a:endParaRPr lang="zh-CN" altLang="en-US" sz="3200" b="1"/>
        </a:p>
      </xdr:txBody>
    </xdr:sp>
    <xdr:clientData/>
  </xdr:oneCellAnchor>
  <xdr:oneCellAnchor>
    <xdr:from>
      <xdr:col>17</xdr:col>
      <xdr:colOff>270691</xdr:colOff>
      <xdr:row>45</xdr:row>
      <xdr:rowOff>32023</xdr:rowOff>
    </xdr:from>
    <xdr:ext cx="1598930" cy="1021715"/>
    <xdr:sp macro="" textlink="">
      <xdr:nvSpPr>
        <xdr:cNvPr id="21" name="TextBox 20"/>
        <xdr:cNvSpPr txBox="1"/>
      </xdr:nvSpPr>
      <xdr:spPr>
        <a:xfrm>
          <a:off x="7118985" y="7556500"/>
          <a:ext cx="1598930" cy="10217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altLang="zh-CN" sz="2400" b="1"/>
            <a:t>HQGZWW</a:t>
          </a:r>
        </a:p>
        <a:p>
          <a:pPr algn="ctr"/>
          <a:r>
            <a:rPr lang="en-US" altLang="zh-CN" sz="2400" b="1"/>
            <a:t>high dose</a:t>
          </a:r>
        </a:p>
        <a:p>
          <a:pPr algn="ctr"/>
          <a:endParaRPr lang="zh-CN" altLang="en-US" sz="2400" b="1"/>
        </a:p>
      </xdr:txBody>
    </xdr:sp>
    <xdr:clientData/>
  </xdr:oneCellAnchor>
  <xdr:oneCellAnchor>
    <xdr:from>
      <xdr:col>4</xdr:col>
      <xdr:colOff>231020</xdr:colOff>
      <xdr:row>49</xdr:row>
      <xdr:rowOff>172053</xdr:rowOff>
    </xdr:from>
    <xdr:ext cx="414729" cy="593304"/>
    <xdr:sp macro="" textlink="">
      <xdr:nvSpPr>
        <xdr:cNvPr id="27" name="TextBox 26"/>
        <xdr:cNvSpPr txBox="1"/>
      </xdr:nvSpPr>
      <xdr:spPr>
        <a:xfrm>
          <a:off x="1363980" y="8382000"/>
          <a:ext cx="414655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B</a:t>
          </a:r>
          <a:endParaRPr lang="zh-CN" altLang="en-US" sz="3200" b="1"/>
        </a:p>
      </xdr:txBody>
    </xdr:sp>
    <xdr:clientData/>
  </xdr:oneCellAnchor>
  <xdr:oneCellAnchor>
    <xdr:from>
      <xdr:col>13</xdr:col>
      <xdr:colOff>96248</xdr:colOff>
      <xdr:row>49</xdr:row>
      <xdr:rowOff>169091</xdr:rowOff>
    </xdr:from>
    <xdr:ext cx="401905" cy="593304"/>
    <xdr:sp macro="" textlink="">
      <xdr:nvSpPr>
        <xdr:cNvPr id="28" name="TextBox 27"/>
        <xdr:cNvSpPr txBox="1"/>
      </xdr:nvSpPr>
      <xdr:spPr>
        <a:xfrm>
          <a:off x="4201160" y="8379460"/>
          <a:ext cx="401955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C</a:t>
          </a:r>
          <a:endParaRPr lang="zh-CN" altLang="en-US" sz="3200" b="1"/>
        </a:p>
      </xdr:txBody>
    </xdr:sp>
    <xdr:clientData/>
  </xdr:oneCellAnchor>
  <xdr:oneCellAnchor>
    <xdr:from>
      <xdr:col>16</xdr:col>
      <xdr:colOff>599440</xdr:colOff>
      <xdr:row>49</xdr:row>
      <xdr:rowOff>129358</xdr:rowOff>
    </xdr:from>
    <xdr:ext cx="443326" cy="593304"/>
    <xdr:sp macro="" textlink="">
      <xdr:nvSpPr>
        <xdr:cNvPr id="30" name="TextBox 29"/>
        <xdr:cNvSpPr txBox="1"/>
      </xdr:nvSpPr>
      <xdr:spPr>
        <a:xfrm>
          <a:off x="6762115" y="8339455"/>
          <a:ext cx="443230" cy="593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D</a:t>
          </a:r>
          <a:endParaRPr lang="zh-CN" altLang="en-US" sz="3200" b="1"/>
        </a:p>
      </xdr:txBody>
    </xdr:sp>
    <xdr:clientData/>
  </xdr:oneCellAnchor>
  <xdr:oneCellAnchor>
    <xdr:from>
      <xdr:col>21</xdr:col>
      <xdr:colOff>61958</xdr:colOff>
      <xdr:row>49</xdr:row>
      <xdr:rowOff>106498</xdr:rowOff>
    </xdr:from>
    <xdr:ext cx="384849" cy="593304"/>
    <xdr:sp macro="" textlink="">
      <xdr:nvSpPr>
        <xdr:cNvPr id="31" name="TextBox 30"/>
        <xdr:cNvSpPr txBox="1"/>
      </xdr:nvSpPr>
      <xdr:spPr>
        <a:xfrm>
          <a:off x="9653270" y="8316595"/>
          <a:ext cx="384810" cy="593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E</a:t>
          </a:r>
          <a:endParaRPr lang="zh-CN" altLang="en-US" sz="3200" b="1"/>
        </a:p>
      </xdr:txBody>
    </xdr:sp>
    <xdr:clientData/>
  </xdr:oneCellAnchor>
  <xdr:oneCellAnchor>
    <xdr:from>
      <xdr:col>21</xdr:col>
      <xdr:colOff>336096</xdr:colOff>
      <xdr:row>45</xdr:row>
      <xdr:rowOff>51708</xdr:rowOff>
    </xdr:from>
    <xdr:ext cx="1572260" cy="931545"/>
    <xdr:sp macro="" textlink="">
      <xdr:nvSpPr>
        <xdr:cNvPr id="33" name="TextBox 32"/>
        <xdr:cNvSpPr txBox="1"/>
      </xdr:nvSpPr>
      <xdr:spPr>
        <a:xfrm>
          <a:off x="9927590" y="7576185"/>
          <a:ext cx="1572260" cy="9315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altLang="zh-CN" sz="2400" b="1"/>
            <a:t>HQGZWW</a:t>
          </a:r>
        </a:p>
        <a:p>
          <a:pPr algn="ctr"/>
          <a:r>
            <a:rPr lang="en-US" altLang="zh-CN" sz="2400" b="1"/>
            <a:t>low dose</a:t>
          </a:r>
        </a:p>
        <a:p>
          <a:pPr algn="ctr"/>
          <a:endParaRPr lang="zh-CN" altLang="en-US" sz="2400" b="1"/>
        </a:p>
      </xdr:txBody>
    </xdr:sp>
    <xdr:clientData/>
  </xdr:oneCellAnchor>
  <xdr:oneCellAnchor>
    <xdr:from>
      <xdr:col>25</xdr:col>
      <xdr:colOff>250099</xdr:colOff>
      <xdr:row>46</xdr:row>
      <xdr:rowOff>10524</xdr:rowOff>
    </xdr:from>
    <xdr:ext cx="1703917" cy="444500"/>
    <xdr:sp macro="" textlink="">
      <xdr:nvSpPr>
        <xdr:cNvPr id="35" name="TextBox 34"/>
        <xdr:cNvSpPr txBox="1"/>
      </xdr:nvSpPr>
      <xdr:spPr>
        <a:xfrm>
          <a:off x="12584430" y="7706360"/>
          <a:ext cx="1704340" cy="444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altLang="zh-CN" sz="2400" b="1"/>
            <a:t>Prednisone</a:t>
          </a:r>
        </a:p>
        <a:p>
          <a:pPr algn="ctr"/>
          <a:endParaRPr lang="zh-CN" altLang="en-US" sz="2400" b="1"/>
        </a:p>
      </xdr:txBody>
    </xdr:sp>
    <xdr:clientData/>
  </xdr:oneCellAnchor>
  <xdr:oneCellAnchor>
    <xdr:from>
      <xdr:col>25</xdr:col>
      <xdr:colOff>467360</xdr:colOff>
      <xdr:row>49</xdr:row>
      <xdr:rowOff>78921</xdr:rowOff>
    </xdr:from>
    <xdr:ext cx="373051" cy="593304"/>
    <xdr:sp macro="" textlink="">
      <xdr:nvSpPr>
        <xdr:cNvPr id="40" name="TextBox 39"/>
        <xdr:cNvSpPr txBox="1"/>
      </xdr:nvSpPr>
      <xdr:spPr>
        <a:xfrm>
          <a:off x="12802235" y="8289290"/>
          <a:ext cx="372745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F</a:t>
          </a:r>
          <a:endParaRPr lang="zh-CN" altLang="en-US" sz="3200" b="1"/>
        </a:p>
      </xdr:txBody>
    </xdr:sp>
    <xdr:clientData/>
  </xdr:oneCellAnchor>
  <xdr:oneCellAnchor>
    <xdr:from>
      <xdr:col>4</xdr:col>
      <xdr:colOff>161654</xdr:colOff>
      <xdr:row>66</xdr:row>
      <xdr:rowOff>68036</xdr:rowOff>
    </xdr:from>
    <xdr:ext cx="446148" cy="594665"/>
    <xdr:sp macro="" textlink="">
      <xdr:nvSpPr>
        <xdr:cNvPr id="41" name="TextBox 40"/>
        <xdr:cNvSpPr txBox="1"/>
      </xdr:nvSpPr>
      <xdr:spPr>
        <a:xfrm>
          <a:off x="1294765" y="11193145"/>
          <a:ext cx="446405" cy="5943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n-US" altLang="zh-CN" sz="3200" b="1"/>
            <a:t>G</a:t>
          </a:r>
          <a:endParaRPr lang="zh-CN" altLang="en-US" sz="3200" b="1"/>
        </a:p>
      </xdr:txBody>
    </xdr:sp>
    <xdr:clientData/>
  </xdr:oneCellAnchor>
  <xdr:oneCellAnchor>
    <xdr:from>
      <xdr:col>12</xdr:col>
      <xdr:colOff>362676</xdr:colOff>
      <xdr:row>66</xdr:row>
      <xdr:rowOff>48442</xdr:rowOff>
    </xdr:from>
    <xdr:ext cx="443583" cy="593304"/>
    <xdr:sp macro="" textlink="">
      <xdr:nvSpPr>
        <xdr:cNvPr id="43" name="TextBox 42"/>
        <xdr:cNvSpPr txBox="1"/>
      </xdr:nvSpPr>
      <xdr:spPr>
        <a:xfrm>
          <a:off x="3782060" y="11173460"/>
          <a:ext cx="443230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H</a:t>
          </a:r>
          <a:endParaRPr lang="zh-CN" altLang="en-US" sz="3200" b="1"/>
        </a:p>
      </xdr:txBody>
    </xdr:sp>
    <xdr:clientData/>
  </xdr:oneCellAnchor>
  <xdr:oneCellAnchor>
    <xdr:from>
      <xdr:col>16</xdr:col>
      <xdr:colOff>580209</xdr:colOff>
      <xdr:row>65</xdr:row>
      <xdr:rowOff>151038</xdr:rowOff>
    </xdr:from>
    <xdr:ext cx="294055" cy="593304"/>
    <xdr:sp macro="" textlink="">
      <xdr:nvSpPr>
        <xdr:cNvPr id="44" name="TextBox 43"/>
        <xdr:cNvSpPr txBox="1"/>
      </xdr:nvSpPr>
      <xdr:spPr>
        <a:xfrm>
          <a:off x="6742430" y="11104245"/>
          <a:ext cx="294005" cy="593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I</a:t>
          </a:r>
          <a:endParaRPr lang="zh-CN" altLang="en-US" sz="3200" b="1"/>
        </a:p>
      </xdr:txBody>
    </xdr:sp>
    <xdr:clientData/>
  </xdr:oneCellAnchor>
  <xdr:twoCellAnchor>
    <xdr:from>
      <xdr:col>12</xdr:col>
      <xdr:colOff>315595</xdr:colOff>
      <xdr:row>22</xdr:row>
      <xdr:rowOff>22225</xdr:rowOff>
    </xdr:from>
    <xdr:to>
      <xdr:col>12</xdr:col>
      <xdr:colOff>332105</xdr:colOff>
      <xdr:row>26</xdr:row>
      <xdr:rowOff>40640</xdr:rowOff>
    </xdr:to>
    <xdr:cxnSp macro="">
      <xdr:nvCxnSpPr>
        <xdr:cNvPr id="6" name="直接箭头连接符 5"/>
        <xdr:cNvCxnSpPr/>
      </xdr:nvCxnSpPr>
      <xdr:spPr>
        <a:xfrm flipH="1">
          <a:off x="3735070" y="3603625"/>
          <a:ext cx="16510" cy="704215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12</xdr:col>
      <xdr:colOff>161290</xdr:colOff>
      <xdr:row>17</xdr:row>
      <xdr:rowOff>41275</xdr:rowOff>
    </xdr:from>
    <xdr:ext cx="735965" cy="563245"/>
    <xdr:sp macro="" textlink="">
      <xdr:nvSpPr>
        <xdr:cNvPr id="7" name="文本框 6"/>
        <xdr:cNvSpPr txBox="1"/>
      </xdr:nvSpPr>
      <xdr:spPr>
        <a:xfrm>
          <a:off x="3580765" y="2955925"/>
          <a:ext cx="735965" cy="56324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n-US" altLang="zh-CN" sz="1400" b="1"/>
            <a:t>O</a:t>
          </a:r>
          <a:r>
            <a:rPr lang="zh-CN" altLang="en-US" sz="1400" b="1"/>
            <a:t>ral gavage</a:t>
          </a:r>
        </a:p>
      </xdr:txBody>
    </xdr:sp>
    <xdr:clientData/>
  </xdr:oneCellAnchor>
  <xdr:oneCellAnchor>
    <xdr:from>
      <xdr:col>13</xdr:col>
      <xdr:colOff>271961</xdr:colOff>
      <xdr:row>44</xdr:row>
      <xdr:rowOff>87268</xdr:rowOff>
    </xdr:from>
    <xdr:ext cx="1661160" cy="1159510"/>
    <xdr:sp macro="" textlink="">
      <xdr:nvSpPr>
        <xdr:cNvPr id="37" name="TextBox 36"/>
        <xdr:cNvSpPr txBox="1"/>
      </xdr:nvSpPr>
      <xdr:spPr>
        <a:xfrm>
          <a:off x="4377055" y="7440295"/>
          <a:ext cx="1661160" cy="11595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en-US" altLang="zh-CN" sz="2400" b="1">
              <a:solidFill>
                <a:schemeClr val="tx1"/>
              </a:solidFill>
              <a:latin typeface="+mn-lt"/>
              <a:ea typeface="+mn-ea"/>
              <a:cs typeface="+mn-cs"/>
            </a:rPr>
            <a:t>Distilled</a:t>
          </a:r>
          <a:r>
            <a:rPr lang="en-US" altLang="zh-CN" sz="20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</a:t>
          </a:r>
          <a:r>
            <a:rPr lang="en-US" altLang="zh-CN" sz="2400" b="1">
              <a:solidFill>
                <a:schemeClr val="tx1"/>
              </a:solidFill>
              <a:latin typeface="+mn-lt"/>
              <a:ea typeface="+mn-ea"/>
              <a:cs typeface="+mn-cs"/>
            </a:rPr>
            <a:t>water</a:t>
          </a:r>
          <a:endParaRPr lang="zh-CN" altLang="en-US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1</xdr:col>
      <xdr:colOff>217805</xdr:colOff>
      <xdr:row>1</xdr:row>
      <xdr:rowOff>15875</xdr:rowOff>
    </xdr:from>
    <xdr:to>
      <xdr:col>28</xdr:col>
      <xdr:colOff>84455</xdr:colOff>
      <xdr:row>34</xdr:row>
      <xdr:rowOff>97790</xdr:rowOff>
    </xdr:to>
    <xdr:graphicFrame macro="">
      <xdr:nvGraphicFramePr>
        <xdr:cNvPr id="8" name="图表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285115</xdr:colOff>
      <xdr:row>26</xdr:row>
      <xdr:rowOff>11430</xdr:rowOff>
    </xdr:from>
    <xdr:to>
      <xdr:col>5</xdr:col>
      <xdr:colOff>99060</xdr:colOff>
      <xdr:row>29</xdr:row>
      <xdr:rowOff>102870</xdr:rowOff>
    </xdr:to>
    <xdr:cxnSp macro="">
      <xdr:nvCxnSpPr>
        <xdr:cNvPr id="9" name="直接箭头连接符 8"/>
        <xdr:cNvCxnSpPr>
          <a:stCxn id="10" idx="2"/>
        </xdr:cNvCxnSpPr>
      </xdr:nvCxnSpPr>
      <xdr:spPr>
        <a:xfrm flipH="1">
          <a:off x="1132840" y="4278630"/>
          <a:ext cx="385445" cy="60579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207645</xdr:colOff>
      <xdr:row>22</xdr:row>
      <xdr:rowOff>6350</xdr:rowOff>
    </xdr:from>
    <xdr:ext cx="925830" cy="683260"/>
    <xdr:sp macro="" textlink="">
      <xdr:nvSpPr>
        <xdr:cNvPr id="10" name="文本框 6"/>
        <xdr:cNvSpPr txBox="1"/>
      </xdr:nvSpPr>
      <xdr:spPr>
        <a:xfrm>
          <a:off x="1055370" y="3587750"/>
          <a:ext cx="925830" cy="6832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600" b="1"/>
            <a:t>O</a:t>
          </a:r>
          <a:r>
            <a:rPr lang="zh-CN" altLang="en-US" sz="1600" b="1"/>
            <a:t>ral gavage</a:t>
          </a:r>
        </a:p>
      </xdr:txBody>
    </xdr:sp>
    <xdr:clientData/>
  </xdr:oneCellAnchor>
  <xdr:oneCellAnchor>
    <xdr:from>
      <xdr:col>5</xdr:col>
      <xdr:colOff>271780</xdr:colOff>
      <xdr:row>40</xdr:row>
      <xdr:rowOff>115570</xdr:rowOff>
    </xdr:from>
    <xdr:ext cx="1455964" cy="1159510"/>
    <xdr:sp macro="" textlink="">
      <xdr:nvSpPr>
        <xdr:cNvPr id="25" name="TextBox 24"/>
        <xdr:cNvSpPr txBox="1"/>
      </xdr:nvSpPr>
      <xdr:spPr>
        <a:xfrm>
          <a:off x="1691005" y="6783070"/>
          <a:ext cx="1455420" cy="11595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en-US" altLang="zh-CN" sz="2400" b="1">
              <a:solidFill>
                <a:schemeClr val="tx1"/>
              </a:solidFill>
              <a:latin typeface="+mn-lt"/>
              <a:ea typeface="+mn-ea"/>
              <a:cs typeface="+mn-cs"/>
            </a:rPr>
            <a:t>Naive </a:t>
          </a:r>
        </a:p>
        <a:p>
          <a:pPr algn="ctr"/>
          <a:r>
            <a:rPr lang="en-US" altLang="zh-CN" sz="2400" b="1">
              <a:solidFill>
                <a:schemeClr val="tx1"/>
              </a:solidFill>
              <a:latin typeface="+mn-lt"/>
              <a:ea typeface="+mn-ea"/>
              <a:cs typeface="+mn-cs"/>
            </a:rPr>
            <a:t>mice</a:t>
          </a:r>
          <a:endParaRPr lang="zh-CN" altLang="en-US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18</xdr:col>
      <xdr:colOff>557892</xdr:colOff>
      <xdr:row>36</xdr:row>
      <xdr:rowOff>13608</xdr:rowOff>
    </xdr:from>
    <xdr:ext cx="2190750" cy="775607"/>
    <xdr:sp macro="" textlink="">
      <xdr:nvSpPr>
        <xdr:cNvPr id="36" name="TextBox 35"/>
        <xdr:cNvSpPr txBox="1"/>
      </xdr:nvSpPr>
      <xdr:spPr>
        <a:xfrm>
          <a:off x="8091805" y="5995035"/>
          <a:ext cx="2190750" cy="7753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en-US" altLang="zh-CN" sz="2400" b="1">
              <a:solidFill>
                <a:schemeClr val="tx1"/>
              </a:solidFill>
              <a:latin typeface="+mn-lt"/>
              <a:ea typeface="+mn-ea"/>
              <a:cs typeface="+mn-cs"/>
            </a:rPr>
            <a:t>AEAE  mice</a:t>
          </a:r>
          <a:endParaRPr lang="zh-CN" altLang="en-US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14</xdr:col>
      <xdr:colOff>462643</xdr:colOff>
      <xdr:row>41</xdr:row>
      <xdr:rowOff>176035</xdr:rowOff>
    </xdr:from>
    <xdr:to>
      <xdr:col>26</xdr:col>
      <xdr:colOff>557893</xdr:colOff>
      <xdr:row>42</xdr:row>
      <xdr:rowOff>13607</xdr:rowOff>
    </xdr:to>
    <xdr:cxnSp macro="">
      <xdr:nvCxnSpPr>
        <xdr:cNvPr id="39" name="直接连接符 38"/>
        <xdr:cNvCxnSpPr/>
      </xdr:nvCxnSpPr>
      <xdr:spPr>
        <a:xfrm>
          <a:off x="5253355" y="7010400"/>
          <a:ext cx="8324850" cy="13335"/>
        </a:xfrm>
        <a:prstGeom prst="line">
          <a:avLst/>
        </a:prstGeom>
        <a:ln w="254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462644</xdr:colOff>
      <xdr:row>41</xdr:row>
      <xdr:rowOff>163286</xdr:rowOff>
    </xdr:from>
    <xdr:to>
      <xdr:col>14</xdr:col>
      <xdr:colOff>476251</xdr:colOff>
      <xdr:row>44</xdr:row>
      <xdr:rowOff>172607</xdr:rowOff>
    </xdr:to>
    <xdr:cxnSp macro="">
      <xdr:nvCxnSpPr>
        <xdr:cNvPr id="45" name="直接箭头连接符 44"/>
        <xdr:cNvCxnSpPr/>
      </xdr:nvCxnSpPr>
      <xdr:spPr>
        <a:xfrm>
          <a:off x="5253355" y="7002145"/>
          <a:ext cx="13970" cy="52260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441869</xdr:colOff>
      <xdr:row>42</xdr:row>
      <xdr:rowOff>27214</xdr:rowOff>
    </xdr:from>
    <xdr:to>
      <xdr:col>22</xdr:col>
      <xdr:colOff>449037</xdr:colOff>
      <xdr:row>45</xdr:row>
      <xdr:rowOff>51708</xdr:rowOff>
    </xdr:to>
    <xdr:cxnSp macro="">
      <xdr:nvCxnSpPr>
        <xdr:cNvPr id="52" name="直接箭头连接符 51"/>
        <xdr:cNvCxnSpPr>
          <a:endCxn id="33" idx="0"/>
        </xdr:cNvCxnSpPr>
      </xdr:nvCxnSpPr>
      <xdr:spPr>
        <a:xfrm flipH="1">
          <a:off x="10718800" y="7037070"/>
          <a:ext cx="7620" cy="53911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530679</xdr:colOff>
      <xdr:row>42</xdr:row>
      <xdr:rowOff>29935</xdr:rowOff>
    </xdr:from>
    <xdr:to>
      <xdr:col>26</xdr:col>
      <xdr:colOff>533400</xdr:colOff>
      <xdr:row>45</xdr:row>
      <xdr:rowOff>81643</xdr:rowOff>
    </xdr:to>
    <xdr:cxnSp macro="">
      <xdr:nvCxnSpPr>
        <xdr:cNvPr id="53" name="直接箭头连接符 52"/>
        <xdr:cNvCxnSpPr/>
      </xdr:nvCxnSpPr>
      <xdr:spPr>
        <a:xfrm flipH="1">
          <a:off x="13550900" y="7040245"/>
          <a:ext cx="3175" cy="56578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503465</xdr:colOff>
      <xdr:row>42</xdr:row>
      <xdr:rowOff>19049</xdr:rowOff>
    </xdr:from>
    <xdr:to>
      <xdr:col>18</xdr:col>
      <xdr:colOff>508908</xdr:colOff>
      <xdr:row>45</xdr:row>
      <xdr:rowOff>28370</xdr:rowOff>
    </xdr:to>
    <xdr:cxnSp macro="">
      <xdr:nvCxnSpPr>
        <xdr:cNvPr id="54" name="直接箭头连接符 53"/>
        <xdr:cNvCxnSpPr/>
      </xdr:nvCxnSpPr>
      <xdr:spPr>
        <a:xfrm flipH="1">
          <a:off x="8037195" y="7028815"/>
          <a:ext cx="5715" cy="52387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20</xdr:col>
      <xdr:colOff>653143</xdr:colOff>
      <xdr:row>65</xdr:row>
      <xdr:rowOff>108857</xdr:rowOff>
    </xdr:from>
    <xdr:ext cx="320537" cy="593304"/>
    <xdr:sp macro="" textlink="">
      <xdr:nvSpPr>
        <xdr:cNvPr id="63" name="TextBox 62"/>
        <xdr:cNvSpPr txBox="1"/>
      </xdr:nvSpPr>
      <xdr:spPr>
        <a:xfrm>
          <a:off x="9558655" y="11062335"/>
          <a:ext cx="320675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J</a:t>
          </a:r>
          <a:endParaRPr lang="zh-CN" altLang="en-US" sz="3200" b="1"/>
        </a:p>
      </xdr:txBody>
    </xdr:sp>
    <xdr:clientData/>
  </xdr:oneCellAnchor>
  <xdr:oneCellAnchor>
    <xdr:from>
      <xdr:col>25</xdr:col>
      <xdr:colOff>179614</xdr:colOff>
      <xdr:row>65</xdr:row>
      <xdr:rowOff>111579</xdr:rowOff>
    </xdr:from>
    <xdr:ext cx="409086" cy="593304"/>
    <xdr:sp macro="" textlink="">
      <xdr:nvSpPr>
        <xdr:cNvPr id="64" name="TextBox 63"/>
        <xdr:cNvSpPr txBox="1"/>
      </xdr:nvSpPr>
      <xdr:spPr>
        <a:xfrm>
          <a:off x="12513945" y="11064875"/>
          <a:ext cx="409575" cy="593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K</a:t>
          </a:r>
          <a:endParaRPr lang="zh-CN" altLang="en-US" sz="3200" b="1"/>
        </a:p>
      </xdr:txBody>
    </xdr:sp>
    <xdr:clientData/>
  </xdr:oneCellAnchor>
  <xdr:twoCellAnchor editAs="oneCell">
    <xdr:from>
      <xdr:col>4</xdr:col>
      <xdr:colOff>182313</xdr:colOff>
      <xdr:row>54</xdr:row>
      <xdr:rowOff>108858</xdr:rowOff>
    </xdr:from>
    <xdr:to>
      <xdr:col>12</xdr:col>
      <xdr:colOff>217714</xdr:colOff>
      <xdr:row>64</xdr:row>
      <xdr:rowOff>139929</xdr:rowOff>
    </xdr:to>
    <xdr:pic>
      <xdr:nvPicPr>
        <xdr:cNvPr id="65" name="图片 64" descr="naive mice HE.tif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15720" y="9176385"/>
          <a:ext cx="2320925" cy="174561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95251</xdr:colOff>
      <xdr:row>69</xdr:row>
      <xdr:rowOff>108857</xdr:rowOff>
    </xdr:from>
    <xdr:to>
      <xdr:col>12</xdr:col>
      <xdr:colOff>176893</xdr:colOff>
      <xdr:row>79</xdr:row>
      <xdr:rowOff>139928</xdr:rowOff>
    </xdr:to>
    <xdr:pic>
      <xdr:nvPicPr>
        <xdr:cNvPr id="66" name="图片 65" descr="naive mice lfb.tif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28725" y="11748135"/>
          <a:ext cx="2367280" cy="1745615"/>
        </a:xfrm>
        <a:prstGeom prst="rect">
          <a:avLst/>
        </a:prstGeom>
      </xdr:spPr>
    </xdr:pic>
    <xdr:clientData/>
  </xdr:twoCellAnchor>
  <xdr:twoCellAnchor editAs="oneCell">
    <xdr:from>
      <xdr:col>12</xdr:col>
      <xdr:colOff>394606</xdr:colOff>
      <xdr:row>54</xdr:row>
      <xdr:rowOff>68037</xdr:rowOff>
    </xdr:from>
    <xdr:to>
      <xdr:col>16</xdr:col>
      <xdr:colOff>180366</xdr:colOff>
      <xdr:row>64</xdr:row>
      <xdr:rowOff>99108</xdr:rowOff>
    </xdr:to>
    <xdr:pic>
      <xdr:nvPicPr>
        <xdr:cNvPr id="68" name="图片 67" descr="water HE.tif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813810" y="9135745"/>
          <a:ext cx="2529205" cy="1745615"/>
        </a:xfrm>
        <a:prstGeom prst="rect">
          <a:avLst/>
        </a:prstGeom>
      </xdr:spPr>
    </xdr:pic>
    <xdr:clientData/>
  </xdr:twoCellAnchor>
  <xdr:twoCellAnchor editAs="oneCell">
    <xdr:from>
      <xdr:col>12</xdr:col>
      <xdr:colOff>326572</xdr:colOff>
      <xdr:row>69</xdr:row>
      <xdr:rowOff>108857</xdr:rowOff>
    </xdr:from>
    <xdr:to>
      <xdr:col>16</xdr:col>
      <xdr:colOff>74618</xdr:colOff>
      <xdr:row>79</xdr:row>
      <xdr:rowOff>139928</xdr:rowOff>
    </xdr:to>
    <xdr:pic>
      <xdr:nvPicPr>
        <xdr:cNvPr id="70" name="图片 69" descr="water LFB.tif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745865" y="11748135"/>
          <a:ext cx="2491105" cy="1745615"/>
        </a:xfrm>
        <a:prstGeom prst="rect">
          <a:avLst/>
        </a:prstGeom>
      </xdr:spPr>
    </xdr:pic>
    <xdr:clientData/>
  </xdr:twoCellAnchor>
  <xdr:twoCellAnchor editAs="oneCell">
    <xdr:from>
      <xdr:col>16</xdr:col>
      <xdr:colOff>598716</xdr:colOff>
      <xdr:row>54</xdr:row>
      <xdr:rowOff>68036</xdr:rowOff>
    </xdr:from>
    <xdr:to>
      <xdr:col>20</xdr:col>
      <xdr:colOff>193932</xdr:colOff>
      <xdr:row>64</xdr:row>
      <xdr:rowOff>99107</xdr:rowOff>
    </xdr:to>
    <xdr:pic>
      <xdr:nvPicPr>
        <xdr:cNvPr id="71" name="图片 70" descr="HQGZWW high HE.tif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760845" y="9135745"/>
          <a:ext cx="2338705" cy="1745615"/>
        </a:xfrm>
        <a:prstGeom prst="rect">
          <a:avLst/>
        </a:prstGeom>
      </xdr:spPr>
    </xdr:pic>
    <xdr:clientData/>
  </xdr:twoCellAnchor>
  <xdr:twoCellAnchor editAs="oneCell">
    <xdr:from>
      <xdr:col>16</xdr:col>
      <xdr:colOff>557893</xdr:colOff>
      <xdr:row>69</xdr:row>
      <xdr:rowOff>108858</xdr:rowOff>
    </xdr:from>
    <xdr:to>
      <xdr:col>20</xdr:col>
      <xdr:colOff>197564</xdr:colOff>
      <xdr:row>79</xdr:row>
      <xdr:rowOff>139929</xdr:rowOff>
    </xdr:to>
    <xdr:pic>
      <xdr:nvPicPr>
        <xdr:cNvPr id="72" name="图片 71" descr="HQGZWW high LFB.tif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720205" y="11748135"/>
          <a:ext cx="2383155" cy="1745615"/>
        </a:xfrm>
        <a:prstGeom prst="rect">
          <a:avLst/>
        </a:prstGeom>
      </xdr:spPr>
    </xdr:pic>
    <xdr:clientData/>
  </xdr:twoCellAnchor>
  <xdr:twoCellAnchor editAs="oneCell">
    <xdr:from>
      <xdr:col>21</xdr:col>
      <xdr:colOff>1</xdr:colOff>
      <xdr:row>54</xdr:row>
      <xdr:rowOff>0</xdr:rowOff>
    </xdr:from>
    <xdr:to>
      <xdr:col>24</xdr:col>
      <xdr:colOff>506656</xdr:colOff>
      <xdr:row>64</xdr:row>
      <xdr:rowOff>31071</xdr:rowOff>
    </xdr:to>
    <xdr:pic>
      <xdr:nvPicPr>
        <xdr:cNvPr id="75" name="图片 74" descr="HQGZWW low HE=01.tif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591675" y="9067800"/>
          <a:ext cx="2563495" cy="1744980"/>
        </a:xfrm>
        <a:prstGeom prst="rect">
          <a:avLst/>
        </a:prstGeom>
      </xdr:spPr>
    </xdr:pic>
    <xdr:clientData/>
  </xdr:twoCellAnchor>
  <xdr:twoCellAnchor editAs="oneCell">
    <xdr:from>
      <xdr:col>20</xdr:col>
      <xdr:colOff>639535</xdr:colOff>
      <xdr:row>69</xdr:row>
      <xdr:rowOff>95251</xdr:rowOff>
    </xdr:from>
    <xdr:to>
      <xdr:col>24</xdr:col>
      <xdr:colOff>445266</xdr:colOff>
      <xdr:row>79</xdr:row>
      <xdr:rowOff>126322</xdr:rowOff>
    </xdr:to>
    <xdr:pic>
      <xdr:nvPicPr>
        <xdr:cNvPr id="77" name="图片 76" descr="HQGZWW low LFB-01.tif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9545320" y="11734800"/>
          <a:ext cx="2548890" cy="1744980"/>
        </a:xfrm>
        <a:prstGeom prst="rect">
          <a:avLst/>
        </a:prstGeom>
      </xdr:spPr>
    </xdr:pic>
    <xdr:clientData/>
  </xdr:twoCellAnchor>
  <xdr:twoCellAnchor editAs="oneCell">
    <xdr:from>
      <xdr:col>25</xdr:col>
      <xdr:colOff>68035</xdr:colOff>
      <xdr:row>53</xdr:row>
      <xdr:rowOff>81644</xdr:rowOff>
    </xdr:from>
    <xdr:to>
      <xdr:col>29</xdr:col>
      <xdr:colOff>129921</xdr:colOff>
      <xdr:row>63</xdr:row>
      <xdr:rowOff>112715</xdr:rowOff>
    </xdr:to>
    <xdr:pic>
      <xdr:nvPicPr>
        <xdr:cNvPr id="78" name="图片 77" descr="prednisone HE.tif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402820" y="8977630"/>
          <a:ext cx="2538095" cy="1745615"/>
        </a:xfrm>
        <a:prstGeom prst="rect">
          <a:avLst/>
        </a:prstGeom>
      </xdr:spPr>
    </xdr:pic>
    <xdr:clientData/>
  </xdr:twoCellAnchor>
  <xdr:twoCellAnchor editAs="oneCell">
    <xdr:from>
      <xdr:col>25</xdr:col>
      <xdr:colOff>81645</xdr:colOff>
      <xdr:row>68</xdr:row>
      <xdr:rowOff>163286</xdr:rowOff>
    </xdr:from>
    <xdr:to>
      <xdr:col>29</xdr:col>
      <xdr:colOff>108858</xdr:colOff>
      <xdr:row>79</xdr:row>
      <xdr:rowOff>17464</xdr:rowOff>
    </xdr:to>
    <xdr:pic>
      <xdr:nvPicPr>
        <xdr:cNvPr id="79" name="图片 78" descr="prednisone LFB.tif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2416155" y="11631295"/>
          <a:ext cx="2503805" cy="1739900"/>
        </a:xfrm>
        <a:prstGeom prst="rect">
          <a:avLst/>
        </a:prstGeom>
      </xdr:spPr>
    </xdr:pic>
    <xdr:clientData/>
  </xdr:twoCellAnchor>
  <xdr:twoCellAnchor>
    <xdr:from>
      <xdr:col>1</xdr:col>
      <xdr:colOff>32385</xdr:colOff>
      <xdr:row>10</xdr:row>
      <xdr:rowOff>36195</xdr:rowOff>
    </xdr:from>
    <xdr:to>
      <xdr:col>2</xdr:col>
      <xdr:colOff>264160</xdr:colOff>
      <xdr:row>18</xdr:row>
      <xdr:rowOff>1270</xdr:rowOff>
    </xdr:to>
    <xdr:sp macro="" textlink="">
      <xdr:nvSpPr>
        <xdr:cNvPr id="19" name="TextBox 27"/>
        <xdr:cNvSpPr txBox="1"/>
      </xdr:nvSpPr>
      <xdr:spPr>
        <a:xfrm rot="16200000">
          <a:off x="-100965" y="2160270"/>
          <a:ext cx="1336675" cy="517525"/>
        </a:xfrm>
        <a:prstGeom prst="rect">
          <a:avLst/>
        </a:prstGeom>
        <a:noFill/>
        <a:ln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/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2000" b="1">
              <a:solidFill>
                <a:sysClr val="windowText" lastClr="000000"/>
              </a:solidFill>
            </a:rPr>
            <a:t>EAE score</a:t>
          </a:r>
        </a:p>
      </xdr:txBody>
    </xdr:sp>
    <xdr:clientData/>
  </xdr:twoCellAnchor>
  <xdr:oneCellAnchor>
    <xdr:from>
      <xdr:col>0</xdr:col>
      <xdr:colOff>266065</xdr:colOff>
      <xdr:row>1</xdr:row>
      <xdr:rowOff>132080</xdr:rowOff>
    </xdr:from>
    <xdr:ext cx="433324" cy="593304"/>
    <xdr:sp macro="" textlink="">
      <xdr:nvSpPr>
        <xdr:cNvPr id="26" name="TextBox 25"/>
        <xdr:cNvSpPr txBox="1"/>
      </xdr:nvSpPr>
      <xdr:spPr>
        <a:xfrm>
          <a:off x="266065" y="303530"/>
          <a:ext cx="433070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A</a:t>
          </a:r>
          <a:endParaRPr lang="zh-CN" altLang="en-US" sz="3200" b="1"/>
        </a:p>
      </xdr:txBody>
    </xdr:sp>
    <xdr:clientData/>
  </xdr:oneCellAnchor>
  <xdr:oneCellAnchor>
    <xdr:from>
      <xdr:col>20</xdr:col>
      <xdr:colOff>394607</xdr:colOff>
      <xdr:row>4</xdr:row>
      <xdr:rowOff>1</xdr:rowOff>
    </xdr:from>
    <xdr:ext cx="440120" cy="405432"/>
    <xdr:sp macro="" textlink="">
      <xdr:nvSpPr>
        <xdr:cNvPr id="46" name="TextBox 45"/>
        <xdr:cNvSpPr txBox="1"/>
      </xdr:nvSpPr>
      <xdr:spPr>
        <a:xfrm>
          <a:off x="9252857" y="707572"/>
          <a:ext cx="440120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2000" b="1">
              <a:solidFill>
                <a:schemeClr val="tx1"/>
              </a:solidFill>
              <a:latin typeface="+mn-lt"/>
              <a:ea typeface="+mn-ea"/>
              <a:cs typeface="+mn-cs"/>
            </a:rPr>
            <a:t>**</a:t>
          </a:r>
          <a:endParaRPr lang="zh-CN" altLang="en-US" sz="2000" b="1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394607</xdr:colOff>
      <xdr:row>28</xdr:row>
      <xdr:rowOff>13608</xdr:rowOff>
    </xdr:from>
    <xdr:to>
      <xdr:col>10</xdr:col>
      <xdr:colOff>81643</xdr:colOff>
      <xdr:row>46</xdr:row>
      <xdr:rowOff>16067</xdr:rowOff>
    </xdr:to>
    <xdr:pic>
      <xdr:nvPicPr>
        <xdr:cNvPr id="82" name="图片 8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23310" y="4785360"/>
          <a:ext cx="3115945" cy="3088640"/>
        </a:xfrm>
        <a:prstGeom prst="rect">
          <a:avLst/>
        </a:prstGeom>
      </xdr:spPr>
    </xdr:pic>
    <xdr:clientData/>
  </xdr:twoCellAnchor>
  <xdr:twoCellAnchor editAs="oneCell">
    <xdr:from>
      <xdr:col>9</xdr:col>
      <xdr:colOff>585108</xdr:colOff>
      <xdr:row>62</xdr:row>
      <xdr:rowOff>81642</xdr:rowOff>
    </xdr:from>
    <xdr:to>
      <xdr:col>14</xdr:col>
      <xdr:colOff>257176</xdr:colOff>
      <xdr:row>80</xdr:row>
      <xdr:rowOff>57149</xdr:rowOff>
    </xdr:to>
    <xdr:pic>
      <xdr:nvPicPr>
        <xdr:cNvPr id="65" name="图片 64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57010" y="10682605"/>
          <a:ext cx="3101340" cy="3061335"/>
        </a:xfrm>
        <a:prstGeom prst="rect">
          <a:avLst/>
        </a:prstGeom>
      </xdr:spPr>
    </xdr:pic>
    <xdr:clientData/>
  </xdr:twoCellAnchor>
  <xdr:twoCellAnchor editAs="oneCell">
    <xdr:from>
      <xdr:col>5</xdr:col>
      <xdr:colOff>380998</xdr:colOff>
      <xdr:row>62</xdr:row>
      <xdr:rowOff>68036</xdr:rowOff>
    </xdr:from>
    <xdr:to>
      <xdr:col>10</xdr:col>
      <xdr:colOff>53067</xdr:colOff>
      <xdr:row>80</xdr:row>
      <xdr:rowOff>34019</xdr:rowOff>
    </xdr:to>
    <xdr:pic>
      <xdr:nvPicPr>
        <xdr:cNvPr id="64" name="图片 6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609340" y="10669270"/>
          <a:ext cx="3101340" cy="3051810"/>
        </a:xfrm>
        <a:prstGeom prst="rect">
          <a:avLst/>
        </a:prstGeom>
      </xdr:spPr>
    </xdr:pic>
    <xdr:clientData/>
  </xdr:twoCellAnchor>
  <xdr:twoCellAnchor editAs="oneCell">
    <xdr:from>
      <xdr:col>9</xdr:col>
      <xdr:colOff>598715</xdr:colOff>
      <xdr:row>45</xdr:row>
      <xdr:rowOff>3</xdr:rowOff>
    </xdr:from>
    <xdr:to>
      <xdr:col>14</xdr:col>
      <xdr:colOff>270783</xdr:colOff>
      <xdr:row>62</xdr:row>
      <xdr:rowOff>142878</xdr:rowOff>
    </xdr:to>
    <xdr:pic>
      <xdr:nvPicPr>
        <xdr:cNvPr id="62" name="图片 61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570345" y="7686675"/>
          <a:ext cx="3101340" cy="3057525"/>
        </a:xfrm>
        <a:prstGeom prst="rect">
          <a:avLst/>
        </a:prstGeom>
      </xdr:spPr>
    </xdr:pic>
    <xdr:clientData/>
  </xdr:twoCellAnchor>
  <xdr:twoCellAnchor editAs="oneCell">
    <xdr:from>
      <xdr:col>5</xdr:col>
      <xdr:colOff>421820</xdr:colOff>
      <xdr:row>44</xdr:row>
      <xdr:rowOff>163288</xdr:rowOff>
    </xdr:from>
    <xdr:to>
      <xdr:col>10</xdr:col>
      <xdr:colOff>93889</xdr:colOff>
      <xdr:row>62</xdr:row>
      <xdr:rowOff>129270</xdr:rowOff>
    </xdr:to>
    <xdr:pic>
      <xdr:nvPicPr>
        <xdr:cNvPr id="60" name="图片 59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650615" y="7678420"/>
          <a:ext cx="3100705" cy="3051810"/>
        </a:xfrm>
        <a:prstGeom prst="rect">
          <a:avLst/>
        </a:prstGeom>
      </xdr:spPr>
    </xdr:pic>
    <xdr:clientData/>
  </xdr:twoCellAnchor>
  <xdr:twoCellAnchor editAs="oneCell">
    <xdr:from>
      <xdr:col>9</xdr:col>
      <xdr:colOff>598715</xdr:colOff>
      <xdr:row>79</xdr:row>
      <xdr:rowOff>149679</xdr:rowOff>
    </xdr:from>
    <xdr:to>
      <xdr:col>14</xdr:col>
      <xdr:colOff>270783</xdr:colOff>
      <xdr:row>97</xdr:row>
      <xdr:rowOff>115661</xdr:rowOff>
    </xdr:to>
    <xdr:pic>
      <xdr:nvPicPr>
        <xdr:cNvPr id="53" name="图片 52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570345" y="13665200"/>
          <a:ext cx="3101340" cy="3052445"/>
        </a:xfrm>
        <a:prstGeom prst="rect">
          <a:avLst/>
        </a:prstGeom>
      </xdr:spPr>
    </xdr:pic>
    <xdr:clientData/>
  </xdr:twoCellAnchor>
  <xdr:twoCellAnchor editAs="oneCell">
    <xdr:from>
      <xdr:col>5</xdr:col>
      <xdr:colOff>394606</xdr:colOff>
      <xdr:row>80</xdr:row>
      <xdr:rowOff>1</xdr:rowOff>
    </xdr:from>
    <xdr:to>
      <xdr:col>10</xdr:col>
      <xdr:colOff>66675</xdr:colOff>
      <xdr:row>97</xdr:row>
      <xdr:rowOff>142876</xdr:rowOff>
    </xdr:to>
    <xdr:pic>
      <xdr:nvPicPr>
        <xdr:cNvPr id="57" name="图片 56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623310" y="13687425"/>
          <a:ext cx="3101340" cy="3057525"/>
        </a:xfrm>
        <a:prstGeom prst="rect">
          <a:avLst/>
        </a:prstGeom>
      </xdr:spPr>
    </xdr:pic>
    <xdr:clientData/>
  </xdr:twoCellAnchor>
  <xdr:twoCellAnchor editAs="oneCell">
    <xdr:from>
      <xdr:col>8</xdr:col>
      <xdr:colOff>476249</xdr:colOff>
      <xdr:row>0</xdr:row>
      <xdr:rowOff>0</xdr:rowOff>
    </xdr:from>
    <xdr:to>
      <xdr:col>13</xdr:col>
      <xdr:colOff>214992</xdr:colOff>
      <xdr:row>17</xdr:row>
      <xdr:rowOff>152399</xdr:rowOff>
    </xdr:to>
    <xdr:pic>
      <xdr:nvPicPr>
        <xdr:cNvPr id="48" name="图片 47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761990" y="0"/>
          <a:ext cx="3168015" cy="3066415"/>
        </a:xfrm>
        <a:prstGeom prst="rect">
          <a:avLst/>
        </a:prstGeom>
      </xdr:spPr>
    </xdr:pic>
    <xdr:clientData/>
  </xdr:twoCellAnchor>
  <xdr:twoCellAnchor editAs="oneCell">
    <xdr:from>
      <xdr:col>2</xdr:col>
      <xdr:colOff>449036</xdr:colOff>
      <xdr:row>0</xdr:row>
      <xdr:rowOff>0</xdr:rowOff>
    </xdr:from>
    <xdr:to>
      <xdr:col>7</xdr:col>
      <xdr:colOff>187778</xdr:colOff>
      <xdr:row>17</xdr:row>
      <xdr:rowOff>152399</xdr:rowOff>
    </xdr:to>
    <xdr:pic>
      <xdr:nvPicPr>
        <xdr:cNvPr id="43" name="图片 42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620520" y="0"/>
          <a:ext cx="3167380" cy="3066415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22</xdr:row>
      <xdr:rowOff>47625</xdr:rowOff>
    </xdr:from>
    <xdr:ext cx="184731" cy="264560"/>
    <xdr:sp macro="" textlink="">
      <xdr:nvSpPr>
        <xdr:cNvPr id="11" name="TextBox 10"/>
        <xdr:cNvSpPr txBox="1"/>
      </xdr:nvSpPr>
      <xdr:spPr>
        <a:xfrm>
          <a:off x="0" y="37909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twoCellAnchor>
    <xdr:from>
      <xdr:col>0</xdr:col>
      <xdr:colOff>639536</xdr:colOff>
      <xdr:row>28</xdr:row>
      <xdr:rowOff>68035</xdr:rowOff>
    </xdr:from>
    <xdr:to>
      <xdr:col>1</xdr:col>
      <xdr:colOff>0</xdr:colOff>
      <xdr:row>91</xdr:row>
      <xdr:rowOff>0</xdr:rowOff>
    </xdr:to>
    <xdr:cxnSp macro="">
      <xdr:nvCxnSpPr>
        <xdr:cNvPr id="26" name="直接箭头连接符 25"/>
        <xdr:cNvCxnSpPr/>
      </xdr:nvCxnSpPr>
      <xdr:spPr>
        <a:xfrm flipV="1">
          <a:off x="485775" y="4839970"/>
          <a:ext cx="0" cy="10733405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340178</xdr:colOff>
      <xdr:row>99</xdr:row>
      <xdr:rowOff>122466</xdr:rowOff>
    </xdr:from>
    <xdr:to>
      <xdr:col>14</xdr:col>
      <xdr:colOff>544286</xdr:colOff>
      <xdr:row>99</xdr:row>
      <xdr:rowOff>136071</xdr:rowOff>
    </xdr:to>
    <xdr:cxnSp macro="">
      <xdr:nvCxnSpPr>
        <xdr:cNvPr id="27" name="直接箭头连接符 26"/>
        <xdr:cNvCxnSpPr/>
      </xdr:nvCxnSpPr>
      <xdr:spPr>
        <a:xfrm>
          <a:off x="1511300" y="17066895"/>
          <a:ext cx="8434070" cy="1397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259211</xdr:colOff>
      <xdr:row>91</xdr:row>
      <xdr:rowOff>86228</xdr:rowOff>
    </xdr:from>
    <xdr:ext cx="468013" cy="1105816"/>
    <xdr:sp macro="" textlink="">
      <xdr:nvSpPr>
        <xdr:cNvPr id="28" name="TextBox 27"/>
        <xdr:cNvSpPr txBox="1"/>
      </xdr:nvSpPr>
      <xdr:spPr>
        <a:xfrm rot="16200000">
          <a:off x="-59690" y="15977870"/>
          <a:ext cx="1105535" cy="4686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2400" b="1">
              <a:solidFill>
                <a:sysClr val="windowText" lastClr="000000"/>
              </a:solidFill>
            </a:rPr>
            <a:t>CD8-PE</a:t>
          </a:r>
          <a:endParaRPr lang="zh-CN" altLang="en-US" sz="24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0</xdr:col>
      <xdr:colOff>196215</xdr:colOff>
      <xdr:row>98</xdr:row>
      <xdr:rowOff>60960</xdr:rowOff>
    </xdr:from>
    <xdr:ext cx="1330557" cy="468013"/>
    <xdr:sp macro="" textlink="">
      <xdr:nvSpPr>
        <xdr:cNvPr id="29" name="TextBox 28"/>
        <xdr:cNvSpPr txBox="1"/>
      </xdr:nvSpPr>
      <xdr:spPr>
        <a:xfrm>
          <a:off x="196215" y="16834485"/>
          <a:ext cx="1330325" cy="4679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n-US" altLang="zh-CN" sz="2400" b="1">
              <a:solidFill>
                <a:sysClr val="windowText" lastClr="000000"/>
              </a:solidFill>
            </a:rPr>
            <a:t>CD4-FITC</a:t>
          </a:r>
          <a:endParaRPr lang="zh-CN" altLang="en-US" sz="24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2</xdr:col>
      <xdr:colOff>353291</xdr:colOff>
      <xdr:row>25</xdr:row>
      <xdr:rowOff>0</xdr:rowOff>
    </xdr:from>
    <xdr:ext cx="2157450" cy="405432"/>
    <xdr:sp macro="" textlink="">
      <xdr:nvSpPr>
        <xdr:cNvPr id="31" name="TextBox 30"/>
        <xdr:cNvSpPr txBox="1"/>
      </xdr:nvSpPr>
      <xdr:spPr>
        <a:xfrm>
          <a:off x="1524635" y="4257675"/>
          <a:ext cx="2157095" cy="4051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2000" b="1">
              <a:solidFill>
                <a:sysClr val="windowText" lastClr="000000"/>
              </a:solidFill>
            </a:rPr>
            <a:t>after nyloon</a:t>
          </a:r>
          <a:r>
            <a:rPr lang="en-US" altLang="zh-CN" sz="2000" b="1" baseline="0">
              <a:solidFill>
                <a:sysClr val="windowText" lastClr="000000"/>
              </a:solidFill>
            </a:rPr>
            <a:t> wood</a:t>
          </a:r>
          <a:endParaRPr lang="zh-CN" altLang="en-US" sz="20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6</xdr:col>
      <xdr:colOff>673058</xdr:colOff>
      <xdr:row>25</xdr:row>
      <xdr:rowOff>0</xdr:rowOff>
    </xdr:from>
    <xdr:ext cx="1878335" cy="405432"/>
    <xdr:sp macro="" textlink="">
      <xdr:nvSpPr>
        <xdr:cNvPr id="32" name="TextBox 31"/>
        <xdr:cNvSpPr txBox="1"/>
      </xdr:nvSpPr>
      <xdr:spPr>
        <a:xfrm>
          <a:off x="4587240" y="4257675"/>
          <a:ext cx="1878330" cy="4051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2000" b="1">
              <a:solidFill>
                <a:sysClr val="windowText" lastClr="000000"/>
              </a:solidFill>
            </a:rPr>
            <a:t>after CD8 beads</a:t>
          </a:r>
          <a:endParaRPr lang="zh-CN" altLang="en-US" sz="20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11</xdr:col>
      <xdr:colOff>247153</xdr:colOff>
      <xdr:row>24</xdr:row>
      <xdr:rowOff>122465</xdr:rowOff>
    </xdr:from>
    <xdr:ext cx="1878335" cy="405432"/>
    <xdr:sp macro="" textlink="">
      <xdr:nvSpPr>
        <xdr:cNvPr id="33" name="TextBox 32"/>
        <xdr:cNvSpPr txBox="1"/>
      </xdr:nvSpPr>
      <xdr:spPr>
        <a:xfrm>
          <a:off x="7590790" y="4208145"/>
          <a:ext cx="1878330" cy="4057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2000" b="1">
              <a:solidFill>
                <a:sysClr val="windowText" lastClr="000000"/>
              </a:solidFill>
            </a:rPr>
            <a:t>after CD4 beads</a:t>
          </a:r>
          <a:endParaRPr lang="zh-CN" altLang="en-US" sz="20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10</xdr:col>
      <xdr:colOff>542925</xdr:colOff>
      <xdr:row>15</xdr:row>
      <xdr:rowOff>0</xdr:rowOff>
    </xdr:from>
    <xdr:ext cx="1762125" cy="468013"/>
    <xdr:sp macro="" textlink="">
      <xdr:nvSpPr>
        <xdr:cNvPr id="41" name="TextBox 40"/>
        <xdr:cNvSpPr txBox="1"/>
      </xdr:nvSpPr>
      <xdr:spPr>
        <a:xfrm>
          <a:off x="7200900" y="2571750"/>
          <a:ext cx="1762125" cy="4679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 sz="2400" b="1">
            <a:solidFill>
              <a:sysClr val="windowText" lastClr="000000"/>
            </a:solidFill>
          </a:endParaRPr>
        </a:p>
      </xdr:txBody>
    </xdr:sp>
    <xdr:clientData/>
  </xdr:oneCellAnchor>
  <xdr:twoCellAnchor>
    <xdr:from>
      <xdr:col>2</xdr:col>
      <xdr:colOff>95253</xdr:colOff>
      <xdr:row>7</xdr:row>
      <xdr:rowOff>6460</xdr:rowOff>
    </xdr:from>
    <xdr:to>
      <xdr:col>2</xdr:col>
      <xdr:colOff>563266</xdr:colOff>
      <xdr:row>10</xdr:row>
      <xdr:rowOff>70732</xdr:rowOff>
    </xdr:to>
    <xdr:sp macro="" textlink="">
      <xdr:nvSpPr>
        <xdr:cNvPr id="34" name="TextBox 33"/>
        <xdr:cNvSpPr txBox="1"/>
      </xdr:nvSpPr>
      <xdr:spPr>
        <a:xfrm rot="16200000">
          <a:off x="1210945" y="1261745"/>
          <a:ext cx="579120" cy="4679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noAutofit/>
        </a:bodyPr>
        <a:lstStyle/>
        <a:p>
          <a:r>
            <a:rPr lang="en-US" altLang="zh-CN" sz="2400" b="1">
              <a:solidFill>
                <a:sysClr val="windowText" lastClr="000000"/>
              </a:solidFill>
            </a:rPr>
            <a:t>SSC</a:t>
          </a:r>
          <a:endParaRPr lang="zh-CN" altLang="en-US" sz="2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74838</xdr:colOff>
      <xdr:row>16</xdr:row>
      <xdr:rowOff>154952</xdr:rowOff>
    </xdr:from>
    <xdr:to>
      <xdr:col>5</xdr:col>
      <xdr:colOff>28822</xdr:colOff>
      <xdr:row>19</xdr:row>
      <xdr:rowOff>60316</xdr:rowOff>
    </xdr:to>
    <xdr:sp macro="" textlink="">
      <xdr:nvSpPr>
        <xdr:cNvPr id="35" name="TextBox 34"/>
        <xdr:cNvSpPr txBox="1"/>
      </xdr:nvSpPr>
      <xdr:spPr>
        <a:xfrm>
          <a:off x="2617470" y="2898140"/>
          <a:ext cx="640080" cy="4191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noAutofit/>
        </a:bodyPr>
        <a:lstStyle/>
        <a:p>
          <a:r>
            <a:rPr lang="en-US" altLang="zh-CN" sz="2400" b="1">
              <a:solidFill>
                <a:sysClr val="windowText" lastClr="000000"/>
              </a:solidFill>
            </a:rPr>
            <a:t>FSC</a:t>
          </a:r>
          <a:endParaRPr lang="zh-CN" altLang="en-US" sz="2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306161</xdr:colOff>
      <xdr:row>6</xdr:row>
      <xdr:rowOff>44330</xdr:rowOff>
    </xdr:from>
    <xdr:to>
      <xdr:col>9</xdr:col>
      <xdr:colOff>93817</xdr:colOff>
      <xdr:row>9</xdr:row>
      <xdr:rowOff>108601</xdr:rowOff>
    </xdr:to>
    <xdr:sp macro="" textlink="">
      <xdr:nvSpPr>
        <xdr:cNvPr id="36" name="TextBox 35"/>
        <xdr:cNvSpPr txBox="1"/>
      </xdr:nvSpPr>
      <xdr:spPr>
        <a:xfrm rot="16200000">
          <a:off x="5539740" y="1125220"/>
          <a:ext cx="578485" cy="4737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noAutofit/>
        </a:bodyPr>
        <a:lstStyle/>
        <a:p>
          <a:r>
            <a:rPr lang="en-US" altLang="zh-CN" sz="2400" b="1">
              <a:solidFill>
                <a:sysClr val="windowText" lastClr="000000"/>
              </a:solidFill>
            </a:rPr>
            <a:t>SSC</a:t>
          </a:r>
          <a:endParaRPr lang="zh-CN" altLang="en-US" sz="2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605519</xdr:colOff>
      <xdr:row>17</xdr:row>
      <xdr:rowOff>46941</xdr:rowOff>
    </xdr:from>
    <xdr:to>
      <xdr:col>12</xdr:col>
      <xdr:colOff>549969</xdr:colOff>
      <xdr:row>19</xdr:row>
      <xdr:rowOff>129197</xdr:rowOff>
    </xdr:to>
    <xdr:sp macro="" textlink="">
      <xdr:nvSpPr>
        <xdr:cNvPr id="42" name="TextBox 41"/>
        <xdr:cNvSpPr txBox="1"/>
      </xdr:nvSpPr>
      <xdr:spPr>
        <a:xfrm>
          <a:off x="7263130" y="2961005"/>
          <a:ext cx="1316355" cy="4254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noAutofit/>
        </a:bodyPr>
        <a:lstStyle/>
        <a:p>
          <a:r>
            <a:rPr lang="en-US" altLang="zh-CN" sz="2400" b="1">
              <a:solidFill>
                <a:sysClr val="windowText" lastClr="000000"/>
              </a:solidFill>
            </a:rPr>
            <a:t>CD3-APC</a:t>
          </a:r>
          <a:endParaRPr lang="zh-CN" altLang="en-US" sz="2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284390</xdr:colOff>
      <xdr:row>13</xdr:row>
      <xdr:rowOff>171933</xdr:rowOff>
    </xdr:from>
    <xdr:to>
      <xdr:col>7</xdr:col>
      <xdr:colOff>557893</xdr:colOff>
      <xdr:row>17</xdr:row>
      <xdr:rowOff>95250</xdr:rowOff>
    </xdr:to>
    <xdr:cxnSp macro="">
      <xdr:nvCxnSpPr>
        <xdr:cNvPr id="47" name="直接箭头连接符 46"/>
        <xdr:cNvCxnSpPr/>
      </xdr:nvCxnSpPr>
      <xdr:spPr>
        <a:xfrm>
          <a:off x="3512820" y="2400300"/>
          <a:ext cx="1645285" cy="60960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40822</xdr:colOff>
      <xdr:row>14</xdr:row>
      <xdr:rowOff>19549</xdr:rowOff>
    </xdr:from>
    <xdr:to>
      <xdr:col>11</xdr:col>
      <xdr:colOff>78923</xdr:colOff>
      <xdr:row>17</xdr:row>
      <xdr:rowOff>81642</xdr:rowOff>
    </xdr:to>
    <xdr:cxnSp macro="">
      <xdr:nvCxnSpPr>
        <xdr:cNvPr id="49" name="直接箭头连接符 48"/>
        <xdr:cNvCxnSpPr/>
      </xdr:nvCxnSpPr>
      <xdr:spPr>
        <a:xfrm flipH="1">
          <a:off x="6012815" y="2419350"/>
          <a:ext cx="1409700" cy="57658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376918</xdr:colOff>
      <xdr:row>17</xdr:row>
      <xdr:rowOff>129853</xdr:rowOff>
    </xdr:from>
    <xdr:to>
      <xdr:col>10</xdr:col>
      <xdr:colOff>356700</xdr:colOff>
      <xdr:row>19</xdr:row>
      <xdr:rowOff>153803</xdr:rowOff>
    </xdr:to>
    <xdr:sp macro="" textlink="">
      <xdr:nvSpPr>
        <xdr:cNvPr id="50" name="TextBox 49"/>
        <xdr:cNvSpPr txBox="1"/>
      </xdr:nvSpPr>
      <xdr:spPr>
        <a:xfrm>
          <a:off x="3605530" y="3044190"/>
          <a:ext cx="3408680" cy="3670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noAutofit/>
        </a:bodyPr>
        <a:lstStyle/>
        <a:p>
          <a:r>
            <a:rPr lang="en-US" altLang="zh-CN" sz="2000" b="1">
              <a:solidFill>
                <a:sysClr val="windowText" lastClr="000000"/>
              </a:solidFill>
            </a:rPr>
            <a:t>Gated</a:t>
          </a:r>
          <a:r>
            <a:rPr lang="en-US" altLang="zh-CN" sz="2000" b="1" baseline="0">
              <a:solidFill>
                <a:sysClr val="windowText" lastClr="000000"/>
              </a:solidFill>
            </a:rPr>
            <a:t> on lymyphocytes+CD3</a:t>
          </a:r>
          <a:r>
            <a:rPr lang="en-US" altLang="zh-CN" sz="2000" b="1" baseline="30000">
              <a:solidFill>
                <a:sysClr val="windowText" lastClr="000000"/>
              </a:solidFill>
            </a:rPr>
            <a:t>+</a:t>
          </a:r>
          <a:endParaRPr lang="zh-CN" altLang="en-US" sz="2000" b="1" baseline="300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13607</xdr:colOff>
      <xdr:row>20</xdr:row>
      <xdr:rowOff>102475</xdr:rowOff>
    </xdr:from>
    <xdr:to>
      <xdr:col>8</xdr:col>
      <xdr:colOff>29936</xdr:colOff>
      <xdr:row>24</xdr:row>
      <xdr:rowOff>149679</xdr:rowOff>
    </xdr:to>
    <xdr:cxnSp macro="">
      <xdr:nvCxnSpPr>
        <xdr:cNvPr id="51" name="直接箭头连接符 50"/>
        <xdr:cNvCxnSpPr/>
      </xdr:nvCxnSpPr>
      <xdr:spPr>
        <a:xfrm flipH="1">
          <a:off x="5299710" y="3531235"/>
          <a:ext cx="16510" cy="704215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14</xdr:col>
      <xdr:colOff>530680</xdr:colOff>
      <xdr:row>32</xdr:row>
      <xdr:rowOff>163287</xdr:rowOff>
    </xdr:from>
    <xdr:ext cx="1156607" cy="789214"/>
    <xdr:sp macro="" textlink="">
      <xdr:nvSpPr>
        <xdr:cNvPr id="58" name="TextBox 57"/>
        <xdr:cNvSpPr txBox="1"/>
      </xdr:nvSpPr>
      <xdr:spPr>
        <a:xfrm>
          <a:off x="9931400" y="5621020"/>
          <a:ext cx="1156970" cy="7893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en-US" altLang="zh-CN" sz="20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distilled water</a:t>
          </a:r>
          <a:endParaRPr lang="zh-CN" altLang="en-US" sz="2000" b="1" baseline="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14</xdr:col>
      <xdr:colOff>449036</xdr:colOff>
      <xdr:row>52</xdr:row>
      <xdr:rowOff>27214</xdr:rowOff>
    </xdr:from>
    <xdr:ext cx="1279071" cy="789214"/>
    <xdr:sp macro="" textlink="">
      <xdr:nvSpPr>
        <xdr:cNvPr id="61" name="TextBox 60"/>
        <xdr:cNvSpPr txBox="1"/>
      </xdr:nvSpPr>
      <xdr:spPr>
        <a:xfrm>
          <a:off x="9850120" y="8913495"/>
          <a:ext cx="1278890" cy="7893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en-US" altLang="zh-CN" sz="20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HQGZWW high dose</a:t>
          </a:r>
          <a:endParaRPr lang="zh-CN" altLang="en-US" sz="2000" b="1" baseline="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14</xdr:col>
      <xdr:colOff>421821</xdr:colOff>
      <xdr:row>70</xdr:row>
      <xdr:rowOff>149679</xdr:rowOff>
    </xdr:from>
    <xdr:ext cx="1279071" cy="789214"/>
    <xdr:sp macro="" textlink="">
      <xdr:nvSpPr>
        <xdr:cNvPr id="67" name="TextBox 66"/>
        <xdr:cNvSpPr txBox="1"/>
      </xdr:nvSpPr>
      <xdr:spPr>
        <a:xfrm>
          <a:off x="9822815" y="12122150"/>
          <a:ext cx="1278890" cy="7893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en-US" altLang="zh-CN" sz="20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HQGZWW low dose</a:t>
          </a:r>
          <a:endParaRPr lang="zh-CN" altLang="en-US" sz="2000" b="1" baseline="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14</xdr:col>
      <xdr:colOff>394608</xdr:colOff>
      <xdr:row>89</xdr:row>
      <xdr:rowOff>27215</xdr:rowOff>
    </xdr:from>
    <xdr:ext cx="1442357" cy="789214"/>
    <xdr:sp macro="" textlink="">
      <xdr:nvSpPr>
        <xdr:cNvPr id="68" name="TextBox 67"/>
        <xdr:cNvSpPr txBox="1"/>
      </xdr:nvSpPr>
      <xdr:spPr>
        <a:xfrm>
          <a:off x="9795510" y="15257145"/>
          <a:ext cx="1442085" cy="7893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marL="0" indent="0" algn="ctr"/>
          <a:r>
            <a:rPr lang="en-US" altLang="zh-CN" sz="20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Prednisone</a:t>
          </a:r>
          <a:endParaRPr lang="zh-CN" altLang="en-US" sz="2000" b="1" baseline="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</xdr:col>
      <xdr:colOff>149678</xdr:colOff>
      <xdr:row>80</xdr:row>
      <xdr:rowOff>1</xdr:rowOff>
    </xdr:from>
    <xdr:to>
      <xdr:col>5</xdr:col>
      <xdr:colOff>502103</xdr:colOff>
      <xdr:row>97</xdr:row>
      <xdr:rowOff>142876</xdr:rowOff>
    </xdr:to>
    <xdr:pic>
      <xdr:nvPicPr>
        <xdr:cNvPr id="52" name="图片 51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35000" y="13687425"/>
          <a:ext cx="3095625" cy="30575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44</xdr:row>
      <xdr:rowOff>149681</xdr:rowOff>
    </xdr:from>
    <xdr:to>
      <xdr:col>5</xdr:col>
      <xdr:colOff>542925</xdr:colOff>
      <xdr:row>62</xdr:row>
      <xdr:rowOff>97974</xdr:rowOff>
    </xdr:to>
    <xdr:pic>
      <xdr:nvPicPr>
        <xdr:cNvPr id="59" name="图片 5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76275" y="7664450"/>
          <a:ext cx="3095625" cy="3034665"/>
        </a:xfrm>
        <a:prstGeom prst="rect">
          <a:avLst/>
        </a:prstGeom>
      </xdr:spPr>
    </xdr:pic>
    <xdr:clientData/>
  </xdr:twoCellAnchor>
  <xdr:twoCellAnchor editAs="oneCell">
    <xdr:from>
      <xdr:col>1</xdr:col>
      <xdr:colOff>163285</xdr:colOff>
      <xdr:row>62</xdr:row>
      <xdr:rowOff>68035</xdr:rowOff>
    </xdr:from>
    <xdr:to>
      <xdr:col>5</xdr:col>
      <xdr:colOff>515710</xdr:colOff>
      <xdr:row>80</xdr:row>
      <xdr:rowOff>43542</xdr:rowOff>
    </xdr:to>
    <xdr:pic>
      <xdr:nvPicPr>
        <xdr:cNvPr id="63" name="图片 62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648970" y="10669270"/>
          <a:ext cx="3095625" cy="3061335"/>
        </a:xfrm>
        <a:prstGeom prst="rect">
          <a:avLst/>
        </a:prstGeom>
      </xdr:spPr>
    </xdr:pic>
    <xdr:clientData/>
  </xdr:twoCellAnchor>
  <xdr:twoCellAnchor editAs="oneCell">
    <xdr:from>
      <xdr:col>9</xdr:col>
      <xdr:colOff>602796</xdr:colOff>
      <xdr:row>27</xdr:row>
      <xdr:rowOff>1360</xdr:rowOff>
    </xdr:from>
    <xdr:to>
      <xdr:col>14</xdr:col>
      <xdr:colOff>507546</xdr:colOff>
      <xdr:row>48</xdr:row>
      <xdr:rowOff>29935</xdr:rowOff>
    </xdr:to>
    <xdr:pic>
      <xdr:nvPicPr>
        <xdr:cNvPr id="78" name="图片 77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6574790" y="4601845"/>
          <a:ext cx="3333750" cy="3629025"/>
        </a:xfrm>
        <a:prstGeom prst="rect">
          <a:avLst/>
        </a:prstGeom>
      </xdr:spPr>
    </xdr:pic>
    <xdr:clientData/>
  </xdr:twoCellAnchor>
  <xdr:oneCellAnchor>
    <xdr:from>
      <xdr:col>1</xdr:col>
      <xdr:colOff>204107</xdr:colOff>
      <xdr:row>26</xdr:row>
      <xdr:rowOff>81643</xdr:rowOff>
    </xdr:from>
    <xdr:ext cx="433324" cy="593304"/>
    <xdr:sp macro="" textlink="">
      <xdr:nvSpPr>
        <xdr:cNvPr id="37" name="TextBox 36"/>
        <xdr:cNvSpPr txBox="1"/>
      </xdr:nvSpPr>
      <xdr:spPr>
        <a:xfrm>
          <a:off x="689610" y="4510405"/>
          <a:ext cx="433070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A</a:t>
          </a:r>
          <a:endParaRPr lang="zh-CN" altLang="en-US" sz="3200" b="1"/>
        </a:p>
      </xdr:txBody>
    </xdr:sp>
    <xdr:clientData/>
  </xdr:oneCellAnchor>
  <xdr:oneCellAnchor>
    <xdr:from>
      <xdr:col>5</xdr:col>
      <xdr:colOff>637721</xdr:colOff>
      <xdr:row>25</xdr:row>
      <xdr:rowOff>148581</xdr:rowOff>
    </xdr:from>
    <xdr:ext cx="414729" cy="593304"/>
    <xdr:sp macro="" textlink="">
      <xdr:nvSpPr>
        <xdr:cNvPr id="39" name="TextBox 38"/>
        <xdr:cNvSpPr txBox="1"/>
      </xdr:nvSpPr>
      <xdr:spPr>
        <a:xfrm>
          <a:off x="3866515" y="4405630"/>
          <a:ext cx="414655" cy="593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B</a:t>
          </a:r>
          <a:endParaRPr lang="zh-CN" altLang="en-US" sz="3200" b="1"/>
        </a:p>
      </xdr:txBody>
    </xdr:sp>
    <xdr:clientData/>
  </xdr:oneCellAnchor>
  <xdr:oneCellAnchor>
    <xdr:from>
      <xdr:col>10</xdr:col>
      <xdr:colOff>180294</xdr:colOff>
      <xdr:row>25</xdr:row>
      <xdr:rowOff>158713</xdr:rowOff>
    </xdr:from>
    <xdr:ext cx="401905" cy="593304"/>
    <xdr:sp macro="" textlink="">
      <xdr:nvSpPr>
        <xdr:cNvPr id="40" name="TextBox 39"/>
        <xdr:cNvSpPr txBox="1"/>
      </xdr:nvSpPr>
      <xdr:spPr>
        <a:xfrm>
          <a:off x="6837680" y="4415790"/>
          <a:ext cx="401955" cy="593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C</a:t>
          </a:r>
          <a:endParaRPr lang="zh-CN" altLang="en-US" sz="3200" b="1"/>
        </a:p>
      </xdr:txBody>
    </xdr:sp>
    <xdr:clientData/>
  </xdr:oneCellAnchor>
  <xdr:oneCellAnchor>
    <xdr:from>
      <xdr:col>1</xdr:col>
      <xdr:colOff>163285</xdr:colOff>
      <xdr:row>43</xdr:row>
      <xdr:rowOff>71400</xdr:rowOff>
    </xdr:from>
    <xdr:ext cx="443326" cy="593304"/>
    <xdr:sp macro="" textlink="">
      <xdr:nvSpPr>
        <xdr:cNvPr id="44" name="TextBox 43"/>
        <xdr:cNvSpPr txBox="1"/>
      </xdr:nvSpPr>
      <xdr:spPr>
        <a:xfrm>
          <a:off x="648970" y="7414895"/>
          <a:ext cx="443230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D</a:t>
          </a:r>
          <a:endParaRPr lang="zh-CN" altLang="en-US" sz="3200" b="1"/>
        </a:p>
      </xdr:txBody>
    </xdr:sp>
    <xdr:clientData/>
  </xdr:oneCellAnchor>
  <xdr:oneCellAnchor>
    <xdr:from>
      <xdr:col>5</xdr:col>
      <xdr:colOff>597770</xdr:colOff>
      <xdr:row>43</xdr:row>
      <xdr:rowOff>35113</xdr:rowOff>
    </xdr:from>
    <xdr:ext cx="384849" cy="593304"/>
    <xdr:sp macro="" textlink="">
      <xdr:nvSpPr>
        <xdr:cNvPr id="45" name="TextBox 44"/>
        <xdr:cNvSpPr txBox="1"/>
      </xdr:nvSpPr>
      <xdr:spPr>
        <a:xfrm>
          <a:off x="3826510" y="7378700"/>
          <a:ext cx="384810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E</a:t>
          </a:r>
          <a:endParaRPr lang="zh-CN" altLang="en-US" sz="3200" b="1"/>
        </a:p>
      </xdr:txBody>
    </xdr:sp>
    <xdr:clientData/>
  </xdr:oneCellAnchor>
  <xdr:oneCellAnchor>
    <xdr:from>
      <xdr:col>10</xdr:col>
      <xdr:colOff>148166</xdr:colOff>
      <xdr:row>42</xdr:row>
      <xdr:rowOff>112333</xdr:rowOff>
    </xdr:from>
    <xdr:ext cx="373051" cy="593304"/>
    <xdr:sp macro="" textlink="">
      <xdr:nvSpPr>
        <xdr:cNvPr id="46" name="TextBox 45"/>
        <xdr:cNvSpPr txBox="1"/>
      </xdr:nvSpPr>
      <xdr:spPr>
        <a:xfrm>
          <a:off x="6805930" y="7284085"/>
          <a:ext cx="372745" cy="593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F</a:t>
          </a:r>
          <a:endParaRPr lang="zh-CN" altLang="en-US" sz="3200" b="1"/>
        </a:p>
      </xdr:txBody>
    </xdr:sp>
    <xdr:clientData/>
  </xdr:oneCellAnchor>
  <xdr:oneCellAnchor>
    <xdr:from>
      <xdr:col>1</xdr:col>
      <xdr:colOff>221417</xdr:colOff>
      <xdr:row>60</xdr:row>
      <xdr:rowOff>95250</xdr:rowOff>
    </xdr:from>
    <xdr:ext cx="446148" cy="593304"/>
    <xdr:sp macro="" textlink="">
      <xdr:nvSpPr>
        <xdr:cNvPr id="54" name="TextBox 53"/>
        <xdr:cNvSpPr txBox="1"/>
      </xdr:nvSpPr>
      <xdr:spPr>
        <a:xfrm>
          <a:off x="706755" y="10353675"/>
          <a:ext cx="446405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G</a:t>
          </a:r>
          <a:endParaRPr lang="zh-CN" altLang="en-US" sz="3200" b="1"/>
        </a:p>
      </xdr:txBody>
    </xdr:sp>
    <xdr:clientData/>
  </xdr:oneCellAnchor>
  <xdr:oneCellAnchor>
    <xdr:from>
      <xdr:col>5</xdr:col>
      <xdr:colOff>594178</xdr:colOff>
      <xdr:row>59</xdr:row>
      <xdr:rowOff>150848</xdr:rowOff>
    </xdr:from>
    <xdr:ext cx="443583" cy="593304"/>
    <xdr:sp macro="" textlink="">
      <xdr:nvSpPr>
        <xdr:cNvPr id="55" name="TextBox 54"/>
        <xdr:cNvSpPr txBox="1"/>
      </xdr:nvSpPr>
      <xdr:spPr>
        <a:xfrm>
          <a:off x="3822700" y="10237470"/>
          <a:ext cx="443865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H</a:t>
          </a:r>
          <a:endParaRPr lang="zh-CN" altLang="en-US" sz="3200" b="1"/>
        </a:p>
      </xdr:txBody>
    </xdr:sp>
    <xdr:clientData/>
  </xdr:oneCellAnchor>
  <xdr:oneCellAnchor>
    <xdr:from>
      <xdr:col>10</xdr:col>
      <xdr:colOff>163966</xdr:colOff>
      <xdr:row>60</xdr:row>
      <xdr:rowOff>11300</xdr:rowOff>
    </xdr:from>
    <xdr:ext cx="294055" cy="593304"/>
    <xdr:sp macro="" textlink="">
      <xdr:nvSpPr>
        <xdr:cNvPr id="56" name="TextBox 55"/>
        <xdr:cNvSpPr txBox="1"/>
      </xdr:nvSpPr>
      <xdr:spPr>
        <a:xfrm>
          <a:off x="6821805" y="10269220"/>
          <a:ext cx="294005" cy="593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I</a:t>
          </a:r>
          <a:endParaRPr lang="zh-CN" altLang="en-US" sz="3200" b="1"/>
        </a:p>
      </xdr:txBody>
    </xdr:sp>
    <xdr:clientData/>
  </xdr:oneCellAnchor>
  <xdr:oneCellAnchor>
    <xdr:from>
      <xdr:col>1</xdr:col>
      <xdr:colOff>244929</xdr:colOff>
      <xdr:row>77</xdr:row>
      <xdr:rowOff>162116</xdr:rowOff>
    </xdr:from>
    <xdr:ext cx="409086" cy="593304"/>
    <xdr:sp macro="" textlink="">
      <xdr:nvSpPr>
        <xdr:cNvPr id="66" name="TextBox 65"/>
        <xdr:cNvSpPr txBox="1"/>
      </xdr:nvSpPr>
      <xdr:spPr>
        <a:xfrm>
          <a:off x="730250" y="13335000"/>
          <a:ext cx="408940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K</a:t>
          </a:r>
          <a:endParaRPr lang="zh-CN" altLang="en-US" sz="3200" b="1"/>
        </a:p>
      </xdr:txBody>
    </xdr:sp>
    <xdr:clientData/>
  </xdr:oneCellAnchor>
  <xdr:oneCellAnchor>
    <xdr:from>
      <xdr:col>5</xdr:col>
      <xdr:colOff>617690</xdr:colOff>
      <xdr:row>77</xdr:row>
      <xdr:rowOff>40821</xdr:rowOff>
    </xdr:from>
    <xdr:ext cx="358175" cy="593304"/>
    <xdr:sp macro="" textlink="">
      <xdr:nvSpPr>
        <xdr:cNvPr id="69" name="TextBox 68"/>
        <xdr:cNvSpPr txBox="1"/>
      </xdr:nvSpPr>
      <xdr:spPr>
        <a:xfrm>
          <a:off x="3846195" y="13213715"/>
          <a:ext cx="358140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L</a:t>
          </a:r>
          <a:endParaRPr lang="zh-CN" altLang="en-US" sz="3200" b="1"/>
        </a:p>
      </xdr:txBody>
    </xdr:sp>
    <xdr:clientData/>
  </xdr:oneCellAnchor>
  <xdr:oneCellAnchor>
    <xdr:from>
      <xdr:col>10</xdr:col>
      <xdr:colOff>92229</xdr:colOff>
      <xdr:row>77</xdr:row>
      <xdr:rowOff>78166</xdr:rowOff>
    </xdr:from>
    <xdr:ext cx="543354" cy="593304"/>
    <xdr:sp macro="" textlink="">
      <xdr:nvSpPr>
        <xdr:cNvPr id="70" name="TextBox 69"/>
        <xdr:cNvSpPr txBox="1"/>
      </xdr:nvSpPr>
      <xdr:spPr>
        <a:xfrm>
          <a:off x="6750050" y="13251180"/>
          <a:ext cx="542925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M</a:t>
          </a:r>
          <a:endParaRPr lang="zh-CN" altLang="en-US" sz="3200" b="1"/>
        </a:p>
      </xdr:txBody>
    </xdr:sp>
    <xdr:clientData/>
  </xdr:oneCellAnchor>
  <xdr:twoCellAnchor editAs="oneCell">
    <xdr:from>
      <xdr:col>1</xdr:col>
      <xdr:colOff>121920</xdr:colOff>
      <xdr:row>26</xdr:row>
      <xdr:rowOff>102870</xdr:rowOff>
    </xdr:from>
    <xdr:to>
      <xdr:col>6</xdr:col>
      <xdr:colOff>26669</xdr:colOff>
      <xdr:row>47</xdr:row>
      <xdr:rowOff>131445</xdr:rowOff>
    </xdr:to>
    <xdr:pic>
      <xdr:nvPicPr>
        <xdr:cNvPr id="76" name="图片 75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607695" y="4531995"/>
          <a:ext cx="3333115" cy="36290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349250</xdr:colOff>
      <xdr:row>2</xdr:row>
      <xdr:rowOff>79374</xdr:rowOff>
    </xdr:from>
    <xdr:to>
      <xdr:col>13</xdr:col>
      <xdr:colOff>508001</xdr:colOff>
      <xdr:row>24</xdr:row>
      <xdr:rowOff>166688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349250</xdr:colOff>
      <xdr:row>2</xdr:row>
      <xdr:rowOff>79374</xdr:rowOff>
    </xdr:from>
    <xdr:to>
      <xdr:col>13</xdr:col>
      <xdr:colOff>508001</xdr:colOff>
      <xdr:row>24</xdr:row>
      <xdr:rowOff>166688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11</xdr:row>
      <xdr:rowOff>150811</xdr:rowOff>
    </xdr:from>
    <xdr:to>
      <xdr:col>8</xdr:col>
      <xdr:colOff>341313</xdr:colOff>
      <xdr:row>34</xdr:row>
      <xdr:rowOff>63500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11</xdr:row>
      <xdr:rowOff>150811</xdr:rowOff>
    </xdr:from>
    <xdr:to>
      <xdr:col>8</xdr:col>
      <xdr:colOff>341313</xdr:colOff>
      <xdr:row>34</xdr:row>
      <xdr:rowOff>63500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4</xdr:row>
      <xdr:rowOff>142875</xdr:rowOff>
    </xdr:from>
    <xdr:to>
      <xdr:col>12</xdr:col>
      <xdr:colOff>47624</xdr:colOff>
      <xdr:row>32</xdr:row>
      <xdr:rowOff>130969</xdr:rowOff>
    </xdr:to>
    <xdr:graphicFrame macro="">
      <xdr:nvGraphicFramePr>
        <xdr:cNvPr id="15" name="图表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46990</xdr:colOff>
      <xdr:row>4</xdr:row>
      <xdr:rowOff>95250</xdr:rowOff>
    </xdr:from>
    <xdr:to>
      <xdr:col>22</xdr:col>
      <xdr:colOff>266700</xdr:colOff>
      <xdr:row>32</xdr:row>
      <xdr:rowOff>118745</xdr:rowOff>
    </xdr:to>
    <xdr:graphicFrame macro="">
      <xdr:nvGraphicFramePr>
        <xdr:cNvPr id="13" name="图表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125572</xdr:colOff>
      <xdr:row>12</xdr:row>
      <xdr:rowOff>57309</xdr:rowOff>
    </xdr:from>
    <xdr:to>
      <xdr:col>1</xdr:col>
      <xdr:colOff>322104</xdr:colOff>
      <xdr:row>17</xdr:row>
      <xdr:rowOff>68104</xdr:rowOff>
    </xdr:to>
    <xdr:sp macro="" textlink="">
      <xdr:nvSpPr>
        <xdr:cNvPr id="6" name="矩形 5"/>
        <xdr:cNvSpPr/>
      </xdr:nvSpPr>
      <xdr:spPr>
        <a:xfrm rot="16200000">
          <a:off x="-100330" y="2340610"/>
          <a:ext cx="867410" cy="415925"/>
        </a:xfrm>
        <a:prstGeom prst="rect">
          <a:avLst/>
        </a:prstGeom>
        <a:noFill/>
        <a:ln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2400" b="1">
              <a:solidFill>
                <a:sysClr val="windowText" lastClr="000000"/>
              </a:solidFill>
            </a:rPr>
            <a:t>cpm</a:t>
          </a:r>
          <a:endParaRPr lang="zh-CN" altLang="en-US" sz="2400" b="1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1</xdr:col>
      <xdr:colOff>57150</xdr:colOff>
      <xdr:row>7</xdr:row>
      <xdr:rowOff>30044</xdr:rowOff>
    </xdr:from>
    <xdr:ext cx="433324" cy="593304"/>
    <xdr:sp macro="" textlink="">
      <xdr:nvSpPr>
        <xdr:cNvPr id="8" name="TextBox 7"/>
        <xdr:cNvSpPr txBox="1"/>
      </xdr:nvSpPr>
      <xdr:spPr>
        <a:xfrm>
          <a:off x="276225" y="1229995"/>
          <a:ext cx="433070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A</a:t>
          </a:r>
          <a:endParaRPr lang="zh-CN" altLang="en-US" sz="3200" b="1"/>
        </a:p>
      </xdr:txBody>
    </xdr:sp>
    <xdr:clientData/>
  </xdr:oneCellAnchor>
  <xdr:oneCellAnchor>
    <xdr:from>
      <xdr:col>12</xdr:col>
      <xdr:colOff>76835</xdr:colOff>
      <xdr:row>6</xdr:row>
      <xdr:rowOff>66675</xdr:rowOff>
    </xdr:from>
    <xdr:ext cx="414729" cy="593304"/>
    <xdr:sp macro="" textlink="">
      <xdr:nvSpPr>
        <xdr:cNvPr id="9" name="TextBox 8"/>
        <xdr:cNvSpPr txBox="1"/>
      </xdr:nvSpPr>
      <xdr:spPr>
        <a:xfrm>
          <a:off x="7839710" y="1095375"/>
          <a:ext cx="414655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3200" b="1"/>
            <a:t>B</a:t>
          </a:r>
          <a:endParaRPr lang="zh-CN" altLang="en-US" sz="3200" b="1"/>
        </a:p>
      </xdr:txBody>
    </xdr:sp>
    <xdr:clientData/>
  </xdr:oneCellAnchor>
  <xdr:oneCellAnchor>
    <xdr:from>
      <xdr:col>11</xdr:col>
      <xdr:colOff>345282</xdr:colOff>
      <xdr:row>19</xdr:row>
      <xdr:rowOff>50008</xdr:rowOff>
    </xdr:from>
    <xdr:ext cx="476250" cy="319087"/>
    <xdr:sp macro="" textlink="">
      <xdr:nvSpPr>
        <xdr:cNvPr id="10" name="TextBox 9"/>
        <xdr:cNvSpPr txBox="1"/>
      </xdr:nvSpPr>
      <xdr:spPr>
        <a:xfrm>
          <a:off x="7421880" y="3307080"/>
          <a:ext cx="476250" cy="3194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zh-CN" altLang="en-US" sz="1800" b="1"/>
            <a:t>**</a:t>
          </a:r>
        </a:p>
      </xdr:txBody>
    </xdr:sp>
    <xdr:clientData/>
  </xdr:oneCellAnchor>
  <xdr:oneCellAnchor>
    <xdr:from>
      <xdr:col>21</xdr:col>
      <xdr:colOff>535305</xdr:colOff>
      <xdr:row>6</xdr:row>
      <xdr:rowOff>142875</xdr:rowOff>
    </xdr:from>
    <xdr:ext cx="476250" cy="319087"/>
    <xdr:sp macro="" textlink="">
      <xdr:nvSpPr>
        <xdr:cNvPr id="14" name="TextBox 13"/>
        <xdr:cNvSpPr txBox="1"/>
      </xdr:nvSpPr>
      <xdr:spPr>
        <a:xfrm>
          <a:off x="14232255" y="1171575"/>
          <a:ext cx="476250" cy="3187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zh-CN" altLang="en-US" sz="1800" b="1"/>
            <a:t>**</a:t>
          </a:r>
        </a:p>
      </xdr:txBody>
    </xdr:sp>
    <xdr:clientData/>
  </xdr:oneCellAnchor>
  <xdr:twoCellAnchor>
    <xdr:from>
      <xdr:col>6</xdr:col>
      <xdr:colOff>76200</xdr:colOff>
      <xdr:row>0</xdr:row>
      <xdr:rowOff>112395</xdr:rowOff>
    </xdr:from>
    <xdr:to>
      <xdr:col>7</xdr:col>
      <xdr:colOff>162560</xdr:colOff>
      <xdr:row>3</xdr:row>
      <xdr:rowOff>41275</xdr:rowOff>
    </xdr:to>
    <xdr:sp macro="" textlink="">
      <xdr:nvSpPr>
        <xdr:cNvPr id="2" name="文本框 1"/>
        <xdr:cNvSpPr txBox="1"/>
      </xdr:nvSpPr>
      <xdr:spPr>
        <a:xfrm>
          <a:off x="3724275" y="112395"/>
          <a:ext cx="772160" cy="4432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000" b="1">
              <a:latin typeface="Times New Roman" panose="02020603050405020304" charset="0"/>
              <a:cs typeface="Times New Roman" panose="02020603050405020304" charset="0"/>
            </a:rPr>
            <a:t>CD8</a:t>
          </a:r>
        </a:p>
      </xdr:txBody>
    </xdr:sp>
    <xdr:clientData/>
  </xdr:twoCellAnchor>
  <xdr:twoCellAnchor>
    <xdr:from>
      <xdr:col>16</xdr:col>
      <xdr:colOff>471805</xdr:colOff>
      <xdr:row>0</xdr:row>
      <xdr:rowOff>123825</xdr:rowOff>
    </xdr:from>
    <xdr:to>
      <xdr:col>17</xdr:col>
      <xdr:colOff>558165</xdr:colOff>
      <xdr:row>3</xdr:row>
      <xdr:rowOff>52705</xdr:rowOff>
    </xdr:to>
    <xdr:sp macro="" textlink="">
      <xdr:nvSpPr>
        <xdr:cNvPr id="4" name="文本框 3"/>
        <xdr:cNvSpPr txBox="1"/>
      </xdr:nvSpPr>
      <xdr:spPr>
        <a:xfrm>
          <a:off x="10739755" y="123825"/>
          <a:ext cx="772160" cy="4432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000" b="1">
              <a:latin typeface="Times New Roman" panose="02020603050405020304" charset="0"/>
              <a:cs typeface="Times New Roman" panose="02020603050405020304" charset="0"/>
            </a:rPr>
            <a:t>CD4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349250</xdr:colOff>
      <xdr:row>2</xdr:row>
      <xdr:rowOff>79374</xdr:rowOff>
    </xdr:from>
    <xdr:to>
      <xdr:col>13</xdr:col>
      <xdr:colOff>508001</xdr:colOff>
      <xdr:row>24</xdr:row>
      <xdr:rowOff>166688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349250</xdr:colOff>
      <xdr:row>2</xdr:row>
      <xdr:rowOff>79374</xdr:rowOff>
    </xdr:from>
    <xdr:to>
      <xdr:col>13</xdr:col>
      <xdr:colOff>508001</xdr:colOff>
      <xdr:row>24</xdr:row>
      <xdr:rowOff>166688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349250</xdr:colOff>
      <xdr:row>2</xdr:row>
      <xdr:rowOff>79374</xdr:rowOff>
    </xdr:from>
    <xdr:to>
      <xdr:col>13</xdr:col>
      <xdr:colOff>508001</xdr:colOff>
      <xdr:row>24</xdr:row>
      <xdr:rowOff>166688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349250</xdr:colOff>
      <xdr:row>2</xdr:row>
      <xdr:rowOff>79374</xdr:rowOff>
    </xdr:from>
    <xdr:to>
      <xdr:col>13</xdr:col>
      <xdr:colOff>508001</xdr:colOff>
      <xdr:row>24</xdr:row>
      <xdr:rowOff>166688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8</xdr:row>
      <xdr:rowOff>142874</xdr:rowOff>
    </xdr:from>
    <xdr:to>
      <xdr:col>8</xdr:col>
      <xdr:colOff>63500</xdr:colOff>
      <xdr:row>29</xdr:row>
      <xdr:rowOff>87313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587374</xdr:colOff>
      <xdr:row>8</xdr:row>
      <xdr:rowOff>95249</xdr:rowOff>
    </xdr:from>
    <xdr:to>
      <xdr:col>16</xdr:col>
      <xdr:colOff>111124</xdr:colOff>
      <xdr:row>29</xdr:row>
      <xdr:rowOff>39688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11</xdr:row>
      <xdr:rowOff>150811</xdr:rowOff>
    </xdr:from>
    <xdr:to>
      <xdr:col>8</xdr:col>
      <xdr:colOff>341313</xdr:colOff>
      <xdr:row>34</xdr:row>
      <xdr:rowOff>63500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11</xdr:row>
      <xdr:rowOff>150811</xdr:rowOff>
    </xdr:from>
    <xdr:to>
      <xdr:col>8</xdr:col>
      <xdr:colOff>341313</xdr:colOff>
      <xdr:row>34</xdr:row>
      <xdr:rowOff>63500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11</xdr:row>
      <xdr:rowOff>150811</xdr:rowOff>
    </xdr:from>
    <xdr:to>
      <xdr:col>8</xdr:col>
      <xdr:colOff>341313</xdr:colOff>
      <xdr:row>34</xdr:row>
      <xdr:rowOff>63500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11</xdr:row>
      <xdr:rowOff>150811</xdr:rowOff>
    </xdr:from>
    <xdr:to>
      <xdr:col>8</xdr:col>
      <xdr:colOff>341313</xdr:colOff>
      <xdr:row>34</xdr:row>
      <xdr:rowOff>63500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11</xdr:row>
      <xdr:rowOff>150811</xdr:rowOff>
    </xdr:from>
    <xdr:to>
      <xdr:col>8</xdr:col>
      <xdr:colOff>341313</xdr:colOff>
      <xdr:row>34</xdr:row>
      <xdr:rowOff>63500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11</xdr:row>
      <xdr:rowOff>150811</xdr:rowOff>
    </xdr:from>
    <xdr:to>
      <xdr:col>8</xdr:col>
      <xdr:colOff>341313</xdr:colOff>
      <xdr:row>34</xdr:row>
      <xdr:rowOff>63500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200025</xdr:colOff>
      <xdr:row>27</xdr:row>
      <xdr:rowOff>18415</xdr:rowOff>
    </xdr:from>
    <xdr:to>
      <xdr:col>15</xdr:col>
      <xdr:colOff>389890</xdr:colOff>
      <xdr:row>49</xdr:row>
      <xdr:rowOff>123190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400050</xdr:colOff>
      <xdr:row>3</xdr:row>
      <xdr:rowOff>159385</xdr:rowOff>
    </xdr:from>
    <xdr:to>
      <xdr:col>15</xdr:col>
      <xdr:colOff>419100</xdr:colOff>
      <xdr:row>26</xdr:row>
      <xdr:rowOff>121285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140176</xdr:colOff>
      <xdr:row>27</xdr:row>
      <xdr:rowOff>47625</xdr:rowOff>
    </xdr:from>
    <xdr:to>
      <xdr:col>8</xdr:col>
      <xdr:colOff>359251</xdr:colOff>
      <xdr:row>49</xdr:row>
      <xdr:rowOff>85725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133351</xdr:colOff>
      <xdr:row>4</xdr:row>
      <xdr:rowOff>66675</xdr:rowOff>
    </xdr:from>
    <xdr:to>
      <xdr:col>8</xdr:col>
      <xdr:colOff>381001</xdr:colOff>
      <xdr:row>26</xdr:row>
      <xdr:rowOff>123825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135737</xdr:colOff>
      <xdr:row>10</xdr:row>
      <xdr:rowOff>47627</xdr:rowOff>
    </xdr:from>
    <xdr:to>
      <xdr:col>1</xdr:col>
      <xdr:colOff>535782</xdr:colOff>
      <xdr:row>15</xdr:row>
      <xdr:rowOff>16046</xdr:rowOff>
    </xdr:to>
    <xdr:sp macro="" textlink="">
      <xdr:nvSpPr>
        <xdr:cNvPr id="6" name="TextBox 27"/>
        <xdr:cNvSpPr txBox="1"/>
      </xdr:nvSpPr>
      <xdr:spPr>
        <a:xfrm rot="16200000">
          <a:off x="608330" y="1974850"/>
          <a:ext cx="825500" cy="400050"/>
        </a:xfrm>
        <a:prstGeom prst="rect">
          <a:avLst/>
        </a:prstGeom>
        <a:noFill/>
        <a:ln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800" b="1">
              <a:solidFill>
                <a:sysClr val="windowText" lastClr="000000"/>
              </a:solidFill>
            </a:rPr>
            <a:t>pg/ml</a:t>
          </a:r>
          <a:endParaRPr lang="zh-CN" altLang="en-US" sz="1800" b="1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1</xdr:col>
      <xdr:colOff>219075</xdr:colOff>
      <xdr:row>5</xdr:row>
      <xdr:rowOff>161925</xdr:rowOff>
    </xdr:from>
    <xdr:ext cx="371192" cy="468013"/>
    <xdr:sp macro="" textlink="">
      <xdr:nvSpPr>
        <xdr:cNvPr id="8" name="TextBox 7"/>
        <xdr:cNvSpPr txBox="1"/>
      </xdr:nvSpPr>
      <xdr:spPr>
        <a:xfrm>
          <a:off x="904875" y="1019175"/>
          <a:ext cx="370840" cy="4679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2400" b="1"/>
            <a:t>A</a:t>
          </a:r>
          <a:endParaRPr lang="zh-CN" altLang="en-US" sz="2400" b="1"/>
        </a:p>
      </xdr:txBody>
    </xdr:sp>
    <xdr:clientData/>
  </xdr:oneCellAnchor>
  <xdr:oneCellAnchor>
    <xdr:from>
      <xdr:col>8</xdr:col>
      <xdr:colOff>364490</xdr:colOff>
      <xdr:row>4</xdr:row>
      <xdr:rowOff>147955</xdr:rowOff>
    </xdr:from>
    <xdr:ext cx="371192" cy="468013"/>
    <xdr:sp macro="" textlink="">
      <xdr:nvSpPr>
        <xdr:cNvPr id="9" name="TextBox 8"/>
        <xdr:cNvSpPr txBox="1"/>
      </xdr:nvSpPr>
      <xdr:spPr>
        <a:xfrm>
          <a:off x="5850890" y="833755"/>
          <a:ext cx="370840" cy="4679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2400" b="1"/>
            <a:t>B</a:t>
          </a:r>
          <a:endParaRPr lang="zh-CN" altLang="en-US" sz="2400" b="1"/>
        </a:p>
      </xdr:txBody>
    </xdr:sp>
    <xdr:clientData/>
  </xdr:oneCellAnchor>
  <xdr:twoCellAnchor>
    <xdr:from>
      <xdr:col>1</xdr:col>
      <xdr:colOff>90492</xdr:colOff>
      <xdr:row>32</xdr:row>
      <xdr:rowOff>157166</xdr:rowOff>
    </xdr:from>
    <xdr:to>
      <xdr:col>1</xdr:col>
      <xdr:colOff>490537</xdr:colOff>
      <xdr:row>37</xdr:row>
      <xdr:rowOff>125586</xdr:rowOff>
    </xdr:to>
    <xdr:sp macro="" textlink="">
      <xdr:nvSpPr>
        <xdr:cNvPr id="10" name="TextBox 27"/>
        <xdr:cNvSpPr txBox="1"/>
      </xdr:nvSpPr>
      <xdr:spPr>
        <a:xfrm rot="16200000">
          <a:off x="563245" y="5855970"/>
          <a:ext cx="825500" cy="400050"/>
        </a:xfrm>
        <a:prstGeom prst="rect">
          <a:avLst/>
        </a:prstGeom>
        <a:noFill/>
        <a:ln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800" b="1">
              <a:solidFill>
                <a:sysClr val="windowText" lastClr="000000"/>
              </a:solidFill>
            </a:rPr>
            <a:t>pg/ml</a:t>
          </a:r>
          <a:endParaRPr lang="zh-CN" altLang="en-US" sz="1800" b="1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1</xdr:col>
      <xdr:colOff>35718</xdr:colOff>
      <xdr:row>29</xdr:row>
      <xdr:rowOff>7143</xdr:rowOff>
    </xdr:from>
    <xdr:ext cx="378693" cy="468013"/>
    <xdr:sp macro="" textlink="">
      <xdr:nvSpPr>
        <xdr:cNvPr id="13" name="TextBox 16"/>
        <xdr:cNvSpPr txBox="1"/>
      </xdr:nvSpPr>
      <xdr:spPr>
        <a:xfrm>
          <a:off x="721360" y="4979035"/>
          <a:ext cx="378460" cy="4679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2400" b="1"/>
            <a:t>D</a:t>
          </a:r>
          <a:endParaRPr lang="zh-CN" altLang="en-US" sz="2400" b="1"/>
        </a:p>
      </xdr:txBody>
    </xdr:sp>
    <xdr:clientData/>
  </xdr:oneCellAnchor>
  <xdr:oneCellAnchor>
    <xdr:from>
      <xdr:col>8</xdr:col>
      <xdr:colOff>28575</xdr:colOff>
      <xdr:row>13</xdr:row>
      <xdr:rowOff>0</xdr:rowOff>
    </xdr:from>
    <xdr:ext cx="414601" cy="374141"/>
    <xdr:sp macro="" textlink="">
      <xdr:nvSpPr>
        <xdr:cNvPr id="14" name="TextBox 17"/>
        <xdr:cNvSpPr txBox="1"/>
      </xdr:nvSpPr>
      <xdr:spPr>
        <a:xfrm>
          <a:off x="5514975" y="2228850"/>
          <a:ext cx="414020" cy="3740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800" b="1"/>
            <a:t>*</a:t>
          </a:r>
          <a:r>
            <a:rPr lang="en-US" altLang="zh-CN" sz="1800" b="1"/>
            <a:t>*</a:t>
          </a:r>
          <a:endParaRPr lang="zh-CN" altLang="en-US" sz="1800" b="1"/>
        </a:p>
      </xdr:txBody>
    </xdr:sp>
    <xdr:clientData/>
  </xdr:oneCellAnchor>
  <xdr:oneCellAnchor>
    <xdr:from>
      <xdr:col>14</xdr:col>
      <xdr:colOff>678180</xdr:colOff>
      <xdr:row>4</xdr:row>
      <xdr:rowOff>139065</xdr:rowOff>
    </xdr:from>
    <xdr:ext cx="414601" cy="374141"/>
    <xdr:sp macro="" textlink="">
      <xdr:nvSpPr>
        <xdr:cNvPr id="15" name="TextBox 18"/>
        <xdr:cNvSpPr txBox="1"/>
      </xdr:nvSpPr>
      <xdr:spPr>
        <a:xfrm>
          <a:off x="10279380" y="824865"/>
          <a:ext cx="414020" cy="3740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800" b="1"/>
            <a:t>*</a:t>
          </a:r>
          <a:r>
            <a:rPr lang="en-US" altLang="zh-CN" sz="1800" b="1"/>
            <a:t>*</a:t>
          </a:r>
          <a:endParaRPr lang="zh-CN" altLang="en-US" sz="1800" b="1"/>
        </a:p>
      </xdr:txBody>
    </xdr:sp>
    <xdr:clientData/>
  </xdr:oneCellAnchor>
  <xdr:oneCellAnchor>
    <xdr:from>
      <xdr:col>8</xdr:col>
      <xdr:colOff>47625</xdr:colOff>
      <xdr:row>30</xdr:row>
      <xdr:rowOff>66675</xdr:rowOff>
    </xdr:from>
    <xdr:ext cx="414601" cy="374141"/>
    <xdr:sp macro="" textlink="">
      <xdr:nvSpPr>
        <xdr:cNvPr id="16" name="TextBox 19"/>
        <xdr:cNvSpPr txBox="1"/>
      </xdr:nvSpPr>
      <xdr:spPr>
        <a:xfrm>
          <a:off x="5534025" y="5210175"/>
          <a:ext cx="414020" cy="3740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800" b="1"/>
            <a:t>*</a:t>
          </a:r>
          <a:r>
            <a:rPr lang="en-US" altLang="zh-CN" sz="1800" b="1"/>
            <a:t>*</a:t>
          </a:r>
          <a:endParaRPr lang="zh-CN" altLang="en-US" sz="1800" b="1"/>
        </a:p>
      </xdr:txBody>
    </xdr:sp>
    <xdr:clientData/>
  </xdr:oneCellAnchor>
  <xdr:oneCellAnchor>
    <xdr:from>
      <xdr:col>15</xdr:col>
      <xdr:colOff>38100</xdr:colOff>
      <xdr:row>28</xdr:row>
      <xdr:rowOff>38100</xdr:rowOff>
    </xdr:from>
    <xdr:ext cx="414601" cy="374141"/>
    <xdr:sp macro="" textlink="">
      <xdr:nvSpPr>
        <xdr:cNvPr id="17" name="TextBox 20"/>
        <xdr:cNvSpPr txBox="1"/>
      </xdr:nvSpPr>
      <xdr:spPr>
        <a:xfrm>
          <a:off x="10325100" y="4838700"/>
          <a:ext cx="414020" cy="3740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800" b="1"/>
            <a:t>*</a:t>
          </a:r>
          <a:r>
            <a:rPr lang="en-US" altLang="zh-CN" sz="1800" b="1"/>
            <a:t>*</a:t>
          </a:r>
          <a:endParaRPr lang="zh-CN" altLang="en-US" sz="1800" b="1"/>
        </a:p>
      </xdr:txBody>
    </xdr:sp>
    <xdr:clientData/>
  </xdr:oneCellAnchor>
  <xdr:twoCellAnchor>
    <xdr:from>
      <xdr:col>5</xdr:col>
      <xdr:colOff>104775</xdr:colOff>
      <xdr:row>1</xdr:row>
      <xdr:rowOff>21590</xdr:rowOff>
    </xdr:from>
    <xdr:to>
      <xdr:col>6</xdr:col>
      <xdr:colOff>521970</xdr:colOff>
      <xdr:row>3</xdr:row>
      <xdr:rowOff>121920</xdr:rowOff>
    </xdr:to>
    <xdr:sp macro="" textlink="">
      <xdr:nvSpPr>
        <xdr:cNvPr id="18" name="文本框 17"/>
        <xdr:cNvSpPr txBox="1"/>
      </xdr:nvSpPr>
      <xdr:spPr>
        <a:xfrm>
          <a:off x="3533775" y="193040"/>
          <a:ext cx="1102995" cy="4432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000" b="1">
              <a:latin typeface="Times New Roman" panose="02020603050405020304" charset="0"/>
              <a:cs typeface="Times New Roman" panose="02020603050405020304" charset="0"/>
            </a:rPr>
            <a:t>IFN-</a:t>
          </a:r>
          <a:r>
            <a:rPr lang="en-US" altLang="zh-CN" sz="2000" b="1">
              <a:latin typeface="Symbol" panose="05050102010706020507" charset="0"/>
              <a:cs typeface="Symbol" panose="05050102010706020507" charset="0"/>
            </a:rPr>
            <a:t>g</a:t>
          </a:r>
        </a:p>
      </xdr:txBody>
    </xdr:sp>
    <xdr:clientData/>
  </xdr:twoCellAnchor>
  <xdr:twoCellAnchor>
    <xdr:from>
      <xdr:col>12</xdr:col>
      <xdr:colOff>0</xdr:colOff>
      <xdr:row>1</xdr:row>
      <xdr:rowOff>0</xdr:rowOff>
    </xdr:from>
    <xdr:to>
      <xdr:col>13</xdr:col>
      <xdr:colOff>417195</xdr:colOff>
      <xdr:row>3</xdr:row>
      <xdr:rowOff>100330</xdr:rowOff>
    </xdr:to>
    <xdr:sp macro="" textlink="">
      <xdr:nvSpPr>
        <xdr:cNvPr id="19" name="文本框 18"/>
        <xdr:cNvSpPr txBox="1"/>
      </xdr:nvSpPr>
      <xdr:spPr>
        <a:xfrm>
          <a:off x="8229600" y="171450"/>
          <a:ext cx="1102995" cy="4432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000" b="1">
              <a:latin typeface="Times New Roman" panose="02020603050405020304" charset="0"/>
              <a:cs typeface="Times New Roman" panose="02020603050405020304" charset="0"/>
            </a:rPr>
            <a:t>IL-4</a:t>
          </a:r>
          <a:endParaRPr lang="en-US" altLang="zh-CN" sz="2000" b="1">
            <a:latin typeface="Symbol" panose="05050102010706020507" charset="0"/>
            <a:cs typeface="Symbol" panose="05050102010706020507" charset="0"/>
          </a:endParaRPr>
        </a:p>
      </xdr:txBody>
    </xdr:sp>
    <xdr:clientData/>
  </xdr:twoCellAnchor>
  <xdr:twoCellAnchor>
    <xdr:from>
      <xdr:col>0</xdr:col>
      <xdr:colOff>9525</xdr:colOff>
      <xdr:row>10</xdr:row>
      <xdr:rowOff>0</xdr:rowOff>
    </xdr:from>
    <xdr:to>
      <xdr:col>1</xdr:col>
      <xdr:colOff>95885</xdr:colOff>
      <xdr:row>12</xdr:row>
      <xdr:rowOff>100330</xdr:rowOff>
    </xdr:to>
    <xdr:sp macro="" textlink="">
      <xdr:nvSpPr>
        <xdr:cNvPr id="20" name="文本框 19"/>
        <xdr:cNvSpPr txBox="1"/>
      </xdr:nvSpPr>
      <xdr:spPr>
        <a:xfrm>
          <a:off x="9525" y="1714500"/>
          <a:ext cx="772160" cy="4432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000" b="1">
              <a:latin typeface="Times New Roman" panose="02020603050405020304" charset="0"/>
              <a:cs typeface="Times New Roman" panose="02020603050405020304" charset="0"/>
            </a:rPr>
            <a:t>CD8</a:t>
          </a:r>
        </a:p>
      </xdr:txBody>
    </xdr:sp>
    <xdr:clientData/>
  </xdr:twoCellAnchor>
  <xdr:twoCellAnchor>
    <xdr:from>
      <xdr:col>0</xdr:col>
      <xdr:colOff>0</xdr:colOff>
      <xdr:row>35</xdr:row>
      <xdr:rowOff>0</xdr:rowOff>
    </xdr:from>
    <xdr:to>
      <xdr:col>1</xdr:col>
      <xdr:colOff>86360</xdr:colOff>
      <xdr:row>37</xdr:row>
      <xdr:rowOff>100330</xdr:rowOff>
    </xdr:to>
    <xdr:sp macro="" textlink="">
      <xdr:nvSpPr>
        <xdr:cNvPr id="21" name="文本框 20"/>
        <xdr:cNvSpPr txBox="1"/>
      </xdr:nvSpPr>
      <xdr:spPr>
        <a:xfrm>
          <a:off x="0" y="6000750"/>
          <a:ext cx="772160" cy="4432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000" b="1">
              <a:latin typeface="Times New Roman" panose="02020603050405020304" charset="0"/>
              <a:cs typeface="Times New Roman" panose="02020603050405020304" charset="0"/>
            </a:rPr>
            <a:t>CD4</a:t>
          </a:r>
        </a:p>
      </xdr:txBody>
    </xdr:sp>
    <xdr:clientData/>
  </xdr:twoCellAnchor>
  <xdr:twoCellAnchor>
    <xdr:from>
      <xdr:col>18</xdr:col>
      <xdr:colOff>476250</xdr:colOff>
      <xdr:row>0</xdr:row>
      <xdr:rowOff>107157</xdr:rowOff>
    </xdr:from>
    <xdr:to>
      <xdr:col>20</xdr:col>
      <xdr:colOff>202882</xdr:colOff>
      <xdr:row>3</xdr:row>
      <xdr:rowOff>40799</xdr:rowOff>
    </xdr:to>
    <xdr:sp macro="" textlink="">
      <xdr:nvSpPr>
        <xdr:cNvPr id="22" name="文本框 21"/>
        <xdr:cNvSpPr txBox="1"/>
      </xdr:nvSpPr>
      <xdr:spPr>
        <a:xfrm>
          <a:off x="12820650" y="106680"/>
          <a:ext cx="1097915" cy="44831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000" b="1">
              <a:latin typeface="Times New Roman" panose="02020603050405020304" charset="0"/>
              <a:cs typeface="Times New Roman" panose="02020603050405020304" charset="0"/>
            </a:rPr>
            <a:t>IL-10</a:t>
          </a:r>
          <a:endParaRPr lang="en-US" altLang="zh-CN" sz="2000" b="1">
            <a:latin typeface="Symbol" panose="05050102010706020507" charset="0"/>
            <a:cs typeface="Symbol" panose="05050102010706020507" charset="0"/>
          </a:endParaRPr>
        </a:p>
      </xdr:txBody>
    </xdr:sp>
    <xdr:clientData/>
  </xdr:twoCellAnchor>
  <xdr:twoCellAnchor>
    <xdr:from>
      <xdr:col>15</xdr:col>
      <xdr:colOff>352584</xdr:colOff>
      <xdr:row>26</xdr:row>
      <xdr:rowOff>142876</xdr:rowOff>
    </xdr:from>
    <xdr:to>
      <xdr:col>23</xdr:col>
      <xdr:colOff>42069</xdr:colOff>
      <xdr:row>49</xdr:row>
      <xdr:rowOff>60643</xdr:rowOff>
    </xdr:to>
    <xdr:graphicFrame macro="">
      <xdr:nvGraphicFramePr>
        <xdr:cNvPr id="24" name="图表 2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352106</xdr:colOff>
      <xdr:row>3</xdr:row>
      <xdr:rowOff>64294</xdr:rowOff>
    </xdr:from>
    <xdr:to>
      <xdr:col>23</xdr:col>
      <xdr:colOff>119061</xdr:colOff>
      <xdr:row>26</xdr:row>
      <xdr:rowOff>149384</xdr:rowOff>
    </xdr:to>
    <xdr:graphicFrame macro="">
      <xdr:nvGraphicFramePr>
        <xdr:cNvPr id="25" name="图表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oneCellAnchor>
    <xdr:from>
      <xdr:col>15</xdr:col>
      <xdr:colOff>538162</xdr:colOff>
      <xdr:row>5</xdr:row>
      <xdr:rowOff>4763</xdr:rowOff>
    </xdr:from>
    <xdr:ext cx="347596" cy="468013"/>
    <xdr:sp macro="" textlink="">
      <xdr:nvSpPr>
        <xdr:cNvPr id="12" name="TextBox 15"/>
        <xdr:cNvSpPr txBox="1"/>
      </xdr:nvSpPr>
      <xdr:spPr>
        <a:xfrm>
          <a:off x="10824845" y="861695"/>
          <a:ext cx="347345" cy="4679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2400" b="1"/>
            <a:t>C</a:t>
          </a:r>
          <a:endParaRPr lang="zh-CN" altLang="en-US" sz="2400" b="1"/>
        </a:p>
      </xdr:txBody>
    </xdr:sp>
    <xdr:clientData/>
  </xdr:oneCellAnchor>
  <xdr:oneCellAnchor>
    <xdr:from>
      <xdr:col>8</xdr:col>
      <xdr:colOff>440531</xdr:colOff>
      <xdr:row>28</xdr:row>
      <xdr:rowOff>71438</xdr:rowOff>
    </xdr:from>
    <xdr:ext cx="334772" cy="468013"/>
    <xdr:sp macro="" textlink="">
      <xdr:nvSpPr>
        <xdr:cNvPr id="23" name="TextBox 16"/>
        <xdr:cNvSpPr txBox="1"/>
      </xdr:nvSpPr>
      <xdr:spPr>
        <a:xfrm>
          <a:off x="5926455" y="4871720"/>
          <a:ext cx="334645" cy="4679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2400" b="1"/>
            <a:t>E</a:t>
          </a:r>
          <a:endParaRPr lang="zh-CN" altLang="en-US" sz="2400" b="1"/>
        </a:p>
      </xdr:txBody>
    </xdr:sp>
    <xdr:clientData/>
  </xdr:oneCellAnchor>
  <xdr:oneCellAnchor>
    <xdr:from>
      <xdr:col>15</xdr:col>
      <xdr:colOff>488156</xdr:colOff>
      <xdr:row>28</xdr:row>
      <xdr:rowOff>59532</xdr:rowOff>
    </xdr:from>
    <xdr:ext cx="325923" cy="468013"/>
    <xdr:sp macro="" textlink="">
      <xdr:nvSpPr>
        <xdr:cNvPr id="26" name="TextBox 16"/>
        <xdr:cNvSpPr txBox="1"/>
      </xdr:nvSpPr>
      <xdr:spPr>
        <a:xfrm>
          <a:off x="10774680" y="4859655"/>
          <a:ext cx="326390" cy="4679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2400" b="1"/>
            <a:t>F</a:t>
          </a:r>
          <a:endParaRPr lang="zh-CN" altLang="en-US" sz="2400" b="1"/>
        </a:p>
      </xdr:txBody>
    </xdr:sp>
    <xdr:clientData/>
  </xdr:oneCellAnchor>
  <xdr:oneCellAnchor>
    <xdr:from>
      <xdr:col>22</xdr:col>
      <xdr:colOff>257175</xdr:colOff>
      <xdr:row>27</xdr:row>
      <xdr:rowOff>88265</xdr:rowOff>
    </xdr:from>
    <xdr:ext cx="414020" cy="374015"/>
    <xdr:sp macro="" textlink="">
      <xdr:nvSpPr>
        <xdr:cNvPr id="7" name="TextBox 18"/>
        <xdr:cNvSpPr txBox="1"/>
      </xdr:nvSpPr>
      <xdr:spPr>
        <a:xfrm>
          <a:off x="15344775" y="4717415"/>
          <a:ext cx="414020" cy="3740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800" b="1"/>
            <a:t>*</a:t>
          </a:r>
          <a:r>
            <a:rPr lang="en-US" altLang="zh-CN" sz="1800" b="1"/>
            <a:t>*</a:t>
          </a:r>
          <a:endParaRPr lang="zh-CN" altLang="en-US" sz="1800" b="1"/>
        </a:p>
      </xdr:txBody>
    </xdr:sp>
    <xdr:clientData/>
  </xdr:oneCellAnchor>
  <xdr:oneCellAnchor>
    <xdr:from>
      <xdr:col>22</xdr:col>
      <xdr:colOff>317500</xdr:colOff>
      <xdr:row>4</xdr:row>
      <xdr:rowOff>139065</xdr:rowOff>
    </xdr:from>
    <xdr:ext cx="414020" cy="374015"/>
    <xdr:sp macro="" textlink="">
      <xdr:nvSpPr>
        <xdr:cNvPr id="11" name="TextBox 18"/>
        <xdr:cNvSpPr txBox="1"/>
      </xdr:nvSpPr>
      <xdr:spPr>
        <a:xfrm>
          <a:off x="15405100" y="824865"/>
          <a:ext cx="414020" cy="3740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800" b="1"/>
            <a:t>*</a:t>
          </a:r>
          <a:r>
            <a:rPr lang="en-US" altLang="zh-CN" sz="1800" b="1"/>
            <a:t>*</a:t>
          </a:r>
          <a:endParaRPr lang="zh-CN" altLang="en-US" sz="1800" b="1"/>
        </a:p>
      </xdr:txBody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11</xdr:row>
      <xdr:rowOff>150495</xdr:rowOff>
    </xdr:from>
    <xdr:to>
      <xdr:col>23</xdr:col>
      <xdr:colOff>666750</xdr:colOff>
      <xdr:row>40</xdr:row>
      <xdr:rowOff>137795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476250</xdr:colOff>
      <xdr:row>24</xdr:row>
      <xdr:rowOff>95250</xdr:rowOff>
    </xdr:from>
    <xdr:ext cx="184731" cy="264560"/>
    <xdr:sp macro="" textlink="">
      <xdr:nvSpPr>
        <xdr:cNvPr id="3" name="TextBox 2"/>
        <xdr:cNvSpPr txBox="1"/>
      </xdr:nvSpPr>
      <xdr:spPr>
        <a:xfrm>
          <a:off x="2981325" y="4019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46355</xdr:colOff>
      <xdr:row>43</xdr:row>
      <xdr:rowOff>12065</xdr:rowOff>
    </xdr:from>
    <xdr:ext cx="643766" cy="593304"/>
    <xdr:sp macro="" textlink="">
      <xdr:nvSpPr>
        <xdr:cNvPr id="4" name="TextBox 3"/>
        <xdr:cNvSpPr txBox="1"/>
      </xdr:nvSpPr>
      <xdr:spPr>
        <a:xfrm>
          <a:off x="1179830" y="7193915"/>
          <a:ext cx="643255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3200" b="1"/>
            <a:t>HE</a:t>
          </a:r>
          <a:endParaRPr lang="zh-CN" altLang="en-US" sz="3200" b="1"/>
        </a:p>
      </xdr:txBody>
    </xdr:sp>
    <xdr:clientData/>
  </xdr:oneCellAnchor>
  <xdr:oneCellAnchor>
    <xdr:from>
      <xdr:col>4</xdr:col>
      <xdr:colOff>111125</xdr:colOff>
      <xdr:row>53</xdr:row>
      <xdr:rowOff>53975</xdr:rowOff>
    </xdr:from>
    <xdr:ext cx="776623" cy="593304"/>
    <xdr:sp macro="" textlink="">
      <xdr:nvSpPr>
        <xdr:cNvPr id="5" name="TextBox 4"/>
        <xdr:cNvSpPr txBox="1"/>
      </xdr:nvSpPr>
      <xdr:spPr>
        <a:xfrm>
          <a:off x="1244600" y="8950325"/>
          <a:ext cx="776605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3200" b="1"/>
            <a:t>LFB</a:t>
          </a:r>
          <a:endParaRPr lang="zh-CN" altLang="en-US" sz="3200" b="1"/>
        </a:p>
      </xdr:txBody>
    </xdr:sp>
    <xdr:clientData/>
  </xdr:oneCellAnchor>
  <xdr:oneCellAnchor>
    <xdr:from>
      <xdr:col>10</xdr:col>
      <xdr:colOff>788035</xdr:colOff>
      <xdr:row>32</xdr:row>
      <xdr:rowOff>19685</xdr:rowOff>
    </xdr:from>
    <xdr:ext cx="1640840" cy="1027430"/>
    <xdr:sp macro="" textlink="">
      <xdr:nvSpPr>
        <xdr:cNvPr id="6" name="TextBox 5"/>
        <xdr:cNvSpPr txBox="1"/>
      </xdr:nvSpPr>
      <xdr:spPr>
        <a:xfrm>
          <a:off x="6036310" y="5315585"/>
          <a:ext cx="1640840" cy="10274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400" b="1"/>
            <a:t>HQGZWW</a:t>
          </a:r>
        </a:p>
        <a:p>
          <a:pPr algn="ctr"/>
          <a:r>
            <a:rPr lang="en-US" altLang="zh-CN" sz="2400" b="1"/>
            <a:t>hi gh dose</a:t>
          </a:r>
        </a:p>
        <a:p>
          <a:pPr algn="ctr"/>
          <a:endParaRPr lang="zh-CN" altLang="en-US" sz="2400" b="1"/>
        </a:p>
      </xdr:txBody>
    </xdr:sp>
    <xdr:clientData/>
  </xdr:oneCellAnchor>
  <xdr:oneCellAnchor>
    <xdr:from>
      <xdr:col>1</xdr:col>
      <xdr:colOff>21167</xdr:colOff>
      <xdr:row>3</xdr:row>
      <xdr:rowOff>10582</xdr:rowOff>
    </xdr:from>
    <xdr:ext cx="433324" cy="593304"/>
    <xdr:sp macro="" textlink="">
      <xdr:nvSpPr>
        <xdr:cNvPr id="8" name="TextBox 7"/>
        <xdr:cNvSpPr txBox="1"/>
      </xdr:nvSpPr>
      <xdr:spPr>
        <a:xfrm>
          <a:off x="297180" y="524510"/>
          <a:ext cx="433070" cy="593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3200" b="1"/>
            <a:t>A</a:t>
          </a:r>
          <a:endParaRPr lang="zh-CN" altLang="en-US" sz="3200" b="1"/>
        </a:p>
      </xdr:txBody>
    </xdr:sp>
    <xdr:clientData/>
  </xdr:oneCellAnchor>
  <xdr:oneCellAnchor>
    <xdr:from>
      <xdr:col>5</xdr:col>
      <xdr:colOff>557530</xdr:colOff>
      <xdr:row>38</xdr:row>
      <xdr:rowOff>35560</xdr:rowOff>
    </xdr:from>
    <xdr:ext cx="414729" cy="593304"/>
    <xdr:sp macro="" textlink="">
      <xdr:nvSpPr>
        <xdr:cNvPr id="9" name="TextBox 8"/>
        <xdr:cNvSpPr txBox="1"/>
      </xdr:nvSpPr>
      <xdr:spPr>
        <a:xfrm>
          <a:off x="2376805" y="6360160"/>
          <a:ext cx="414655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3200" b="1"/>
            <a:t>B</a:t>
          </a:r>
          <a:endParaRPr lang="zh-CN" altLang="en-US" sz="3200" b="1"/>
        </a:p>
      </xdr:txBody>
    </xdr:sp>
    <xdr:clientData/>
  </xdr:oneCellAnchor>
  <xdr:oneCellAnchor>
    <xdr:from>
      <xdr:col>10</xdr:col>
      <xdr:colOff>0</xdr:colOff>
      <xdr:row>38</xdr:row>
      <xdr:rowOff>47625</xdr:rowOff>
    </xdr:from>
    <xdr:ext cx="401905" cy="593304"/>
    <xdr:sp macro="" textlink="">
      <xdr:nvSpPr>
        <xdr:cNvPr id="10" name="TextBox 9"/>
        <xdr:cNvSpPr txBox="1"/>
      </xdr:nvSpPr>
      <xdr:spPr>
        <a:xfrm>
          <a:off x="5248275" y="6372225"/>
          <a:ext cx="401320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3200" b="1"/>
            <a:t>C</a:t>
          </a:r>
          <a:endParaRPr lang="zh-CN" altLang="en-US" sz="3200" b="1"/>
        </a:p>
      </xdr:txBody>
    </xdr:sp>
    <xdr:clientData/>
  </xdr:oneCellAnchor>
  <xdr:oneCellAnchor>
    <xdr:from>
      <xdr:col>14</xdr:col>
      <xdr:colOff>82550</xdr:colOff>
      <xdr:row>38</xdr:row>
      <xdr:rowOff>61595</xdr:rowOff>
    </xdr:from>
    <xdr:ext cx="443326" cy="593304"/>
    <xdr:sp macro="" textlink="">
      <xdr:nvSpPr>
        <xdr:cNvPr id="11" name="TextBox 10"/>
        <xdr:cNvSpPr txBox="1"/>
      </xdr:nvSpPr>
      <xdr:spPr>
        <a:xfrm>
          <a:off x="8177530" y="6386195"/>
          <a:ext cx="443230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3200" b="1"/>
            <a:t>D</a:t>
          </a:r>
          <a:endParaRPr lang="zh-CN" altLang="en-US" sz="3200" b="1"/>
        </a:p>
      </xdr:txBody>
    </xdr:sp>
    <xdr:clientData/>
  </xdr:oneCellAnchor>
  <xdr:oneCellAnchor>
    <xdr:from>
      <xdr:col>19</xdr:col>
      <xdr:colOff>89535</xdr:colOff>
      <xdr:row>38</xdr:row>
      <xdr:rowOff>24130</xdr:rowOff>
    </xdr:from>
    <xdr:ext cx="384849" cy="593304"/>
    <xdr:sp macro="" textlink="">
      <xdr:nvSpPr>
        <xdr:cNvPr id="12" name="TextBox 11"/>
        <xdr:cNvSpPr txBox="1"/>
      </xdr:nvSpPr>
      <xdr:spPr>
        <a:xfrm>
          <a:off x="11150600" y="6348730"/>
          <a:ext cx="384810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3200" b="1"/>
            <a:t>E</a:t>
          </a:r>
          <a:endParaRPr lang="zh-CN" altLang="en-US" sz="3200" b="1"/>
        </a:p>
      </xdr:txBody>
    </xdr:sp>
    <xdr:clientData/>
  </xdr:oneCellAnchor>
  <xdr:oneCellAnchor>
    <xdr:from>
      <xdr:col>15</xdr:col>
      <xdr:colOff>395605</xdr:colOff>
      <xdr:row>32</xdr:row>
      <xdr:rowOff>26035</xdr:rowOff>
    </xdr:from>
    <xdr:ext cx="1567180" cy="1007745"/>
    <xdr:sp macro="" textlink="">
      <xdr:nvSpPr>
        <xdr:cNvPr id="13" name="TextBox 12"/>
        <xdr:cNvSpPr txBox="1"/>
      </xdr:nvSpPr>
      <xdr:spPr>
        <a:xfrm>
          <a:off x="8980170" y="5321935"/>
          <a:ext cx="1567180" cy="10077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400" b="1"/>
            <a:t>HQGZWW</a:t>
          </a:r>
        </a:p>
        <a:p>
          <a:pPr algn="ctr"/>
          <a:r>
            <a:rPr lang="en-US" altLang="zh-CN" sz="2400" b="1"/>
            <a:t>low dose</a:t>
          </a:r>
        </a:p>
        <a:p>
          <a:pPr algn="ctr"/>
          <a:endParaRPr lang="zh-CN" altLang="en-US" sz="2400" b="1"/>
        </a:p>
      </xdr:txBody>
    </xdr:sp>
    <xdr:clientData/>
  </xdr:oneCellAnchor>
  <xdr:oneCellAnchor>
    <xdr:from>
      <xdr:col>20</xdr:col>
      <xdr:colOff>236855</xdr:colOff>
      <xdr:row>33</xdr:row>
      <xdr:rowOff>24130</xdr:rowOff>
    </xdr:from>
    <xdr:ext cx="1703917" cy="444500"/>
    <xdr:sp macro="" textlink="">
      <xdr:nvSpPr>
        <xdr:cNvPr id="14" name="TextBox 13"/>
        <xdr:cNvSpPr txBox="1"/>
      </xdr:nvSpPr>
      <xdr:spPr>
        <a:xfrm>
          <a:off x="11828145" y="5491480"/>
          <a:ext cx="1703705" cy="444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400" b="1"/>
            <a:t>Prednisone</a:t>
          </a:r>
        </a:p>
        <a:p>
          <a:pPr algn="ctr"/>
          <a:endParaRPr lang="zh-CN" altLang="en-US" sz="2400" b="1"/>
        </a:p>
      </xdr:txBody>
    </xdr:sp>
    <xdr:clientData/>
  </xdr:oneCellAnchor>
  <xdr:oneCellAnchor>
    <xdr:from>
      <xdr:col>5</xdr:col>
      <xdr:colOff>562429</xdr:colOff>
      <xdr:row>49</xdr:row>
      <xdr:rowOff>174263</xdr:rowOff>
    </xdr:from>
    <xdr:ext cx="373051" cy="593304"/>
    <xdr:sp macro="" textlink="">
      <xdr:nvSpPr>
        <xdr:cNvPr id="17" name="TextBox 16"/>
        <xdr:cNvSpPr txBox="1"/>
      </xdr:nvSpPr>
      <xdr:spPr>
        <a:xfrm>
          <a:off x="2372179" y="8637906"/>
          <a:ext cx="373051" cy="5933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3200" b="1"/>
            <a:t>F</a:t>
          </a:r>
          <a:endParaRPr lang="zh-CN" altLang="en-US" sz="3200" b="1"/>
        </a:p>
      </xdr:txBody>
    </xdr:sp>
    <xdr:clientData/>
  </xdr:oneCellAnchor>
  <xdr:oneCellAnchor>
    <xdr:from>
      <xdr:col>10</xdr:col>
      <xdr:colOff>0</xdr:colOff>
      <xdr:row>49</xdr:row>
      <xdr:rowOff>95885</xdr:rowOff>
    </xdr:from>
    <xdr:ext cx="443865" cy="657225"/>
    <xdr:sp macro="" textlink="">
      <xdr:nvSpPr>
        <xdr:cNvPr id="18" name="TextBox 17"/>
        <xdr:cNvSpPr txBox="1"/>
      </xdr:nvSpPr>
      <xdr:spPr>
        <a:xfrm>
          <a:off x="5248275" y="8306435"/>
          <a:ext cx="443865" cy="6572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3200" b="1"/>
            <a:t>G</a:t>
          </a:r>
          <a:endParaRPr lang="zh-CN" altLang="en-US" sz="3200" b="1"/>
        </a:p>
      </xdr:txBody>
    </xdr:sp>
    <xdr:clientData/>
  </xdr:oneCellAnchor>
  <xdr:oneCellAnchor>
    <xdr:from>
      <xdr:col>13</xdr:col>
      <xdr:colOff>659765</xdr:colOff>
      <xdr:row>49</xdr:row>
      <xdr:rowOff>130175</xdr:rowOff>
    </xdr:from>
    <xdr:ext cx="645795" cy="656590"/>
    <xdr:sp macro="" textlink="">
      <xdr:nvSpPr>
        <xdr:cNvPr id="19" name="TextBox 18"/>
        <xdr:cNvSpPr txBox="1"/>
      </xdr:nvSpPr>
      <xdr:spPr>
        <a:xfrm flipH="1">
          <a:off x="8068945" y="8340725"/>
          <a:ext cx="645795" cy="6565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3200" b="1"/>
            <a:t>H</a:t>
          </a:r>
          <a:endParaRPr lang="zh-CN" altLang="en-US" sz="3200" b="1"/>
        </a:p>
      </xdr:txBody>
    </xdr:sp>
    <xdr:clientData/>
  </xdr:oneCellAnchor>
  <xdr:oneCellAnchor>
    <xdr:from>
      <xdr:col>19</xdr:col>
      <xdr:colOff>50165</xdr:colOff>
      <xdr:row>49</xdr:row>
      <xdr:rowOff>54610</xdr:rowOff>
    </xdr:from>
    <xdr:ext cx="294055" cy="593304"/>
    <xdr:sp macro="" textlink="">
      <xdr:nvSpPr>
        <xdr:cNvPr id="20" name="TextBox 19"/>
        <xdr:cNvSpPr txBox="1"/>
      </xdr:nvSpPr>
      <xdr:spPr>
        <a:xfrm>
          <a:off x="11111230" y="8265160"/>
          <a:ext cx="294005" cy="5930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3200" b="1"/>
            <a:t>I</a:t>
          </a:r>
          <a:endParaRPr lang="zh-CN" altLang="en-US" sz="3200" b="1"/>
        </a:p>
      </xdr:txBody>
    </xdr:sp>
    <xdr:clientData/>
  </xdr:oneCellAnchor>
  <xdr:twoCellAnchor editAs="oneCell">
    <xdr:from>
      <xdr:col>10</xdr:col>
      <xdr:colOff>534035</xdr:colOff>
      <xdr:row>38</xdr:row>
      <xdr:rowOff>109855</xdr:rowOff>
    </xdr:from>
    <xdr:to>
      <xdr:col>14</xdr:col>
      <xdr:colOff>80645</xdr:colOff>
      <xdr:row>49</xdr:row>
      <xdr:rowOff>113665</xdr:rowOff>
    </xdr:to>
    <xdr:pic>
      <xdr:nvPicPr>
        <xdr:cNvPr id="23" name="图片 22" descr="（5.14 H组） 1805691 脊髓 HE 5x （右）修改.t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82310" y="6434455"/>
          <a:ext cx="2393315" cy="1889760"/>
        </a:xfrm>
        <a:prstGeom prst="rect">
          <a:avLst/>
        </a:prstGeom>
      </xdr:spPr>
    </xdr:pic>
    <xdr:clientData/>
  </xdr:twoCellAnchor>
  <xdr:twoCellAnchor editAs="oneCell">
    <xdr:from>
      <xdr:col>19</xdr:col>
      <xdr:colOff>581660</xdr:colOff>
      <xdr:row>38</xdr:row>
      <xdr:rowOff>166370</xdr:rowOff>
    </xdr:from>
    <xdr:to>
      <xdr:col>23</xdr:col>
      <xdr:colOff>452120</xdr:colOff>
      <xdr:row>49</xdr:row>
      <xdr:rowOff>170180</xdr:rowOff>
    </xdr:to>
    <xdr:pic>
      <xdr:nvPicPr>
        <xdr:cNvPr id="24" name="图片 23" descr="（5.14 强的松组） 1805691 脊髓 HE 5x （左）修改.tif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591290" y="6490970"/>
          <a:ext cx="2509520" cy="1889760"/>
        </a:xfrm>
        <a:prstGeom prst="rect">
          <a:avLst/>
        </a:prstGeom>
      </xdr:spPr>
    </xdr:pic>
    <xdr:clientData/>
  </xdr:twoCellAnchor>
  <xdr:twoCellAnchor editAs="oneCell">
    <xdr:from>
      <xdr:col>10</xdr:col>
      <xdr:colOff>545465</xdr:colOff>
      <xdr:row>50</xdr:row>
      <xdr:rowOff>100965</xdr:rowOff>
    </xdr:from>
    <xdr:to>
      <xdr:col>14</xdr:col>
      <xdr:colOff>86995</xdr:colOff>
      <xdr:row>61</xdr:row>
      <xdr:rowOff>104775</xdr:rowOff>
    </xdr:to>
    <xdr:pic>
      <xdr:nvPicPr>
        <xdr:cNvPr id="25" name="图片 24" descr="（5.14 H组） 1805691 脊髓 LFB 5x （右）修改.tif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793740" y="8482965"/>
          <a:ext cx="2388235" cy="1889760"/>
        </a:xfrm>
        <a:prstGeom prst="rect">
          <a:avLst/>
        </a:prstGeom>
      </xdr:spPr>
    </xdr:pic>
    <xdr:clientData/>
  </xdr:twoCellAnchor>
  <xdr:twoCellAnchor editAs="oneCell">
    <xdr:from>
      <xdr:col>19</xdr:col>
      <xdr:colOff>490220</xdr:colOff>
      <xdr:row>50</xdr:row>
      <xdr:rowOff>64770</xdr:rowOff>
    </xdr:from>
    <xdr:to>
      <xdr:col>23</xdr:col>
      <xdr:colOff>415290</xdr:colOff>
      <xdr:row>61</xdr:row>
      <xdr:rowOff>69215</xdr:rowOff>
    </xdr:to>
    <xdr:pic>
      <xdr:nvPicPr>
        <xdr:cNvPr id="26" name="图片 25" descr="（5.14 强的松组） 1805691 脊髓 LFB 5x （左 ）修改.tif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551285" y="8446770"/>
          <a:ext cx="2512695" cy="1890395"/>
        </a:xfrm>
        <a:prstGeom prst="rect">
          <a:avLst/>
        </a:prstGeom>
      </xdr:spPr>
    </xdr:pic>
    <xdr:clientData/>
  </xdr:twoCellAnchor>
  <xdr:oneCellAnchor>
    <xdr:from>
      <xdr:col>15</xdr:col>
      <xdr:colOff>2540</xdr:colOff>
      <xdr:row>4</xdr:row>
      <xdr:rowOff>135890</xdr:rowOff>
    </xdr:from>
    <xdr:ext cx="410210" cy="390525"/>
    <xdr:sp macro="" textlink="">
      <xdr:nvSpPr>
        <xdr:cNvPr id="27" name="TextBox 28"/>
        <xdr:cNvSpPr txBox="1"/>
      </xdr:nvSpPr>
      <xdr:spPr>
        <a:xfrm>
          <a:off x="8587105" y="821690"/>
          <a:ext cx="410210" cy="390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800" b="1"/>
            <a:t>*</a:t>
          </a:r>
          <a:r>
            <a:rPr lang="en-US" altLang="zh-CN" sz="1800" b="1"/>
            <a:t>*</a:t>
          </a:r>
        </a:p>
      </xdr:txBody>
    </xdr:sp>
    <xdr:clientData/>
  </xdr:oneCellAnchor>
  <xdr:oneCellAnchor>
    <xdr:from>
      <xdr:col>7</xdr:col>
      <xdr:colOff>300990</xdr:colOff>
      <xdr:row>31</xdr:row>
      <xdr:rowOff>102870</xdr:rowOff>
    </xdr:from>
    <xdr:ext cx="1301750" cy="1077595"/>
    <xdr:sp macro="" textlink="">
      <xdr:nvSpPr>
        <xdr:cNvPr id="28" name="TextBox 29"/>
        <xdr:cNvSpPr txBox="1"/>
      </xdr:nvSpPr>
      <xdr:spPr>
        <a:xfrm>
          <a:off x="3491865" y="5227320"/>
          <a:ext cx="1301750" cy="10775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400" b="1">
              <a:solidFill>
                <a:schemeClr val="tx1"/>
              </a:solidFill>
              <a:latin typeface="+mn-lt"/>
              <a:ea typeface="+mn-ea"/>
              <a:cs typeface="+mn-cs"/>
            </a:rPr>
            <a:t>Distilled</a:t>
          </a:r>
          <a:r>
            <a:rPr lang="en-US" altLang="zh-CN" sz="20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</a:t>
          </a:r>
          <a:r>
            <a:rPr lang="en-US" altLang="zh-CN" sz="2400" b="1">
              <a:solidFill>
                <a:schemeClr val="tx1"/>
              </a:solidFill>
              <a:latin typeface="+mn-lt"/>
              <a:ea typeface="+mn-ea"/>
              <a:cs typeface="+mn-cs"/>
            </a:rPr>
            <a:t>water</a:t>
          </a:r>
          <a:endParaRPr lang="zh-CN" altLang="en-US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257810</xdr:colOff>
      <xdr:row>0</xdr:row>
      <xdr:rowOff>170180</xdr:rowOff>
    </xdr:from>
    <xdr:to>
      <xdr:col>24</xdr:col>
      <xdr:colOff>40821</xdr:colOff>
      <xdr:row>31</xdr:row>
      <xdr:rowOff>5080</xdr:rowOff>
    </xdr:to>
    <xdr:graphicFrame macro="">
      <xdr:nvGraphicFramePr>
        <xdr:cNvPr id="29" name="图表 2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10977</xdr:colOff>
      <xdr:row>8</xdr:row>
      <xdr:rowOff>82914</xdr:rowOff>
    </xdr:from>
    <xdr:to>
      <xdr:col>3</xdr:col>
      <xdr:colOff>156392</xdr:colOff>
      <xdr:row>16</xdr:row>
      <xdr:rowOff>47989</xdr:rowOff>
    </xdr:to>
    <xdr:sp macro="" textlink="">
      <xdr:nvSpPr>
        <xdr:cNvPr id="7" name="TextBox 27"/>
        <xdr:cNvSpPr txBox="1"/>
      </xdr:nvSpPr>
      <xdr:spPr>
        <a:xfrm rot="16200000">
          <a:off x="94344" y="1972583"/>
          <a:ext cx="1380218" cy="431165"/>
        </a:xfrm>
        <a:prstGeom prst="rect">
          <a:avLst/>
        </a:prstGeom>
        <a:noFill/>
        <a:ln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/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800" b="1">
              <a:solidFill>
                <a:sysClr val="windowText" lastClr="000000"/>
              </a:solidFill>
            </a:rPr>
            <a:t>EAE score</a:t>
          </a:r>
          <a:endParaRPr lang="zh-CN" altLang="en-US" sz="18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15</xdr:col>
      <xdr:colOff>62865</xdr:colOff>
      <xdr:row>38</xdr:row>
      <xdr:rowOff>101600</xdr:rowOff>
    </xdr:from>
    <xdr:to>
      <xdr:col>18</xdr:col>
      <xdr:colOff>280670</xdr:colOff>
      <xdr:row>49</xdr:row>
      <xdr:rowOff>114300</xdr:rowOff>
    </xdr:to>
    <xdr:pic>
      <xdr:nvPicPr>
        <xdr:cNvPr id="31" name="图片 30" descr="（L组 左）1805665 脊髓 HE 5x-修改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8647430" y="6426200"/>
          <a:ext cx="2275205" cy="1898650"/>
        </a:xfrm>
        <a:prstGeom prst="rect">
          <a:avLst/>
        </a:prstGeom>
      </xdr:spPr>
    </xdr:pic>
    <xdr:clientData/>
  </xdr:twoCellAnchor>
  <xdr:twoCellAnchor editAs="oneCell">
    <xdr:from>
      <xdr:col>15</xdr:col>
      <xdr:colOff>34290</xdr:colOff>
      <xdr:row>50</xdr:row>
      <xdr:rowOff>101600</xdr:rowOff>
    </xdr:from>
    <xdr:to>
      <xdr:col>18</xdr:col>
      <xdr:colOff>221615</xdr:colOff>
      <xdr:row>61</xdr:row>
      <xdr:rowOff>113665</xdr:rowOff>
    </xdr:to>
    <xdr:pic>
      <xdr:nvPicPr>
        <xdr:cNvPr id="32" name="图片 31" descr="（L组 左）1805665 脊髓 LFB 5-修改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8618855" y="8483600"/>
          <a:ext cx="2244725" cy="1898015"/>
        </a:xfrm>
        <a:prstGeom prst="rect">
          <a:avLst/>
        </a:prstGeom>
      </xdr:spPr>
    </xdr:pic>
    <xdr:clientData/>
  </xdr:twoCellAnchor>
  <xdr:twoCellAnchor editAs="oneCell">
    <xdr:from>
      <xdr:col>6</xdr:col>
      <xdr:colOff>494030</xdr:colOff>
      <xdr:row>38</xdr:row>
      <xdr:rowOff>89535</xdr:rowOff>
    </xdr:from>
    <xdr:to>
      <xdr:col>9</xdr:col>
      <xdr:colOff>660400</xdr:colOff>
      <xdr:row>49</xdr:row>
      <xdr:rowOff>100965</xdr:rowOff>
    </xdr:to>
    <xdr:pic>
      <xdr:nvPicPr>
        <xdr:cNvPr id="33" name="图片 32" descr="（空白右）1805665 脊髓 HE 5x-修改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999105" y="6414135"/>
          <a:ext cx="2223770" cy="1897380"/>
        </a:xfrm>
        <a:prstGeom prst="rect">
          <a:avLst/>
        </a:prstGeom>
      </xdr:spPr>
    </xdr:pic>
    <xdr:clientData/>
  </xdr:twoCellAnchor>
  <xdr:twoCellAnchor editAs="oneCell">
    <xdr:from>
      <xdr:col>6</xdr:col>
      <xdr:colOff>398780</xdr:colOff>
      <xdr:row>50</xdr:row>
      <xdr:rowOff>101600</xdr:rowOff>
    </xdr:from>
    <xdr:to>
      <xdr:col>9</xdr:col>
      <xdr:colOff>633730</xdr:colOff>
      <xdr:row>61</xdr:row>
      <xdr:rowOff>114935</xdr:rowOff>
    </xdr:to>
    <xdr:pic>
      <xdr:nvPicPr>
        <xdr:cNvPr id="34" name="图片 33" descr="（空白左）1805665 脊髓 LFB 5x-修改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903855" y="8483600"/>
          <a:ext cx="2292350" cy="1899285"/>
        </a:xfrm>
        <a:prstGeom prst="rect">
          <a:avLst/>
        </a:prstGeom>
      </xdr:spPr>
    </xdr:pic>
    <xdr:clientData/>
  </xdr:twoCellAnchor>
  <xdr:oneCellAnchor>
    <xdr:from>
      <xdr:col>17</xdr:col>
      <xdr:colOff>312964</xdr:colOff>
      <xdr:row>7</xdr:row>
      <xdr:rowOff>54428</xdr:rowOff>
    </xdr:from>
    <xdr:ext cx="440120" cy="405432"/>
    <xdr:sp macro="" textlink="">
      <xdr:nvSpPr>
        <xdr:cNvPr id="30" name="TextBox 29"/>
        <xdr:cNvSpPr txBox="1"/>
      </xdr:nvSpPr>
      <xdr:spPr>
        <a:xfrm>
          <a:off x="10205357" y="1292678"/>
          <a:ext cx="440120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altLang="zh-CN" sz="2000" b="1">
              <a:solidFill>
                <a:schemeClr val="tx1"/>
              </a:solidFill>
              <a:latin typeface="+mn-lt"/>
              <a:ea typeface="+mn-ea"/>
              <a:cs typeface="+mn-cs"/>
            </a:rPr>
            <a:t>**</a:t>
          </a:r>
          <a:endParaRPr lang="zh-CN" altLang="en-US" sz="2000" b="1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gures%20plus%20raw%20data%20for%20EAE%20and%20HQGZWW-20200512-0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X52"/>
  <sheetViews>
    <sheetView topLeftCell="A22" zoomScale="90" zoomScaleNormal="90" workbookViewId="0">
      <selection activeCell="A3" sqref="A3:XFD52"/>
    </sheetView>
  </sheetViews>
  <sheetFormatPr defaultColWidth="9" defaultRowHeight="13.5"/>
  <cols>
    <col min="1" max="1" width="8.375" customWidth="1"/>
    <col min="2" max="2" width="18.375" customWidth="1"/>
    <col min="3" max="3" width="8.625" customWidth="1"/>
  </cols>
  <sheetData>
    <row r="2" spans="2:24">
      <c r="E2" s="1" t="s">
        <v>0</v>
      </c>
    </row>
    <row r="3" spans="2:24"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</row>
    <row r="4" spans="2:24">
      <c r="B4" s="3" t="s">
        <v>24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0.5</v>
      </c>
      <c r="L4">
        <v>1</v>
      </c>
      <c r="M4">
        <v>1.5</v>
      </c>
      <c r="N4">
        <v>2</v>
      </c>
      <c r="O4">
        <v>2.5</v>
      </c>
      <c r="P4">
        <v>3</v>
      </c>
      <c r="Q4">
        <v>4</v>
      </c>
      <c r="R4">
        <v>3.5</v>
      </c>
      <c r="S4">
        <v>3.5</v>
      </c>
      <c r="T4">
        <v>3.5</v>
      </c>
      <c r="U4">
        <v>3.5</v>
      </c>
      <c r="V4">
        <v>3</v>
      </c>
      <c r="W4">
        <v>3</v>
      </c>
      <c r="X4">
        <v>3</v>
      </c>
    </row>
    <row r="5" spans="2:24">
      <c r="B5" s="3"/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1</v>
      </c>
      <c r="M5">
        <v>1</v>
      </c>
      <c r="N5">
        <v>1.5</v>
      </c>
      <c r="O5">
        <v>2</v>
      </c>
      <c r="P5">
        <v>3.5</v>
      </c>
      <c r="Q5">
        <v>4</v>
      </c>
      <c r="R5">
        <v>3.5</v>
      </c>
      <c r="S5">
        <v>3.5</v>
      </c>
      <c r="T5">
        <v>3.5</v>
      </c>
      <c r="U5">
        <v>3.5</v>
      </c>
      <c r="V5">
        <v>3.5</v>
      </c>
      <c r="W5">
        <v>3</v>
      </c>
      <c r="X5">
        <v>3</v>
      </c>
    </row>
    <row r="6" spans="2:24">
      <c r="B6" s="3"/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0.5</v>
      </c>
      <c r="L6">
        <v>1</v>
      </c>
      <c r="M6">
        <v>1.5</v>
      </c>
      <c r="N6">
        <v>2.5</v>
      </c>
      <c r="O6">
        <v>3</v>
      </c>
      <c r="P6">
        <v>3.5</v>
      </c>
      <c r="Q6">
        <v>4</v>
      </c>
      <c r="R6">
        <v>4</v>
      </c>
      <c r="S6">
        <v>4</v>
      </c>
      <c r="T6">
        <v>3.5</v>
      </c>
      <c r="U6">
        <v>3.5</v>
      </c>
      <c r="V6">
        <v>3.5</v>
      </c>
      <c r="W6">
        <v>3.5</v>
      </c>
      <c r="X6">
        <v>3.5</v>
      </c>
    </row>
    <row r="7" spans="2:24">
      <c r="B7" s="3"/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1</v>
      </c>
      <c r="M7">
        <v>1</v>
      </c>
      <c r="N7">
        <v>1.5</v>
      </c>
      <c r="O7">
        <v>2</v>
      </c>
      <c r="P7">
        <v>3.5</v>
      </c>
      <c r="Q7">
        <v>4</v>
      </c>
      <c r="R7">
        <v>3.5</v>
      </c>
      <c r="S7">
        <v>3.5</v>
      </c>
      <c r="T7">
        <v>3</v>
      </c>
      <c r="U7">
        <v>3</v>
      </c>
      <c r="V7">
        <v>3</v>
      </c>
      <c r="W7">
        <v>3</v>
      </c>
      <c r="X7">
        <v>3</v>
      </c>
    </row>
    <row r="8" spans="2:24">
      <c r="B8" s="3"/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0.5</v>
      </c>
      <c r="L8">
        <v>1</v>
      </c>
      <c r="M8">
        <v>1</v>
      </c>
      <c r="N8">
        <v>1.5</v>
      </c>
      <c r="O8">
        <v>2.5</v>
      </c>
      <c r="P8">
        <v>2.5</v>
      </c>
      <c r="Q8">
        <v>4</v>
      </c>
      <c r="R8">
        <v>3.5</v>
      </c>
      <c r="S8">
        <v>3.5</v>
      </c>
      <c r="T8">
        <v>3</v>
      </c>
      <c r="U8">
        <v>3</v>
      </c>
      <c r="V8">
        <v>3</v>
      </c>
      <c r="W8">
        <v>3</v>
      </c>
      <c r="X8">
        <v>3</v>
      </c>
    </row>
    <row r="9" spans="2:24">
      <c r="B9" s="3"/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0.5</v>
      </c>
      <c r="L9">
        <v>1</v>
      </c>
      <c r="M9">
        <v>2</v>
      </c>
      <c r="N9">
        <v>2.5</v>
      </c>
      <c r="O9">
        <v>3</v>
      </c>
      <c r="P9">
        <v>3.5</v>
      </c>
      <c r="Q9">
        <v>3.5</v>
      </c>
      <c r="R9">
        <v>4</v>
      </c>
      <c r="S9">
        <v>3.5</v>
      </c>
      <c r="T9">
        <v>3</v>
      </c>
      <c r="U9">
        <v>3</v>
      </c>
      <c r="V9">
        <v>3</v>
      </c>
      <c r="W9">
        <v>3</v>
      </c>
      <c r="X9">
        <v>3</v>
      </c>
    </row>
    <row r="10" spans="2:24">
      <c r="B10" s="3"/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0.5</v>
      </c>
      <c r="L10">
        <v>1</v>
      </c>
      <c r="M10">
        <v>2</v>
      </c>
      <c r="N10">
        <v>2.5</v>
      </c>
      <c r="O10">
        <v>3</v>
      </c>
      <c r="P10">
        <v>3.5</v>
      </c>
      <c r="Q10">
        <v>4</v>
      </c>
      <c r="R10">
        <v>3.5</v>
      </c>
      <c r="S10">
        <v>3.5</v>
      </c>
      <c r="T10">
        <v>3</v>
      </c>
      <c r="U10">
        <v>3</v>
      </c>
      <c r="V10">
        <v>3</v>
      </c>
      <c r="W10">
        <v>3</v>
      </c>
      <c r="X10">
        <v>3</v>
      </c>
    </row>
    <row r="11" spans="2:24">
      <c r="B11" s="3"/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0.5</v>
      </c>
      <c r="L11">
        <v>1</v>
      </c>
      <c r="M11">
        <v>2</v>
      </c>
      <c r="N11">
        <v>2.5</v>
      </c>
      <c r="O11">
        <v>3</v>
      </c>
      <c r="P11">
        <v>3.5</v>
      </c>
      <c r="Q11">
        <v>4</v>
      </c>
      <c r="R11">
        <v>4</v>
      </c>
      <c r="S11">
        <v>4</v>
      </c>
      <c r="T11">
        <v>3.5</v>
      </c>
      <c r="U11">
        <v>3</v>
      </c>
      <c r="V11">
        <v>3</v>
      </c>
      <c r="W11">
        <v>3</v>
      </c>
      <c r="X11">
        <v>3</v>
      </c>
    </row>
    <row r="12" spans="2:24">
      <c r="B12" s="3" t="s">
        <v>25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0.5</v>
      </c>
      <c r="N12">
        <v>1</v>
      </c>
      <c r="O12">
        <v>1.5</v>
      </c>
      <c r="P12">
        <v>2</v>
      </c>
      <c r="Q12">
        <v>2.5</v>
      </c>
      <c r="R12">
        <v>2.5</v>
      </c>
      <c r="S12">
        <v>2.5</v>
      </c>
      <c r="T12">
        <v>2</v>
      </c>
      <c r="U12">
        <v>2</v>
      </c>
      <c r="V12">
        <v>2</v>
      </c>
      <c r="W12">
        <v>1.5</v>
      </c>
      <c r="X12">
        <v>1.5</v>
      </c>
    </row>
    <row r="13" spans="2:24">
      <c r="B13" s="3"/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0.5</v>
      </c>
      <c r="M13">
        <v>0.5</v>
      </c>
      <c r="N13">
        <v>1</v>
      </c>
      <c r="O13">
        <v>1.5</v>
      </c>
      <c r="P13">
        <v>2</v>
      </c>
      <c r="Q13">
        <v>2.5</v>
      </c>
      <c r="R13">
        <v>2.5</v>
      </c>
      <c r="S13">
        <v>2.5</v>
      </c>
      <c r="T13">
        <v>2</v>
      </c>
      <c r="U13">
        <v>2</v>
      </c>
      <c r="V13">
        <v>2</v>
      </c>
      <c r="W13">
        <v>1.5</v>
      </c>
      <c r="X13">
        <v>1.5</v>
      </c>
    </row>
    <row r="14" spans="2:24">
      <c r="B14" s="3"/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0.5</v>
      </c>
      <c r="N14">
        <v>1</v>
      </c>
      <c r="O14">
        <v>1.5</v>
      </c>
      <c r="P14">
        <v>1.5</v>
      </c>
      <c r="Q14">
        <v>2</v>
      </c>
      <c r="R14">
        <v>2</v>
      </c>
      <c r="S14">
        <v>2</v>
      </c>
      <c r="T14">
        <v>2</v>
      </c>
      <c r="U14">
        <v>1.5</v>
      </c>
      <c r="V14">
        <v>1.5</v>
      </c>
      <c r="W14">
        <v>1.5</v>
      </c>
      <c r="X14">
        <v>1</v>
      </c>
    </row>
    <row r="15" spans="2:24">
      <c r="B15" s="3"/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0.5</v>
      </c>
      <c r="N15">
        <v>1</v>
      </c>
      <c r="O15">
        <v>1.5</v>
      </c>
      <c r="P15">
        <v>2</v>
      </c>
      <c r="Q15">
        <v>2.5</v>
      </c>
      <c r="R15">
        <v>2.5</v>
      </c>
      <c r="S15">
        <v>2</v>
      </c>
      <c r="T15">
        <v>2</v>
      </c>
      <c r="U15">
        <v>2</v>
      </c>
      <c r="V15">
        <v>2</v>
      </c>
      <c r="W15">
        <v>1.5</v>
      </c>
      <c r="X15">
        <v>1.5</v>
      </c>
    </row>
    <row r="16" spans="2:24">
      <c r="B16" s="3"/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0.5</v>
      </c>
      <c r="M16">
        <v>0.5</v>
      </c>
      <c r="N16">
        <v>1</v>
      </c>
      <c r="O16">
        <v>1.5</v>
      </c>
      <c r="P16">
        <v>2</v>
      </c>
      <c r="Q16">
        <v>2.5</v>
      </c>
      <c r="R16">
        <v>2.5</v>
      </c>
      <c r="S16">
        <v>2.5</v>
      </c>
      <c r="T16">
        <v>2</v>
      </c>
      <c r="U16">
        <v>2</v>
      </c>
      <c r="V16">
        <v>2</v>
      </c>
      <c r="W16">
        <v>1.5</v>
      </c>
      <c r="X16">
        <v>1.5</v>
      </c>
    </row>
    <row r="17" spans="2:24">
      <c r="B17" s="3"/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0.5</v>
      </c>
      <c r="N17">
        <v>1</v>
      </c>
      <c r="O17">
        <v>1.5</v>
      </c>
      <c r="P17">
        <v>2</v>
      </c>
      <c r="Q17">
        <v>2.5</v>
      </c>
      <c r="R17">
        <v>2.5</v>
      </c>
      <c r="S17">
        <v>2.5</v>
      </c>
      <c r="T17">
        <v>2</v>
      </c>
      <c r="U17">
        <v>2</v>
      </c>
      <c r="V17">
        <v>2</v>
      </c>
      <c r="W17">
        <v>1.5</v>
      </c>
      <c r="X17">
        <v>1.5</v>
      </c>
    </row>
    <row r="18" spans="2:24">
      <c r="B18" s="3"/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0.5</v>
      </c>
      <c r="N18">
        <v>0.5</v>
      </c>
      <c r="O18">
        <v>1</v>
      </c>
      <c r="P18">
        <v>1.5</v>
      </c>
      <c r="Q18">
        <v>2</v>
      </c>
      <c r="R18">
        <v>2.5</v>
      </c>
      <c r="S18">
        <v>2.5</v>
      </c>
      <c r="T18">
        <v>2</v>
      </c>
      <c r="U18">
        <v>2</v>
      </c>
      <c r="V18">
        <v>1.5</v>
      </c>
      <c r="W18">
        <v>1.5</v>
      </c>
      <c r="X18">
        <v>1.5</v>
      </c>
    </row>
    <row r="19" spans="2:24">
      <c r="B19" s="3"/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0.5</v>
      </c>
      <c r="N19">
        <v>1</v>
      </c>
      <c r="O19">
        <v>1.5</v>
      </c>
      <c r="P19">
        <v>2</v>
      </c>
      <c r="Q19">
        <v>2.5</v>
      </c>
      <c r="R19">
        <v>2.5</v>
      </c>
      <c r="S19">
        <v>2.5</v>
      </c>
      <c r="T19">
        <v>2</v>
      </c>
      <c r="U19">
        <v>2</v>
      </c>
      <c r="V19">
        <v>2</v>
      </c>
      <c r="W19">
        <v>1.5</v>
      </c>
      <c r="X19">
        <v>1.5</v>
      </c>
    </row>
    <row r="20" spans="2:24">
      <c r="B20" s="3" t="s">
        <v>26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0.5</v>
      </c>
      <c r="L20">
        <v>0.5</v>
      </c>
      <c r="M20">
        <v>1</v>
      </c>
      <c r="N20">
        <v>1.5</v>
      </c>
      <c r="O20">
        <v>2</v>
      </c>
      <c r="P20">
        <v>2.5</v>
      </c>
      <c r="Q20">
        <v>3</v>
      </c>
      <c r="R20">
        <v>3.5</v>
      </c>
      <c r="S20">
        <v>3</v>
      </c>
      <c r="T20">
        <v>3</v>
      </c>
      <c r="U20">
        <v>2.5</v>
      </c>
      <c r="V20">
        <v>2.5</v>
      </c>
      <c r="W20">
        <v>2</v>
      </c>
      <c r="X20">
        <v>2</v>
      </c>
    </row>
    <row r="21" spans="2:24">
      <c r="B21" s="3"/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0.5</v>
      </c>
      <c r="M21">
        <v>1</v>
      </c>
      <c r="N21">
        <v>1.5</v>
      </c>
      <c r="O21">
        <v>2</v>
      </c>
      <c r="P21">
        <v>2.5</v>
      </c>
      <c r="Q21">
        <v>3</v>
      </c>
      <c r="R21">
        <v>3.5</v>
      </c>
      <c r="S21">
        <v>3</v>
      </c>
      <c r="T21">
        <v>3</v>
      </c>
      <c r="U21">
        <v>3</v>
      </c>
      <c r="V21">
        <v>2.5</v>
      </c>
      <c r="W21">
        <v>2.5</v>
      </c>
      <c r="X21">
        <v>2</v>
      </c>
    </row>
    <row r="22" spans="2:24">
      <c r="B22" s="3"/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0.5</v>
      </c>
      <c r="M22">
        <v>1</v>
      </c>
      <c r="N22">
        <v>1.5</v>
      </c>
      <c r="O22">
        <v>2</v>
      </c>
      <c r="P22">
        <v>2.5</v>
      </c>
      <c r="Q22">
        <v>3</v>
      </c>
      <c r="R22">
        <v>3.5</v>
      </c>
      <c r="S22">
        <v>3</v>
      </c>
      <c r="T22">
        <v>3</v>
      </c>
      <c r="U22">
        <v>2.5</v>
      </c>
      <c r="V22">
        <v>2.5</v>
      </c>
      <c r="W22">
        <v>2.5</v>
      </c>
      <c r="X22">
        <v>2</v>
      </c>
    </row>
    <row r="23" spans="2:24">
      <c r="B23" s="3"/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0.5</v>
      </c>
      <c r="L23">
        <v>0.5</v>
      </c>
      <c r="M23">
        <v>1</v>
      </c>
      <c r="N23">
        <v>1</v>
      </c>
      <c r="O23">
        <v>1.5</v>
      </c>
      <c r="P23">
        <v>2</v>
      </c>
      <c r="Q23">
        <v>2.5</v>
      </c>
      <c r="R23">
        <v>3.5</v>
      </c>
      <c r="S23">
        <v>3.5</v>
      </c>
      <c r="T23">
        <v>3</v>
      </c>
      <c r="U23">
        <v>3</v>
      </c>
      <c r="V23">
        <v>2.5</v>
      </c>
      <c r="W23">
        <v>2.5</v>
      </c>
      <c r="X23">
        <v>2</v>
      </c>
    </row>
    <row r="24" spans="2:24">
      <c r="B24" s="3"/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0.5</v>
      </c>
      <c r="L24">
        <v>0.5</v>
      </c>
      <c r="M24">
        <v>1</v>
      </c>
      <c r="N24">
        <v>1.5</v>
      </c>
      <c r="O24">
        <v>2</v>
      </c>
      <c r="P24">
        <v>2.5</v>
      </c>
      <c r="Q24">
        <v>3</v>
      </c>
      <c r="R24">
        <v>3.5</v>
      </c>
      <c r="S24">
        <v>3.5</v>
      </c>
      <c r="T24">
        <v>3</v>
      </c>
      <c r="U24">
        <v>3</v>
      </c>
      <c r="V24">
        <v>2.5</v>
      </c>
      <c r="W24">
        <v>2.5</v>
      </c>
      <c r="X24">
        <v>2.5</v>
      </c>
    </row>
    <row r="25" spans="2:24">
      <c r="B25" s="3"/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0.5</v>
      </c>
      <c r="M25">
        <v>1</v>
      </c>
      <c r="N25">
        <v>1</v>
      </c>
      <c r="O25">
        <v>2</v>
      </c>
      <c r="P25">
        <v>3</v>
      </c>
      <c r="Q25">
        <v>3.5</v>
      </c>
      <c r="R25">
        <v>3.5</v>
      </c>
      <c r="S25">
        <v>3.5</v>
      </c>
      <c r="T25">
        <v>3</v>
      </c>
      <c r="U25">
        <v>3</v>
      </c>
      <c r="V25">
        <v>3</v>
      </c>
      <c r="W25">
        <v>2.5</v>
      </c>
      <c r="X25">
        <v>2.5</v>
      </c>
    </row>
    <row r="26" spans="2:24">
      <c r="B26" s="3"/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0.5</v>
      </c>
      <c r="L26">
        <v>0.5</v>
      </c>
      <c r="M26">
        <v>1</v>
      </c>
      <c r="N26">
        <v>1.5</v>
      </c>
      <c r="O26">
        <v>2</v>
      </c>
      <c r="P26">
        <v>2.5</v>
      </c>
      <c r="Q26">
        <v>3</v>
      </c>
      <c r="R26">
        <v>3.5</v>
      </c>
      <c r="S26">
        <v>3.5</v>
      </c>
      <c r="T26">
        <v>3</v>
      </c>
      <c r="U26">
        <v>2.5</v>
      </c>
      <c r="V26">
        <v>2.5</v>
      </c>
      <c r="W26">
        <v>2.5</v>
      </c>
      <c r="X26">
        <v>2</v>
      </c>
    </row>
    <row r="27" spans="2:24">
      <c r="B27" s="3"/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0.5</v>
      </c>
      <c r="L27">
        <v>0.5</v>
      </c>
      <c r="M27">
        <v>1</v>
      </c>
      <c r="N27">
        <v>1.5</v>
      </c>
      <c r="O27">
        <v>2</v>
      </c>
      <c r="P27">
        <v>2.5</v>
      </c>
      <c r="Q27">
        <v>3</v>
      </c>
      <c r="R27">
        <v>3.5</v>
      </c>
      <c r="S27">
        <v>3.5</v>
      </c>
      <c r="T27">
        <v>3</v>
      </c>
      <c r="U27">
        <v>3</v>
      </c>
      <c r="V27">
        <v>2.5</v>
      </c>
      <c r="W27">
        <v>2.5</v>
      </c>
      <c r="X27">
        <v>2</v>
      </c>
    </row>
    <row r="28" spans="2:24">
      <c r="B28" s="3" t="s">
        <v>27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0.5</v>
      </c>
      <c r="N28">
        <v>1</v>
      </c>
      <c r="O28">
        <v>1.5</v>
      </c>
      <c r="P28">
        <v>1.5</v>
      </c>
      <c r="Q28">
        <v>2</v>
      </c>
      <c r="R28">
        <v>2.5</v>
      </c>
      <c r="S28">
        <v>2.5</v>
      </c>
      <c r="T28">
        <v>2</v>
      </c>
      <c r="U28">
        <v>2</v>
      </c>
      <c r="V28">
        <v>2</v>
      </c>
      <c r="W28">
        <v>1.5</v>
      </c>
      <c r="X28">
        <v>1.5</v>
      </c>
    </row>
    <row r="29" spans="2:24">
      <c r="B29" s="3"/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0.5</v>
      </c>
      <c r="M29">
        <v>0.5</v>
      </c>
      <c r="N29">
        <v>1</v>
      </c>
      <c r="O29">
        <v>1.5</v>
      </c>
      <c r="P29">
        <v>2</v>
      </c>
      <c r="Q29">
        <v>2.5</v>
      </c>
      <c r="R29">
        <v>2.5</v>
      </c>
      <c r="S29">
        <v>2.5</v>
      </c>
      <c r="T29">
        <v>2</v>
      </c>
      <c r="U29">
        <v>2</v>
      </c>
      <c r="V29">
        <v>2</v>
      </c>
      <c r="W29">
        <v>1.5</v>
      </c>
      <c r="X29">
        <v>1.5</v>
      </c>
    </row>
    <row r="30" spans="2:24">
      <c r="B30" s="3"/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0.5</v>
      </c>
      <c r="N30">
        <v>1</v>
      </c>
      <c r="O30">
        <v>1.5</v>
      </c>
      <c r="P30">
        <v>1.5</v>
      </c>
      <c r="Q30">
        <v>2</v>
      </c>
      <c r="R30">
        <v>2</v>
      </c>
      <c r="S30">
        <v>2</v>
      </c>
      <c r="T30">
        <v>1.5</v>
      </c>
      <c r="U30">
        <v>1.5</v>
      </c>
      <c r="V30">
        <v>1.5</v>
      </c>
      <c r="W30">
        <v>1</v>
      </c>
      <c r="X30">
        <v>1</v>
      </c>
    </row>
    <row r="31" spans="2:24">
      <c r="B31" s="3"/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0.5</v>
      </c>
      <c r="N31">
        <v>1</v>
      </c>
      <c r="O31">
        <v>1.5</v>
      </c>
      <c r="P31">
        <v>2</v>
      </c>
      <c r="Q31">
        <v>2</v>
      </c>
      <c r="R31">
        <v>2.5</v>
      </c>
      <c r="S31">
        <v>2</v>
      </c>
      <c r="T31">
        <v>2</v>
      </c>
      <c r="U31">
        <v>2</v>
      </c>
      <c r="V31">
        <v>2</v>
      </c>
      <c r="W31">
        <v>1.5</v>
      </c>
      <c r="X31">
        <v>1.5</v>
      </c>
    </row>
    <row r="32" spans="2:24">
      <c r="B32" s="3"/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0.5</v>
      </c>
      <c r="M32">
        <v>0.5</v>
      </c>
      <c r="N32">
        <v>1</v>
      </c>
      <c r="O32">
        <v>1.5</v>
      </c>
      <c r="P32">
        <v>2</v>
      </c>
      <c r="Q32">
        <v>2.5</v>
      </c>
      <c r="R32">
        <v>2.5</v>
      </c>
      <c r="S32">
        <v>2.5</v>
      </c>
      <c r="T32">
        <v>2</v>
      </c>
      <c r="U32">
        <v>2</v>
      </c>
      <c r="V32">
        <v>2</v>
      </c>
      <c r="W32">
        <v>1.5</v>
      </c>
      <c r="X32">
        <v>1.5</v>
      </c>
    </row>
    <row r="33" spans="1:24">
      <c r="B33" s="3"/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0.5</v>
      </c>
      <c r="N33">
        <v>1</v>
      </c>
      <c r="O33">
        <v>1.5</v>
      </c>
      <c r="P33">
        <v>2</v>
      </c>
      <c r="Q33">
        <v>2</v>
      </c>
      <c r="R33">
        <v>2.5</v>
      </c>
      <c r="S33">
        <v>2.5</v>
      </c>
      <c r="T33">
        <v>2</v>
      </c>
      <c r="U33">
        <v>2</v>
      </c>
      <c r="V33">
        <v>2</v>
      </c>
      <c r="W33">
        <v>1.5</v>
      </c>
      <c r="X33">
        <v>1.5</v>
      </c>
    </row>
    <row r="34" spans="1:24">
      <c r="B34" s="3"/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0.5</v>
      </c>
      <c r="O34">
        <v>1</v>
      </c>
      <c r="P34">
        <v>1.5</v>
      </c>
      <c r="Q34">
        <v>2</v>
      </c>
      <c r="R34">
        <v>2.5</v>
      </c>
      <c r="S34">
        <v>2.5</v>
      </c>
      <c r="T34">
        <v>2</v>
      </c>
      <c r="U34">
        <v>2</v>
      </c>
      <c r="V34">
        <v>1.5</v>
      </c>
      <c r="W34">
        <v>1.5</v>
      </c>
      <c r="X34">
        <v>1.5</v>
      </c>
    </row>
    <row r="35" spans="1:24">
      <c r="B35" s="3"/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0.5</v>
      </c>
      <c r="N35">
        <v>1</v>
      </c>
      <c r="O35">
        <v>1.5</v>
      </c>
      <c r="P35">
        <v>2</v>
      </c>
      <c r="Q35">
        <v>2.5</v>
      </c>
      <c r="R35">
        <v>2.5</v>
      </c>
      <c r="S35">
        <v>2.5</v>
      </c>
      <c r="T35">
        <v>2</v>
      </c>
      <c r="U35">
        <v>2</v>
      </c>
      <c r="V35">
        <v>2</v>
      </c>
      <c r="W35">
        <v>1.5</v>
      </c>
      <c r="X35">
        <v>1.5</v>
      </c>
    </row>
    <row r="36" spans="1:24">
      <c r="A36" t="s">
        <v>28</v>
      </c>
      <c r="B36" s="3" t="s">
        <v>24</v>
      </c>
      <c r="C36">
        <f>AVERAGE(C4:C11)</f>
        <v>0</v>
      </c>
      <c r="D36">
        <f t="shared" ref="D36:X36" si="0">AVERAGE(D4:D11)</f>
        <v>0</v>
      </c>
      <c r="E36">
        <f t="shared" si="0"/>
        <v>0</v>
      </c>
      <c r="F36">
        <f t="shared" si="0"/>
        <v>0</v>
      </c>
      <c r="G36">
        <f t="shared" si="0"/>
        <v>0</v>
      </c>
      <c r="H36">
        <f t="shared" si="0"/>
        <v>0</v>
      </c>
      <c r="I36">
        <f t="shared" si="0"/>
        <v>0</v>
      </c>
      <c r="J36">
        <f t="shared" si="0"/>
        <v>0</v>
      </c>
      <c r="K36">
        <f t="shared" si="0"/>
        <v>0.375</v>
      </c>
      <c r="L36">
        <f t="shared" si="0"/>
        <v>1</v>
      </c>
      <c r="M36">
        <f t="shared" si="0"/>
        <v>1.5</v>
      </c>
      <c r="N36">
        <f t="shared" si="0"/>
        <v>2.0625</v>
      </c>
      <c r="O36">
        <f t="shared" si="0"/>
        <v>2.625</v>
      </c>
      <c r="P36">
        <f t="shared" si="0"/>
        <v>3.3125</v>
      </c>
      <c r="Q36">
        <f t="shared" si="0"/>
        <v>3.9375</v>
      </c>
      <c r="R36">
        <f t="shared" si="0"/>
        <v>3.6875</v>
      </c>
      <c r="S36">
        <f t="shared" si="0"/>
        <v>3.625</v>
      </c>
      <c r="T36">
        <f t="shared" si="0"/>
        <v>3.25</v>
      </c>
      <c r="U36">
        <f t="shared" si="0"/>
        <v>3.1875</v>
      </c>
      <c r="V36">
        <f t="shared" si="0"/>
        <v>3.125</v>
      </c>
      <c r="W36">
        <f t="shared" si="0"/>
        <v>3.0625</v>
      </c>
      <c r="X36">
        <f t="shared" si="0"/>
        <v>3.0625</v>
      </c>
    </row>
    <row r="37" spans="1:24">
      <c r="A37" t="s">
        <v>28</v>
      </c>
      <c r="B37" s="3" t="s">
        <v>25</v>
      </c>
      <c r="C37">
        <f>AVERAGE(C12:C19)</f>
        <v>0</v>
      </c>
      <c r="D37">
        <f t="shared" ref="D37:X37" si="1">AVERAGE(D12:D19)</f>
        <v>0</v>
      </c>
      <c r="E37">
        <f t="shared" si="1"/>
        <v>0</v>
      </c>
      <c r="F37">
        <f t="shared" si="1"/>
        <v>0</v>
      </c>
      <c r="G37">
        <f t="shared" si="1"/>
        <v>0</v>
      </c>
      <c r="H37">
        <f t="shared" si="1"/>
        <v>0</v>
      </c>
      <c r="I37">
        <f t="shared" si="1"/>
        <v>0</v>
      </c>
      <c r="J37">
        <f t="shared" si="1"/>
        <v>0</v>
      </c>
      <c r="K37">
        <f t="shared" si="1"/>
        <v>0</v>
      </c>
      <c r="L37">
        <f t="shared" si="1"/>
        <v>0.125</v>
      </c>
      <c r="M37">
        <f t="shared" si="1"/>
        <v>0.5</v>
      </c>
      <c r="N37">
        <f t="shared" si="1"/>
        <v>0.9375</v>
      </c>
      <c r="O37">
        <f t="shared" si="1"/>
        <v>1.4375</v>
      </c>
      <c r="P37">
        <f t="shared" si="1"/>
        <v>1.875</v>
      </c>
      <c r="Q37">
        <f t="shared" si="1"/>
        <v>2.375</v>
      </c>
      <c r="R37">
        <f t="shared" si="1"/>
        <v>2.4375</v>
      </c>
      <c r="S37">
        <f t="shared" si="1"/>
        <v>2.375</v>
      </c>
      <c r="T37">
        <f t="shared" si="1"/>
        <v>2</v>
      </c>
      <c r="U37">
        <f t="shared" si="1"/>
        <v>1.9375</v>
      </c>
      <c r="V37">
        <f t="shared" si="1"/>
        <v>1.875</v>
      </c>
      <c r="W37">
        <f t="shared" si="1"/>
        <v>1.5</v>
      </c>
      <c r="X37">
        <f t="shared" si="1"/>
        <v>1.4375</v>
      </c>
    </row>
    <row r="38" spans="1:24">
      <c r="A38" t="s">
        <v>28</v>
      </c>
      <c r="B38" s="3" t="s">
        <v>26</v>
      </c>
      <c r="C38">
        <f>AVERAGE(C20:C27)</f>
        <v>0</v>
      </c>
      <c r="D38">
        <f t="shared" ref="D38:X38" si="2">AVERAGE(D20:D27)</f>
        <v>0</v>
      </c>
      <c r="E38">
        <f t="shared" si="2"/>
        <v>0</v>
      </c>
      <c r="F38">
        <f t="shared" si="2"/>
        <v>0</v>
      </c>
      <c r="G38">
        <f t="shared" si="2"/>
        <v>0</v>
      </c>
      <c r="H38">
        <f t="shared" si="2"/>
        <v>0</v>
      </c>
      <c r="I38">
        <f t="shared" si="2"/>
        <v>0</v>
      </c>
      <c r="J38">
        <f t="shared" si="2"/>
        <v>0</v>
      </c>
      <c r="K38">
        <f t="shared" si="2"/>
        <v>0.3125</v>
      </c>
      <c r="L38">
        <f t="shared" si="2"/>
        <v>0.5</v>
      </c>
      <c r="M38">
        <f t="shared" si="2"/>
        <v>1</v>
      </c>
      <c r="N38">
        <f t="shared" si="2"/>
        <v>1.375</v>
      </c>
      <c r="O38">
        <f t="shared" si="2"/>
        <v>1.9375</v>
      </c>
      <c r="P38">
        <f t="shared" si="2"/>
        <v>2.5</v>
      </c>
      <c r="Q38">
        <f t="shared" si="2"/>
        <v>3</v>
      </c>
      <c r="R38">
        <f t="shared" si="2"/>
        <v>3.5</v>
      </c>
      <c r="S38">
        <f t="shared" si="2"/>
        <v>3.3125</v>
      </c>
      <c r="T38">
        <f t="shared" si="2"/>
        <v>3</v>
      </c>
      <c r="U38">
        <f t="shared" si="2"/>
        <v>2.8125</v>
      </c>
      <c r="V38">
        <f t="shared" si="2"/>
        <v>2.5625</v>
      </c>
      <c r="W38">
        <f t="shared" si="2"/>
        <v>2.4375</v>
      </c>
      <c r="X38">
        <f t="shared" si="2"/>
        <v>2.125</v>
      </c>
    </row>
    <row r="39" spans="1:24">
      <c r="A39" t="s">
        <v>28</v>
      </c>
      <c r="B39" s="3" t="s">
        <v>27</v>
      </c>
      <c r="C39">
        <f>AVERAGE(C28:C35)</f>
        <v>0</v>
      </c>
      <c r="D39">
        <f t="shared" ref="D39:X39" si="3">AVERAGE(D28:D35)</f>
        <v>0</v>
      </c>
      <c r="E39">
        <f t="shared" si="3"/>
        <v>0</v>
      </c>
      <c r="F39">
        <f t="shared" si="3"/>
        <v>0</v>
      </c>
      <c r="G39">
        <f t="shared" si="3"/>
        <v>0</v>
      </c>
      <c r="H39">
        <f t="shared" si="3"/>
        <v>0</v>
      </c>
      <c r="I39">
        <f t="shared" si="3"/>
        <v>0</v>
      </c>
      <c r="J39">
        <f t="shared" si="3"/>
        <v>0</v>
      </c>
      <c r="K39">
        <f t="shared" si="3"/>
        <v>0</v>
      </c>
      <c r="L39">
        <f t="shared" si="3"/>
        <v>0.125</v>
      </c>
      <c r="M39">
        <f t="shared" si="3"/>
        <v>0.4375</v>
      </c>
      <c r="N39">
        <f t="shared" si="3"/>
        <v>0.9375</v>
      </c>
      <c r="O39">
        <f t="shared" si="3"/>
        <v>1.4375</v>
      </c>
      <c r="P39">
        <f t="shared" si="3"/>
        <v>1.8125</v>
      </c>
      <c r="Q39">
        <f t="shared" si="3"/>
        <v>2.1875</v>
      </c>
      <c r="R39">
        <f t="shared" si="3"/>
        <v>2.4375</v>
      </c>
      <c r="S39">
        <f t="shared" si="3"/>
        <v>2.375</v>
      </c>
      <c r="T39">
        <f t="shared" si="3"/>
        <v>1.9375</v>
      </c>
      <c r="U39">
        <f t="shared" si="3"/>
        <v>1.9375</v>
      </c>
      <c r="V39">
        <f t="shared" si="3"/>
        <v>1.875</v>
      </c>
      <c r="W39">
        <f t="shared" si="3"/>
        <v>1.4375</v>
      </c>
      <c r="X39">
        <f t="shared" si="3"/>
        <v>1.4375</v>
      </c>
    </row>
    <row r="40" spans="1:24">
      <c r="A40" t="s">
        <v>29</v>
      </c>
      <c r="B40" s="3" t="s">
        <v>24</v>
      </c>
      <c r="C40">
        <f>STDEV(C4:C11)</f>
        <v>0</v>
      </c>
      <c r="D40">
        <f t="shared" ref="D40:X40" si="4">STDEV(D4:D11)</f>
        <v>0</v>
      </c>
      <c r="E40">
        <f t="shared" si="4"/>
        <v>0</v>
      </c>
      <c r="F40">
        <f t="shared" si="4"/>
        <v>0</v>
      </c>
      <c r="G40">
        <f t="shared" si="4"/>
        <v>0</v>
      </c>
      <c r="H40">
        <f t="shared" si="4"/>
        <v>0</v>
      </c>
      <c r="I40">
        <f t="shared" si="4"/>
        <v>0</v>
      </c>
      <c r="J40">
        <f t="shared" si="4"/>
        <v>0</v>
      </c>
      <c r="K40">
        <f t="shared" si="4"/>
        <v>0.23145502494313799</v>
      </c>
      <c r="L40">
        <f t="shared" si="4"/>
        <v>0</v>
      </c>
      <c r="M40">
        <f t="shared" si="4"/>
        <v>0.46291004988627599</v>
      </c>
      <c r="N40">
        <f t="shared" si="4"/>
        <v>0.49551560448255699</v>
      </c>
      <c r="O40">
        <f t="shared" si="4"/>
        <v>0.443202630213959</v>
      </c>
      <c r="P40">
        <f t="shared" si="4"/>
        <v>0.37201190457142203</v>
      </c>
      <c r="Q40">
        <f t="shared" si="4"/>
        <v>0.176776695296637</v>
      </c>
      <c r="R40">
        <f t="shared" si="4"/>
        <v>0.258774584753383</v>
      </c>
      <c r="S40">
        <f t="shared" si="4"/>
        <v>0.23145502494313799</v>
      </c>
      <c r="T40">
        <f t="shared" si="4"/>
        <v>0.26726124191242401</v>
      </c>
      <c r="U40">
        <f t="shared" si="4"/>
        <v>0.258774584753383</v>
      </c>
      <c r="V40">
        <f t="shared" si="4"/>
        <v>0.23145502494313799</v>
      </c>
      <c r="W40">
        <f t="shared" si="4"/>
        <v>0.176776695296637</v>
      </c>
      <c r="X40">
        <f t="shared" si="4"/>
        <v>0.176776695296637</v>
      </c>
    </row>
    <row r="41" spans="1:24">
      <c r="A41" t="s">
        <v>29</v>
      </c>
      <c r="B41" s="3" t="s">
        <v>25</v>
      </c>
      <c r="C41">
        <f>STDEV(C12:C19)</f>
        <v>0</v>
      </c>
      <c r="D41">
        <f t="shared" ref="D41:X41" si="5">STDEV(D12:D19)</f>
        <v>0</v>
      </c>
      <c r="E41">
        <f t="shared" si="5"/>
        <v>0</v>
      </c>
      <c r="F41">
        <f t="shared" si="5"/>
        <v>0</v>
      </c>
      <c r="G41">
        <f t="shared" si="5"/>
        <v>0</v>
      </c>
      <c r="H41">
        <f t="shared" si="5"/>
        <v>0</v>
      </c>
      <c r="I41">
        <f t="shared" si="5"/>
        <v>0</v>
      </c>
      <c r="J41">
        <f t="shared" si="5"/>
        <v>0</v>
      </c>
      <c r="K41">
        <f t="shared" si="5"/>
        <v>0</v>
      </c>
      <c r="L41">
        <f t="shared" si="5"/>
        <v>0.23145502494313799</v>
      </c>
      <c r="M41">
        <f t="shared" si="5"/>
        <v>0</v>
      </c>
      <c r="N41">
        <f t="shared" si="5"/>
        <v>0.176776695296637</v>
      </c>
      <c r="O41">
        <f t="shared" si="5"/>
        <v>0.176776695296637</v>
      </c>
      <c r="P41">
        <f t="shared" si="5"/>
        <v>0.23145502494313799</v>
      </c>
      <c r="Q41">
        <f t="shared" si="5"/>
        <v>0.23145502494313799</v>
      </c>
      <c r="R41">
        <f t="shared" si="5"/>
        <v>0.176776695296637</v>
      </c>
      <c r="S41">
        <f t="shared" si="5"/>
        <v>0.23145502494313799</v>
      </c>
      <c r="T41">
        <f t="shared" si="5"/>
        <v>0</v>
      </c>
      <c r="U41">
        <f t="shared" si="5"/>
        <v>0.176776695296637</v>
      </c>
      <c r="V41">
        <f t="shared" si="5"/>
        <v>0.23145502494313799</v>
      </c>
      <c r="W41">
        <f t="shared" si="5"/>
        <v>0</v>
      </c>
      <c r="X41">
        <f t="shared" si="5"/>
        <v>0.176776695296637</v>
      </c>
    </row>
    <row r="42" spans="1:24">
      <c r="A42" t="s">
        <v>29</v>
      </c>
      <c r="B42" s="3" t="s">
        <v>26</v>
      </c>
      <c r="C42">
        <f>STDEV(C20:C27)</f>
        <v>0</v>
      </c>
      <c r="D42">
        <f t="shared" ref="D42:X42" si="6">STDEV(D20:D27)</f>
        <v>0</v>
      </c>
      <c r="E42">
        <f t="shared" si="6"/>
        <v>0</v>
      </c>
      <c r="F42">
        <f t="shared" si="6"/>
        <v>0</v>
      </c>
      <c r="G42">
        <f t="shared" si="6"/>
        <v>0</v>
      </c>
      <c r="H42">
        <f t="shared" si="6"/>
        <v>0</v>
      </c>
      <c r="I42">
        <f t="shared" si="6"/>
        <v>0</v>
      </c>
      <c r="J42">
        <f t="shared" si="6"/>
        <v>0</v>
      </c>
      <c r="K42">
        <f t="shared" si="6"/>
        <v>0.258774584753383</v>
      </c>
      <c r="L42">
        <f t="shared" si="6"/>
        <v>0</v>
      </c>
      <c r="M42">
        <f t="shared" si="6"/>
        <v>0</v>
      </c>
      <c r="N42">
        <f t="shared" si="6"/>
        <v>0.23145502494313799</v>
      </c>
      <c r="O42">
        <f t="shared" si="6"/>
        <v>0.176776695296637</v>
      </c>
      <c r="P42">
        <f t="shared" si="6"/>
        <v>0.26726124191242401</v>
      </c>
      <c r="Q42">
        <f t="shared" si="6"/>
        <v>0.26726124191242401</v>
      </c>
      <c r="R42">
        <f t="shared" si="6"/>
        <v>0</v>
      </c>
      <c r="S42">
        <f t="shared" si="6"/>
        <v>0.258774584753383</v>
      </c>
      <c r="T42">
        <f t="shared" si="6"/>
        <v>0</v>
      </c>
      <c r="U42">
        <f t="shared" si="6"/>
        <v>0.258774584753383</v>
      </c>
      <c r="V42">
        <f t="shared" si="6"/>
        <v>0.176776695296637</v>
      </c>
      <c r="W42">
        <f t="shared" si="6"/>
        <v>0.176776695296637</v>
      </c>
      <c r="X42">
        <f t="shared" si="6"/>
        <v>0.23145502494313799</v>
      </c>
    </row>
    <row r="43" spans="1:24">
      <c r="A43" t="s">
        <v>29</v>
      </c>
      <c r="B43" s="3" t="s">
        <v>27</v>
      </c>
      <c r="C43">
        <f>STDEV(C28:C35)</f>
        <v>0</v>
      </c>
      <c r="D43">
        <f t="shared" ref="D43:X43" si="7">STDEV(D28:D35)</f>
        <v>0</v>
      </c>
      <c r="E43">
        <f t="shared" si="7"/>
        <v>0</v>
      </c>
      <c r="F43">
        <f t="shared" si="7"/>
        <v>0</v>
      </c>
      <c r="G43">
        <f t="shared" si="7"/>
        <v>0</v>
      </c>
      <c r="H43">
        <f t="shared" si="7"/>
        <v>0</v>
      </c>
      <c r="I43">
        <f t="shared" si="7"/>
        <v>0</v>
      </c>
      <c r="J43">
        <f t="shared" si="7"/>
        <v>0</v>
      </c>
      <c r="K43">
        <f t="shared" si="7"/>
        <v>0</v>
      </c>
      <c r="L43">
        <f t="shared" si="7"/>
        <v>0.23145502494313799</v>
      </c>
      <c r="M43">
        <f t="shared" si="7"/>
        <v>0.176776695296637</v>
      </c>
      <c r="N43">
        <f t="shared" si="7"/>
        <v>0.176776695296637</v>
      </c>
      <c r="O43">
        <f t="shared" si="7"/>
        <v>0.176776695296637</v>
      </c>
      <c r="P43">
        <f t="shared" si="7"/>
        <v>0.258774584753383</v>
      </c>
      <c r="Q43">
        <f t="shared" si="7"/>
        <v>0.258774584753383</v>
      </c>
      <c r="R43">
        <f t="shared" si="7"/>
        <v>0.176776695296637</v>
      </c>
      <c r="S43">
        <f t="shared" si="7"/>
        <v>0.23145502494313799</v>
      </c>
      <c r="T43">
        <f t="shared" si="7"/>
        <v>0.176776695296637</v>
      </c>
      <c r="U43">
        <f t="shared" si="7"/>
        <v>0.176776695296637</v>
      </c>
      <c r="V43">
        <f t="shared" si="7"/>
        <v>0.23145502494313799</v>
      </c>
      <c r="W43">
        <f t="shared" si="7"/>
        <v>0.176776695296637</v>
      </c>
      <c r="X43">
        <f t="shared" si="7"/>
        <v>0.176776695296637</v>
      </c>
    </row>
    <row r="44" spans="1:24">
      <c r="B44" s="3"/>
    </row>
    <row r="45" spans="1:24">
      <c r="A45" t="s">
        <v>28</v>
      </c>
      <c r="B45" s="3" t="s">
        <v>24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0.375</v>
      </c>
      <c r="L45">
        <v>1</v>
      </c>
      <c r="M45">
        <v>1.5</v>
      </c>
      <c r="N45">
        <v>2.0625</v>
      </c>
      <c r="O45">
        <v>2.625</v>
      </c>
      <c r="P45">
        <v>3.3125</v>
      </c>
      <c r="Q45">
        <v>3.9375</v>
      </c>
      <c r="R45">
        <v>3.6875</v>
      </c>
      <c r="S45">
        <v>3.625</v>
      </c>
      <c r="T45">
        <v>3.25</v>
      </c>
      <c r="U45">
        <v>3.1875</v>
      </c>
      <c r="V45">
        <v>3.125</v>
      </c>
      <c r="W45">
        <v>3.0625</v>
      </c>
      <c r="X45">
        <v>3.0625</v>
      </c>
    </row>
    <row r="46" spans="1:24">
      <c r="A46" t="s">
        <v>28</v>
      </c>
      <c r="B46" t="s">
        <v>25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0.125</v>
      </c>
      <c r="M46">
        <v>0.5</v>
      </c>
      <c r="N46">
        <v>0.9375</v>
      </c>
      <c r="O46">
        <v>1.4375</v>
      </c>
      <c r="P46">
        <v>1.875</v>
      </c>
      <c r="Q46">
        <v>2.375</v>
      </c>
      <c r="R46">
        <v>2.4375</v>
      </c>
      <c r="S46">
        <v>2.375</v>
      </c>
      <c r="T46">
        <v>2</v>
      </c>
      <c r="U46">
        <v>1.9375</v>
      </c>
      <c r="V46">
        <v>1.875</v>
      </c>
      <c r="W46">
        <v>1.5</v>
      </c>
      <c r="X46">
        <v>1.4375</v>
      </c>
    </row>
    <row r="47" spans="1:24">
      <c r="A47" t="s">
        <v>28</v>
      </c>
      <c r="B47" t="s">
        <v>26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0.3125</v>
      </c>
      <c r="L47">
        <v>0.5</v>
      </c>
      <c r="M47">
        <v>1</v>
      </c>
      <c r="N47">
        <v>1.375</v>
      </c>
      <c r="O47">
        <v>1.9375</v>
      </c>
      <c r="P47">
        <v>2.5</v>
      </c>
      <c r="Q47">
        <v>3</v>
      </c>
      <c r="R47">
        <v>3.5</v>
      </c>
      <c r="S47">
        <v>3.3125</v>
      </c>
      <c r="T47">
        <v>3</v>
      </c>
      <c r="U47">
        <v>2.8125</v>
      </c>
      <c r="V47">
        <v>2.5625</v>
      </c>
      <c r="W47">
        <v>2.4375</v>
      </c>
      <c r="X47">
        <v>2.125</v>
      </c>
    </row>
    <row r="48" spans="1:24">
      <c r="A48" t="s">
        <v>28</v>
      </c>
      <c r="B48" t="s">
        <v>27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0.125</v>
      </c>
      <c r="M48">
        <v>0.4375</v>
      </c>
      <c r="N48">
        <v>0.9375</v>
      </c>
      <c r="O48">
        <v>1.4375</v>
      </c>
      <c r="P48">
        <v>1.8125</v>
      </c>
      <c r="Q48">
        <v>2.1875</v>
      </c>
      <c r="R48">
        <v>2.4375</v>
      </c>
      <c r="S48">
        <v>2.375</v>
      </c>
      <c r="T48">
        <v>1.9375</v>
      </c>
      <c r="U48">
        <v>1.9375</v>
      </c>
      <c r="V48">
        <v>1.875</v>
      </c>
      <c r="W48">
        <v>1.4375</v>
      </c>
      <c r="X48">
        <v>1.4375</v>
      </c>
    </row>
    <row r="49" spans="1:24">
      <c r="A49" t="s">
        <v>29</v>
      </c>
      <c r="B49" t="s">
        <v>24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0.23145502494313799</v>
      </c>
      <c r="L49">
        <v>0</v>
      </c>
      <c r="M49">
        <v>0.46291004988627599</v>
      </c>
      <c r="N49">
        <v>0.49551560448255699</v>
      </c>
      <c r="O49">
        <v>0.443202630213959</v>
      </c>
      <c r="P49">
        <v>0.37201190457142203</v>
      </c>
      <c r="Q49">
        <v>0.176776695296637</v>
      </c>
      <c r="R49">
        <v>0.258774584753383</v>
      </c>
      <c r="S49">
        <v>0.23145502494313799</v>
      </c>
      <c r="T49">
        <v>0.26726124191242401</v>
      </c>
      <c r="U49">
        <v>0.258774584753383</v>
      </c>
      <c r="V49">
        <v>0.23145502494313799</v>
      </c>
      <c r="W49">
        <v>0.176776695296637</v>
      </c>
      <c r="X49">
        <v>0.176776695296637</v>
      </c>
    </row>
    <row r="50" spans="1:24">
      <c r="A50" t="s">
        <v>29</v>
      </c>
      <c r="B50" t="s">
        <v>25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0.23145502494313799</v>
      </c>
      <c r="M50">
        <v>0</v>
      </c>
      <c r="N50">
        <v>0.176776695296637</v>
      </c>
      <c r="O50">
        <v>0.176776695296637</v>
      </c>
      <c r="P50">
        <v>0.23145502494313799</v>
      </c>
      <c r="Q50">
        <v>0.23145502494313799</v>
      </c>
      <c r="R50">
        <v>0.176776695296637</v>
      </c>
      <c r="S50">
        <v>0.23145502494313799</v>
      </c>
      <c r="T50">
        <v>0</v>
      </c>
      <c r="U50">
        <v>0.176776695296637</v>
      </c>
      <c r="V50">
        <v>0.23145502494313799</v>
      </c>
      <c r="W50">
        <v>0</v>
      </c>
      <c r="X50">
        <v>0.176776695296637</v>
      </c>
    </row>
    <row r="51" spans="1:24">
      <c r="A51" t="s">
        <v>29</v>
      </c>
      <c r="B51" t="s">
        <v>26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0.258774584753383</v>
      </c>
      <c r="L51">
        <v>0</v>
      </c>
      <c r="M51">
        <v>0</v>
      </c>
      <c r="N51">
        <v>0.23145502494313799</v>
      </c>
      <c r="O51">
        <v>0.176776695296637</v>
      </c>
      <c r="P51">
        <v>0.26726124191242401</v>
      </c>
      <c r="Q51">
        <v>0.26726124191242401</v>
      </c>
      <c r="R51">
        <v>0</v>
      </c>
      <c r="S51">
        <v>0.258774584753383</v>
      </c>
      <c r="T51">
        <v>0</v>
      </c>
      <c r="U51">
        <v>0.258774584753383</v>
      </c>
      <c r="V51">
        <v>0.176776695296637</v>
      </c>
      <c r="W51">
        <v>0.176776695296637</v>
      </c>
      <c r="X51">
        <v>0.23145502494313799</v>
      </c>
    </row>
    <row r="52" spans="1:24">
      <c r="A52" t="s">
        <v>29</v>
      </c>
      <c r="B52" t="s">
        <v>27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0.23145502494313799</v>
      </c>
      <c r="M52">
        <v>0.176776695296637</v>
      </c>
      <c r="N52">
        <v>0.176776695296637</v>
      </c>
      <c r="O52">
        <v>0.176776695296637</v>
      </c>
      <c r="P52">
        <v>0.258774584753383</v>
      </c>
      <c r="Q52">
        <v>0.258774584753383</v>
      </c>
      <c r="R52">
        <v>0.176776695296637</v>
      </c>
      <c r="S52">
        <v>0.23145502494313799</v>
      </c>
      <c r="T52">
        <v>0.176776695296637</v>
      </c>
      <c r="U52">
        <v>0.176776695296637</v>
      </c>
      <c r="V52">
        <v>0.23145502494313799</v>
      </c>
      <c r="W52">
        <v>0.176776695296637</v>
      </c>
      <c r="X52">
        <v>0.176776695296637</v>
      </c>
    </row>
  </sheetData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2:X52"/>
  <sheetViews>
    <sheetView topLeftCell="A28" workbookViewId="0">
      <selection activeCell="A54" sqref="A54:XFD55"/>
    </sheetView>
  </sheetViews>
  <sheetFormatPr defaultColWidth="9" defaultRowHeight="13.5"/>
  <cols>
    <col min="1" max="1" width="8.375" customWidth="1"/>
    <col min="2" max="2" width="18.375" customWidth="1"/>
    <col min="3" max="3" width="8.625" customWidth="1"/>
  </cols>
  <sheetData>
    <row r="2" spans="2:24">
      <c r="E2" s="1" t="s">
        <v>30</v>
      </c>
    </row>
    <row r="3" spans="2:24"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</row>
    <row r="4" spans="2:24">
      <c r="B4" s="3" t="s">
        <v>24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0.5</v>
      </c>
      <c r="L4">
        <v>1</v>
      </c>
      <c r="M4">
        <v>2</v>
      </c>
      <c r="N4">
        <v>2.5</v>
      </c>
      <c r="O4">
        <v>3</v>
      </c>
      <c r="P4">
        <v>3.5</v>
      </c>
      <c r="Q4">
        <v>4</v>
      </c>
      <c r="R4">
        <v>4</v>
      </c>
      <c r="S4">
        <v>3.5</v>
      </c>
      <c r="T4">
        <v>3.5</v>
      </c>
      <c r="U4">
        <v>3.5</v>
      </c>
      <c r="V4">
        <v>3</v>
      </c>
      <c r="W4">
        <v>3</v>
      </c>
      <c r="X4">
        <v>3</v>
      </c>
    </row>
    <row r="5" spans="2:24">
      <c r="B5" s="3"/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1</v>
      </c>
      <c r="M5">
        <v>1</v>
      </c>
      <c r="N5">
        <v>2</v>
      </c>
      <c r="O5">
        <v>2.5</v>
      </c>
      <c r="P5">
        <v>3.5</v>
      </c>
      <c r="Q5">
        <v>4</v>
      </c>
      <c r="R5">
        <v>4</v>
      </c>
      <c r="S5">
        <v>3.5</v>
      </c>
      <c r="T5">
        <v>3.5</v>
      </c>
      <c r="U5">
        <v>3.5</v>
      </c>
      <c r="V5">
        <v>3.5</v>
      </c>
      <c r="W5">
        <v>3</v>
      </c>
      <c r="X5">
        <v>3</v>
      </c>
    </row>
    <row r="6" spans="2:24">
      <c r="B6" s="3"/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0.5</v>
      </c>
      <c r="L6">
        <v>1</v>
      </c>
      <c r="M6">
        <v>2</v>
      </c>
      <c r="N6">
        <v>3</v>
      </c>
      <c r="O6">
        <v>3.5</v>
      </c>
      <c r="P6">
        <v>3.5</v>
      </c>
      <c r="Q6">
        <v>4</v>
      </c>
      <c r="R6">
        <v>4</v>
      </c>
      <c r="S6">
        <v>4</v>
      </c>
      <c r="T6">
        <v>3.5</v>
      </c>
      <c r="U6">
        <v>3.5</v>
      </c>
      <c r="V6">
        <v>3.5</v>
      </c>
      <c r="W6">
        <v>3.5</v>
      </c>
      <c r="X6">
        <v>3.5</v>
      </c>
    </row>
    <row r="7" spans="2:24">
      <c r="B7" s="3"/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1</v>
      </c>
      <c r="M7">
        <v>1.5</v>
      </c>
      <c r="N7">
        <v>2</v>
      </c>
      <c r="O7">
        <v>3</v>
      </c>
      <c r="P7">
        <v>3.5</v>
      </c>
      <c r="Q7">
        <v>4</v>
      </c>
      <c r="R7">
        <v>3.5</v>
      </c>
      <c r="S7">
        <v>3.5</v>
      </c>
      <c r="T7">
        <v>3</v>
      </c>
      <c r="U7">
        <v>3</v>
      </c>
      <c r="V7">
        <v>3</v>
      </c>
      <c r="W7">
        <v>3</v>
      </c>
      <c r="X7">
        <v>3</v>
      </c>
    </row>
    <row r="8" spans="2:24">
      <c r="B8" s="3"/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0.5</v>
      </c>
      <c r="L8">
        <v>1</v>
      </c>
      <c r="M8">
        <v>1</v>
      </c>
      <c r="N8">
        <v>1.5</v>
      </c>
      <c r="O8">
        <v>2.5</v>
      </c>
      <c r="P8">
        <v>2.5</v>
      </c>
      <c r="Q8">
        <v>4</v>
      </c>
      <c r="R8">
        <v>3.5</v>
      </c>
      <c r="S8">
        <v>3.5</v>
      </c>
      <c r="T8">
        <v>3</v>
      </c>
      <c r="U8">
        <v>3</v>
      </c>
      <c r="V8">
        <v>3</v>
      </c>
      <c r="W8">
        <v>3</v>
      </c>
      <c r="X8">
        <v>3</v>
      </c>
    </row>
    <row r="9" spans="2:24">
      <c r="B9" s="3"/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0.5</v>
      </c>
      <c r="L9">
        <v>1</v>
      </c>
      <c r="M9">
        <v>2</v>
      </c>
      <c r="N9">
        <v>2.5</v>
      </c>
      <c r="O9">
        <v>3.5</v>
      </c>
      <c r="P9">
        <v>3.5</v>
      </c>
      <c r="Q9">
        <v>4</v>
      </c>
      <c r="R9">
        <v>4</v>
      </c>
      <c r="S9">
        <v>3.5</v>
      </c>
      <c r="T9">
        <v>3</v>
      </c>
      <c r="U9">
        <v>3</v>
      </c>
      <c r="V9">
        <v>3</v>
      </c>
      <c r="W9">
        <v>3</v>
      </c>
      <c r="X9">
        <v>3</v>
      </c>
    </row>
    <row r="10" spans="2:24">
      <c r="B10" s="3"/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0.5</v>
      </c>
      <c r="L10">
        <v>1</v>
      </c>
      <c r="M10">
        <v>2</v>
      </c>
      <c r="N10">
        <v>3</v>
      </c>
      <c r="O10">
        <v>3.5</v>
      </c>
      <c r="P10">
        <v>4</v>
      </c>
      <c r="Q10">
        <v>4</v>
      </c>
      <c r="R10">
        <v>4</v>
      </c>
      <c r="S10">
        <v>3.5</v>
      </c>
      <c r="T10">
        <v>3</v>
      </c>
      <c r="U10">
        <v>3</v>
      </c>
      <c r="V10">
        <v>3</v>
      </c>
      <c r="W10">
        <v>3</v>
      </c>
      <c r="X10">
        <v>3</v>
      </c>
    </row>
    <row r="11" spans="2:24">
      <c r="B11" s="3"/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0.5</v>
      </c>
      <c r="L11">
        <v>1.5</v>
      </c>
      <c r="M11">
        <v>2.5</v>
      </c>
      <c r="N11">
        <v>3</v>
      </c>
      <c r="O11">
        <v>3.5</v>
      </c>
      <c r="P11">
        <v>4</v>
      </c>
      <c r="Q11">
        <v>4</v>
      </c>
      <c r="R11">
        <v>4</v>
      </c>
      <c r="S11">
        <v>3.5</v>
      </c>
      <c r="T11">
        <v>3.5</v>
      </c>
      <c r="U11">
        <v>3</v>
      </c>
      <c r="V11">
        <v>3</v>
      </c>
      <c r="W11">
        <v>3</v>
      </c>
      <c r="X11">
        <v>3</v>
      </c>
    </row>
    <row r="12" spans="2:24">
      <c r="B12" s="3" t="s">
        <v>25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0.5</v>
      </c>
      <c r="M12">
        <v>1</v>
      </c>
      <c r="N12">
        <v>1</v>
      </c>
      <c r="O12">
        <v>1.5</v>
      </c>
      <c r="P12">
        <v>2</v>
      </c>
      <c r="Q12">
        <v>2.5</v>
      </c>
      <c r="R12">
        <v>2.5</v>
      </c>
      <c r="S12">
        <v>2.5</v>
      </c>
      <c r="T12">
        <v>2</v>
      </c>
      <c r="U12">
        <v>2</v>
      </c>
      <c r="V12">
        <v>2</v>
      </c>
      <c r="W12">
        <v>1.5</v>
      </c>
      <c r="X12">
        <v>1.5</v>
      </c>
    </row>
    <row r="13" spans="2:24">
      <c r="B13" s="3"/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0.5</v>
      </c>
      <c r="M13">
        <v>0.5</v>
      </c>
      <c r="N13">
        <v>1</v>
      </c>
      <c r="O13">
        <v>1.5</v>
      </c>
      <c r="P13">
        <v>2</v>
      </c>
      <c r="Q13">
        <v>2.5</v>
      </c>
      <c r="R13">
        <v>2.5</v>
      </c>
      <c r="S13">
        <v>2.5</v>
      </c>
      <c r="T13">
        <v>2</v>
      </c>
      <c r="U13">
        <v>2</v>
      </c>
      <c r="V13">
        <v>2</v>
      </c>
      <c r="W13">
        <v>1.5</v>
      </c>
      <c r="X13">
        <v>1.5</v>
      </c>
    </row>
    <row r="14" spans="2:24">
      <c r="B14" s="3"/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0.5</v>
      </c>
      <c r="N14">
        <v>1</v>
      </c>
      <c r="O14">
        <v>1.5</v>
      </c>
      <c r="P14">
        <v>1.5</v>
      </c>
      <c r="Q14">
        <v>2</v>
      </c>
      <c r="R14">
        <v>2</v>
      </c>
      <c r="S14">
        <v>2</v>
      </c>
      <c r="T14">
        <v>2</v>
      </c>
      <c r="U14">
        <v>1.5</v>
      </c>
      <c r="V14">
        <v>1.5</v>
      </c>
      <c r="W14">
        <v>1.5</v>
      </c>
      <c r="X14">
        <v>1</v>
      </c>
    </row>
    <row r="15" spans="2:24">
      <c r="B15" s="3"/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0.5</v>
      </c>
      <c r="N15">
        <v>1</v>
      </c>
      <c r="O15">
        <v>1.5</v>
      </c>
      <c r="P15">
        <v>2</v>
      </c>
      <c r="Q15">
        <v>2.5</v>
      </c>
      <c r="R15">
        <v>2.5</v>
      </c>
      <c r="S15">
        <v>2</v>
      </c>
      <c r="T15">
        <v>2</v>
      </c>
      <c r="U15">
        <v>2</v>
      </c>
      <c r="V15">
        <v>2</v>
      </c>
      <c r="W15">
        <v>1.5</v>
      </c>
      <c r="X15">
        <v>1.5</v>
      </c>
    </row>
    <row r="16" spans="2:24">
      <c r="B16" s="3"/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0.5</v>
      </c>
      <c r="L16">
        <v>0.5</v>
      </c>
      <c r="M16">
        <v>0.5</v>
      </c>
      <c r="N16">
        <v>1</v>
      </c>
      <c r="O16">
        <v>1.5</v>
      </c>
      <c r="P16">
        <v>2.5</v>
      </c>
      <c r="Q16">
        <v>3</v>
      </c>
      <c r="R16">
        <v>2.5</v>
      </c>
      <c r="S16">
        <v>2.5</v>
      </c>
      <c r="T16">
        <v>2</v>
      </c>
      <c r="U16">
        <v>2</v>
      </c>
      <c r="V16">
        <v>2</v>
      </c>
      <c r="W16">
        <v>1.5</v>
      </c>
      <c r="X16">
        <v>1.5</v>
      </c>
    </row>
    <row r="17" spans="2:24">
      <c r="B17" s="3"/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0.5</v>
      </c>
      <c r="M17">
        <v>1</v>
      </c>
      <c r="N17">
        <v>1.5</v>
      </c>
      <c r="O17">
        <v>2</v>
      </c>
      <c r="P17">
        <v>2.5</v>
      </c>
      <c r="Q17">
        <v>2.5</v>
      </c>
      <c r="R17">
        <v>3</v>
      </c>
      <c r="S17">
        <v>2.5</v>
      </c>
      <c r="T17">
        <v>2</v>
      </c>
      <c r="U17">
        <v>2</v>
      </c>
      <c r="V17">
        <v>2</v>
      </c>
      <c r="W17">
        <v>1.5</v>
      </c>
      <c r="X17">
        <v>1.5</v>
      </c>
    </row>
    <row r="18" spans="2:24">
      <c r="B18" s="3"/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0.5</v>
      </c>
      <c r="N18">
        <v>1</v>
      </c>
      <c r="O18">
        <v>1</v>
      </c>
      <c r="P18">
        <v>1.5</v>
      </c>
      <c r="Q18">
        <v>2.5</v>
      </c>
      <c r="R18">
        <v>2.5</v>
      </c>
      <c r="S18">
        <v>2.5</v>
      </c>
      <c r="T18">
        <v>2</v>
      </c>
      <c r="U18">
        <v>2</v>
      </c>
      <c r="V18">
        <v>2</v>
      </c>
      <c r="W18">
        <v>1.5</v>
      </c>
      <c r="X18">
        <v>1.5</v>
      </c>
    </row>
    <row r="19" spans="2:24">
      <c r="B19" s="3"/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0.5</v>
      </c>
      <c r="M19">
        <v>0.5</v>
      </c>
      <c r="N19">
        <v>1</v>
      </c>
      <c r="O19">
        <v>1.5</v>
      </c>
      <c r="P19">
        <v>2</v>
      </c>
      <c r="Q19">
        <v>2.5</v>
      </c>
      <c r="R19">
        <v>2.5</v>
      </c>
      <c r="S19">
        <v>2.5</v>
      </c>
      <c r="T19">
        <v>2.5</v>
      </c>
      <c r="U19">
        <v>2</v>
      </c>
      <c r="V19">
        <v>2</v>
      </c>
      <c r="W19">
        <v>1.5</v>
      </c>
      <c r="X19">
        <v>1.5</v>
      </c>
    </row>
    <row r="20" spans="2:24">
      <c r="B20" s="3" t="s">
        <v>26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0.5</v>
      </c>
      <c r="L20">
        <v>0.5</v>
      </c>
      <c r="M20">
        <v>1</v>
      </c>
      <c r="N20">
        <v>1.5</v>
      </c>
      <c r="O20">
        <v>2</v>
      </c>
      <c r="P20">
        <v>2.5</v>
      </c>
      <c r="Q20">
        <v>3</v>
      </c>
      <c r="R20">
        <v>3.5</v>
      </c>
      <c r="S20">
        <v>3</v>
      </c>
      <c r="T20">
        <v>3</v>
      </c>
      <c r="U20">
        <v>2.5</v>
      </c>
      <c r="V20">
        <v>2.5</v>
      </c>
      <c r="W20">
        <v>2</v>
      </c>
      <c r="X20">
        <v>2</v>
      </c>
    </row>
    <row r="21" spans="2:24">
      <c r="B21" s="3"/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0.5</v>
      </c>
      <c r="M21">
        <v>1</v>
      </c>
      <c r="N21">
        <v>1.5</v>
      </c>
      <c r="O21">
        <v>2</v>
      </c>
      <c r="P21">
        <v>2.5</v>
      </c>
      <c r="Q21">
        <v>3</v>
      </c>
      <c r="R21">
        <v>3.5</v>
      </c>
      <c r="S21">
        <v>3</v>
      </c>
      <c r="T21">
        <v>3</v>
      </c>
      <c r="U21">
        <v>3</v>
      </c>
      <c r="V21">
        <v>2.5</v>
      </c>
      <c r="W21">
        <v>2.5</v>
      </c>
      <c r="X21">
        <v>2</v>
      </c>
    </row>
    <row r="22" spans="2:24">
      <c r="B22" s="3"/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0.5</v>
      </c>
      <c r="M22">
        <v>1</v>
      </c>
      <c r="N22">
        <v>1.5</v>
      </c>
      <c r="O22">
        <v>2</v>
      </c>
      <c r="P22">
        <v>2.5</v>
      </c>
      <c r="Q22">
        <v>3</v>
      </c>
      <c r="R22">
        <v>3.5</v>
      </c>
      <c r="S22">
        <v>3</v>
      </c>
      <c r="T22">
        <v>3</v>
      </c>
      <c r="U22">
        <v>2.5</v>
      </c>
      <c r="V22">
        <v>2.5</v>
      </c>
      <c r="W22">
        <v>2.5</v>
      </c>
      <c r="X22">
        <v>2</v>
      </c>
    </row>
    <row r="23" spans="2:24">
      <c r="B23" s="3"/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0.5</v>
      </c>
      <c r="L23">
        <v>0.5</v>
      </c>
      <c r="M23">
        <v>1</v>
      </c>
      <c r="N23">
        <v>1</v>
      </c>
      <c r="O23">
        <v>1.5</v>
      </c>
      <c r="P23">
        <v>2</v>
      </c>
      <c r="Q23">
        <v>2.5</v>
      </c>
      <c r="R23">
        <v>3.5</v>
      </c>
      <c r="S23">
        <v>3.5</v>
      </c>
      <c r="T23">
        <v>3</v>
      </c>
      <c r="U23">
        <v>3</v>
      </c>
      <c r="V23">
        <v>2.5</v>
      </c>
      <c r="W23">
        <v>2.5</v>
      </c>
      <c r="X23">
        <v>2</v>
      </c>
    </row>
    <row r="24" spans="2:24">
      <c r="B24" s="3"/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0.5</v>
      </c>
      <c r="L24">
        <v>0.5</v>
      </c>
      <c r="M24">
        <v>1</v>
      </c>
      <c r="N24">
        <v>1.5</v>
      </c>
      <c r="O24">
        <v>2</v>
      </c>
      <c r="P24">
        <v>2.5</v>
      </c>
      <c r="Q24">
        <v>3</v>
      </c>
      <c r="R24">
        <v>3.5</v>
      </c>
      <c r="S24">
        <v>3.5</v>
      </c>
      <c r="T24">
        <v>3</v>
      </c>
      <c r="U24">
        <v>3</v>
      </c>
      <c r="V24">
        <v>2.5</v>
      </c>
      <c r="W24">
        <v>2.5</v>
      </c>
      <c r="X24">
        <v>2</v>
      </c>
    </row>
    <row r="25" spans="2:24">
      <c r="B25" s="3"/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0.5</v>
      </c>
      <c r="M25">
        <v>1</v>
      </c>
      <c r="N25">
        <v>1</v>
      </c>
      <c r="O25">
        <v>2</v>
      </c>
      <c r="P25">
        <v>3</v>
      </c>
      <c r="Q25">
        <v>3.5</v>
      </c>
      <c r="R25">
        <v>4</v>
      </c>
      <c r="S25">
        <v>3.5</v>
      </c>
      <c r="T25">
        <v>3</v>
      </c>
      <c r="U25">
        <v>3</v>
      </c>
      <c r="V25">
        <v>2.5</v>
      </c>
      <c r="W25">
        <v>2.5</v>
      </c>
      <c r="X25">
        <v>2.5</v>
      </c>
    </row>
    <row r="26" spans="2:24">
      <c r="B26" s="3"/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0.5</v>
      </c>
      <c r="L26">
        <v>0.5</v>
      </c>
      <c r="M26">
        <v>1</v>
      </c>
      <c r="N26">
        <v>1.5</v>
      </c>
      <c r="O26">
        <v>2</v>
      </c>
      <c r="P26">
        <v>2.5</v>
      </c>
      <c r="Q26">
        <v>3</v>
      </c>
      <c r="R26">
        <v>3.5</v>
      </c>
      <c r="S26">
        <v>4</v>
      </c>
      <c r="T26">
        <v>3</v>
      </c>
      <c r="U26">
        <v>2.5</v>
      </c>
      <c r="V26">
        <v>2.5</v>
      </c>
      <c r="W26">
        <v>2.5</v>
      </c>
      <c r="X26">
        <v>2</v>
      </c>
    </row>
    <row r="27" spans="2:24">
      <c r="B27" s="3"/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0.5</v>
      </c>
      <c r="M27">
        <v>1</v>
      </c>
      <c r="N27">
        <v>1.5</v>
      </c>
      <c r="O27">
        <v>2</v>
      </c>
      <c r="P27">
        <v>2.5</v>
      </c>
      <c r="Q27">
        <v>3</v>
      </c>
      <c r="R27">
        <v>3.5</v>
      </c>
      <c r="S27">
        <v>3.5</v>
      </c>
      <c r="T27">
        <v>3</v>
      </c>
      <c r="U27">
        <v>3</v>
      </c>
      <c r="V27">
        <v>2.5</v>
      </c>
      <c r="W27">
        <v>2.5</v>
      </c>
      <c r="X27">
        <v>2</v>
      </c>
    </row>
    <row r="28" spans="2:24">
      <c r="B28" s="3" t="s">
        <v>27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0.5</v>
      </c>
      <c r="M28">
        <v>0.5</v>
      </c>
      <c r="N28">
        <v>1</v>
      </c>
      <c r="O28">
        <v>1.5</v>
      </c>
      <c r="P28">
        <v>2</v>
      </c>
      <c r="Q28">
        <v>2</v>
      </c>
      <c r="R28">
        <v>2.5</v>
      </c>
      <c r="S28">
        <v>2.5</v>
      </c>
      <c r="T28">
        <v>2</v>
      </c>
      <c r="U28">
        <v>2</v>
      </c>
      <c r="V28">
        <v>2</v>
      </c>
      <c r="W28">
        <v>1.5</v>
      </c>
      <c r="X28">
        <v>1.5</v>
      </c>
    </row>
    <row r="29" spans="2:24">
      <c r="B29" s="3"/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0.5</v>
      </c>
      <c r="M29">
        <v>0.5</v>
      </c>
      <c r="N29">
        <v>1</v>
      </c>
      <c r="O29">
        <v>1.5</v>
      </c>
      <c r="P29">
        <v>2</v>
      </c>
      <c r="Q29">
        <v>2.5</v>
      </c>
      <c r="R29">
        <v>2.5</v>
      </c>
      <c r="S29">
        <v>2.5</v>
      </c>
      <c r="T29">
        <v>2</v>
      </c>
      <c r="U29">
        <v>2</v>
      </c>
      <c r="V29">
        <v>2</v>
      </c>
      <c r="W29">
        <v>1.5</v>
      </c>
      <c r="X29">
        <v>1.5</v>
      </c>
    </row>
    <row r="30" spans="2:24">
      <c r="B30" s="3"/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0.5</v>
      </c>
      <c r="N30">
        <v>1</v>
      </c>
      <c r="O30">
        <v>1.5</v>
      </c>
      <c r="P30">
        <v>1.5</v>
      </c>
      <c r="Q30">
        <v>2</v>
      </c>
      <c r="R30">
        <v>2</v>
      </c>
      <c r="S30">
        <v>2</v>
      </c>
      <c r="T30">
        <v>1.5</v>
      </c>
      <c r="U30">
        <v>1.5</v>
      </c>
      <c r="V30">
        <v>1.5</v>
      </c>
      <c r="W30">
        <v>1</v>
      </c>
      <c r="X30">
        <v>1</v>
      </c>
    </row>
    <row r="31" spans="2:24">
      <c r="B31" s="3"/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0.5</v>
      </c>
      <c r="N31">
        <v>1</v>
      </c>
      <c r="O31">
        <v>1.5</v>
      </c>
      <c r="P31">
        <v>2</v>
      </c>
      <c r="Q31">
        <v>2</v>
      </c>
      <c r="R31">
        <v>2.5</v>
      </c>
      <c r="S31">
        <v>2</v>
      </c>
      <c r="T31">
        <v>2</v>
      </c>
      <c r="U31">
        <v>2</v>
      </c>
      <c r="V31">
        <v>2</v>
      </c>
      <c r="W31">
        <v>1.5</v>
      </c>
      <c r="X31">
        <v>1.5</v>
      </c>
    </row>
    <row r="32" spans="2:24">
      <c r="B32" s="3"/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0.5</v>
      </c>
      <c r="M32">
        <v>0.5</v>
      </c>
      <c r="N32">
        <v>1</v>
      </c>
      <c r="O32">
        <v>1.5</v>
      </c>
      <c r="P32">
        <v>2</v>
      </c>
      <c r="Q32">
        <v>2.5</v>
      </c>
      <c r="R32">
        <v>2.5</v>
      </c>
      <c r="S32">
        <v>2.5</v>
      </c>
      <c r="T32">
        <v>2</v>
      </c>
      <c r="U32">
        <v>2</v>
      </c>
      <c r="V32">
        <v>2</v>
      </c>
      <c r="W32">
        <v>1.5</v>
      </c>
      <c r="X32">
        <v>1.5</v>
      </c>
    </row>
    <row r="33" spans="1:24">
      <c r="B33" s="3"/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0.5</v>
      </c>
      <c r="N33">
        <v>1</v>
      </c>
      <c r="O33">
        <v>1.5</v>
      </c>
      <c r="P33">
        <v>2</v>
      </c>
      <c r="Q33">
        <v>2</v>
      </c>
      <c r="R33">
        <v>2.5</v>
      </c>
      <c r="S33">
        <v>2.5</v>
      </c>
      <c r="T33">
        <v>2</v>
      </c>
      <c r="U33">
        <v>2</v>
      </c>
      <c r="V33">
        <v>1.5</v>
      </c>
      <c r="W33">
        <v>1.5</v>
      </c>
      <c r="X33">
        <v>1.5</v>
      </c>
    </row>
    <row r="34" spans="1:24">
      <c r="B34" s="3"/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0.5</v>
      </c>
      <c r="N34">
        <v>0.5</v>
      </c>
      <c r="O34">
        <v>1</v>
      </c>
      <c r="P34">
        <v>1.5</v>
      </c>
      <c r="Q34">
        <v>2</v>
      </c>
      <c r="R34">
        <v>2.5</v>
      </c>
      <c r="S34">
        <v>2.5</v>
      </c>
      <c r="T34">
        <v>2</v>
      </c>
      <c r="U34">
        <v>2</v>
      </c>
      <c r="V34">
        <v>2</v>
      </c>
      <c r="W34">
        <v>1.5</v>
      </c>
      <c r="X34">
        <v>1.5</v>
      </c>
    </row>
    <row r="35" spans="1:24">
      <c r="B35" s="3"/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0.5</v>
      </c>
      <c r="M35">
        <v>0.5</v>
      </c>
      <c r="N35">
        <v>1</v>
      </c>
      <c r="O35">
        <v>1.5</v>
      </c>
      <c r="P35">
        <v>2</v>
      </c>
      <c r="Q35">
        <v>2.5</v>
      </c>
      <c r="R35">
        <v>2.5</v>
      </c>
      <c r="S35">
        <v>2.5</v>
      </c>
      <c r="T35">
        <v>2</v>
      </c>
      <c r="U35">
        <v>2</v>
      </c>
      <c r="V35">
        <v>1.5</v>
      </c>
      <c r="W35">
        <v>1.5</v>
      </c>
      <c r="X35">
        <v>1.5</v>
      </c>
    </row>
    <row r="36" spans="1:24">
      <c r="A36" t="s">
        <v>28</v>
      </c>
      <c r="B36" s="3" t="s">
        <v>24</v>
      </c>
      <c r="C36">
        <f t="shared" ref="C36:X36" si="0">AVERAGE(C4:C11)</f>
        <v>0</v>
      </c>
      <c r="D36">
        <f t="shared" si="0"/>
        <v>0</v>
      </c>
      <c r="E36">
        <f t="shared" si="0"/>
        <v>0</v>
      </c>
      <c r="F36">
        <f t="shared" si="0"/>
        <v>0</v>
      </c>
      <c r="G36">
        <f t="shared" si="0"/>
        <v>0</v>
      </c>
      <c r="H36">
        <f t="shared" si="0"/>
        <v>0</v>
      </c>
      <c r="I36">
        <f t="shared" si="0"/>
        <v>0</v>
      </c>
      <c r="J36">
        <f t="shared" si="0"/>
        <v>0</v>
      </c>
      <c r="K36">
        <f t="shared" si="0"/>
        <v>0.375</v>
      </c>
      <c r="L36">
        <f t="shared" si="0"/>
        <v>1.0625</v>
      </c>
      <c r="M36">
        <f t="shared" si="0"/>
        <v>1.75</v>
      </c>
      <c r="N36">
        <f t="shared" si="0"/>
        <v>2.4375</v>
      </c>
      <c r="O36">
        <f t="shared" si="0"/>
        <v>3.125</v>
      </c>
      <c r="P36">
        <f t="shared" si="0"/>
        <v>3.5</v>
      </c>
      <c r="Q36">
        <f t="shared" si="0"/>
        <v>4</v>
      </c>
      <c r="R36">
        <f t="shared" si="0"/>
        <v>3.875</v>
      </c>
      <c r="S36">
        <f t="shared" si="0"/>
        <v>3.5625</v>
      </c>
      <c r="T36">
        <f t="shared" si="0"/>
        <v>3.25</v>
      </c>
      <c r="U36">
        <f t="shared" si="0"/>
        <v>3.1875</v>
      </c>
      <c r="V36">
        <f t="shared" si="0"/>
        <v>3.125</v>
      </c>
      <c r="W36">
        <f t="shared" si="0"/>
        <v>3.0625</v>
      </c>
      <c r="X36">
        <f t="shared" si="0"/>
        <v>3.0625</v>
      </c>
    </row>
    <row r="37" spans="1:24">
      <c r="A37" t="s">
        <v>28</v>
      </c>
      <c r="B37" s="3" t="s">
        <v>25</v>
      </c>
      <c r="C37">
        <f t="shared" ref="C37:X37" si="1">AVERAGE(C12:C19)</f>
        <v>0</v>
      </c>
      <c r="D37">
        <f t="shared" si="1"/>
        <v>0</v>
      </c>
      <c r="E37">
        <f t="shared" si="1"/>
        <v>0</v>
      </c>
      <c r="F37">
        <f t="shared" si="1"/>
        <v>0</v>
      </c>
      <c r="G37">
        <f t="shared" si="1"/>
        <v>0</v>
      </c>
      <c r="H37">
        <f t="shared" si="1"/>
        <v>0</v>
      </c>
      <c r="I37">
        <f t="shared" si="1"/>
        <v>0</v>
      </c>
      <c r="J37">
        <f t="shared" si="1"/>
        <v>0</v>
      </c>
      <c r="K37">
        <f t="shared" si="1"/>
        <v>6.25E-2</v>
      </c>
      <c r="L37">
        <f t="shared" si="1"/>
        <v>0.3125</v>
      </c>
      <c r="M37">
        <f t="shared" si="1"/>
        <v>0.625</v>
      </c>
      <c r="N37">
        <f t="shared" si="1"/>
        <v>1.0625</v>
      </c>
      <c r="O37">
        <f t="shared" si="1"/>
        <v>1.5</v>
      </c>
      <c r="P37">
        <f t="shared" si="1"/>
        <v>2</v>
      </c>
      <c r="Q37">
        <f t="shared" si="1"/>
        <v>2.5</v>
      </c>
      <c r="R37">
        <f t="shared" si="1"/>
        <v>2.5</v>
      </c>
      <c r="S37">
        <f t="shared" si="1"/>
        <v>2.375</v>
      </c>
      <c r="T37">
        <f t="shared" si="1"/>
        <v>2.0625</v>
      </c>
      <c r="U37">
        <f t="shared" si="1"/>
        <v>1.9375</v>
      </c>
      <c r="V37">
        <f t="shared" si="1"/>
        <v>1.9375</v>
      </c>
      <c r="W37">
        <f t="shared" si="1"/>
        <v>1.5</v>
      </c>
      <c r="X37">
        <f t="shared" si="1"/>
        <v>1.4375</v>
      </c>
    </row>
    <row r="38" spans="1:24">
      <c r="A38" t="s">
        <v>28</v>
      </c>
      <c r="B38" s="3" t="s">
        <v>26</v>
      </c>
      <c r="C38">
        <f t="shared" ref="C38:X38" si="2">AVERAGE(C20:C27)</f>
        <v>0</v>
      </c>
      <c r="D38">
        <f t="shared" si="2"/>
        <v>0</v>
      </c>
      <c r="E38">
        <f t="shared" si="2"/>
        <v>0</v>
      </c>
      <c r="F38">
        <f t="shared" si="2"/>
        <v>0</v>
      </c>
      <c r="G38">
        <f t="shared" si="2"/>
        <v>0</v>
      </c>
      <c r="H38">
        <f t="shared" si="2"/>
        <v>0</v>
      </c>
      <c r="I38">
        <f t="shared" si="2"/>
        <v>0</v>
      </c>
      <c r="J38">
        <f t="shared" si="2"/>
        <v>0</v>
      </c>
      <c r="K38">
        <f t="shared" si="2"/>
        <v>0.25</v>
      </c>
      <c r="L38">
        <f t="shared" si="2"/>
        <v>0.5</v>
      </c>
      <c r="M38">
        <f t="shared" si="2"/>
        <v>1</v>
      </c>
      <c r="N38">
        <f t="shared" si="2"/>
        <v>1.375</v>
      </c>
      <c r="O38">
        <f t="shared" si="2"/>
        <v>1.9375</v>
      </c>
      <c r="P38">
        <f t="shared" si="2"/>
        <v>2.5</v>
      </c>
      <c r="Q38">
        <f t="shared" si="2"/>
        <v>3</v>
      </c>
      <c r="R38">
        <f t="shared" si="2"/>
        <v>3.5625</v>
      </c>
      <c r="S38">
        <f t="shared" si="2"/>
        <v>3.375</v>
      </c>
      <c r="T38">
        <f t="shared" si="2"/>
        <v>3</v>
      </c>
      <c r="U38">
        <f t="shared" si="2"/>
        <v>2.8125</v>
      </c>
      <c r="V38">
        <f t="shared" si="2"/>
        <v>2.5</v>
      </c>
      <c r="W38">
        <f t="shared" si="2"/>
        <v>2.4375</v>
      </c>
      <c r="X38">
        <f t="shared" si="2"/>
        <v>2.0625</v>
      </c>
    </row>
    <row r="39" spans="1:24">
      <c r="A39" t="s">
        <v>28</v>
      </c>
      <c r="B39" s="3" t="s">
        <v>27</v>
      </c>
      <c r="C39">
        <f t="shared" ref="C39:X39" si="3">AVERAGE(C28:C35)</f>
        <v>0</v>
      </c>
      <c r="D39">
        <f t="shared" si="3"/>
        <v>0</v>
      </c>
      <c r="E39">
        <f t="shared" si="3"/>
        <v>0</v>
      </c>
      <c r="F39">
        <f t="shared" si="3"/>
        <v>0</v>
      </c>
      <c r="G39">
        <f t="shared" si="3"/>
        <v>0</v>
      </c>
      <c r="H39">
        <f t="shared" si="3"/>
        <v>0</v>
      </c>
      <c r="I39">
        <f t="shared" si="3"/>
        <v>0</v>
      </c>
      <c r="J39">
        <f t="shared" si="3"/>
        <v>0</v>
      </c>
      <c r="K39">
        <f t="shared" si="3"/>
        <v>0</v>
      </c>
      <c r="L39">
        <f t="shared" si="3"/>
        <v>0.25</v>
      </c>
      <c r="M39">
        <f t="shared" si="3"/>
        <v>0.5</v>
      </c>
      <c r="N39">
        <f t="shared" si="3"/>
        <v>0.9375</v>
      </c>
      <c r="O39">
        <f t="shared" si="3"/>
        <v>1.4375</v>
      </c>
      <c r="P39">
        <f t="shared" si="3"/>
        <v>1.875</v>
      </c>
      <c r="Q39">
        <f t="shared" si="3"/>
        <v>2.1875</v>
      </c>
      <c r="R39">
        <f t="shared" si="3"/>
        <v>2.4375</v>
      </c>
      <c r="S39">
        <f t="shared" si="3"/>
        <v>2.375</v>
      </c>
      <c r="T39">
        <f t="shared" si="3"/>
        <v>1.9375</v>
      </c>
      <c r="U39">
        <f t="shared" si="3"/>
        <v>1.9375</v>
      </c>
      <c r="V39">
        <f t="shared" si="3"/>
        <v>1.8125</v>
      </c>
      <c r="W39">
        <f t="shared" si="3"/>
        <v>1.4375</v>
      </c>
      <c r="X39">
        <f t="shared" si="3"/>
        <v>1.4375</v>
      </c>
    </row>
    <row r="40" spans="1:24">
      <c r="A40" t="s">
        <v>29</v>
      </c>
      <c r="B40" s="3" t="s">
        <v>24</v>
      </c>
      <c r="C40">
        <f t="shared" ref="C40:X40" si="4">STDEV(C4:C11)</f>
        <v>0</v>
      </c>
      <c r="D40">
        <f t="shared" si="4"/>
        <v>0</v>
      </c>
      <c r="E40">
        <f t="shared" si="4"/>
        <v>0</v>
      </c>
      <c r="F40">
        <f t="shared" si="4"/>
        <v>0</v>
      </c>
      <c r="G40">
        <f t="shared" si="4"/>
        <v>0</v>
      </c>
      <c r="H40">
        <f t="shared" si="4"/>
        <v>0</v>
      </c>
      <c r="I40">
        <f t="shared" si="4"/>
        <v>0</v>
      </c>
      <c r="J40">
        <f t="shared" si="4"/>
        <v>0</v>
      </c>
      <c r="K40">
        <f t="shared" si="4"/>
        <v>0.23145502494313785</v>
      </c>
      <c r="L40">
        <f t="shared" si="4"/>
        <v>0.17677669529663689</v>
      </c>
      <c r="M40">
        <f t="shared" si="4"/>
        <v>0.53452248382484879</v>
      </c>
      <c r="N40">
        <f t="shared" si="4"/>
        <v>0.56299581322980163</v>
      </c>
      <c r="O40">
        <f t="shared" si="4"/>
        <v>0.44320263021395917</v>
      </c>
      <c r="P40">
        <f t="shared" si="4"/>
        <v>0.46291004988627571</v>
      </c>
      <c r="Q40">
        <f t="shared" si="4"/>
        <v>0</v>
      </c>
      <c r="R40">
        <f t="shared" si="4"/>
        <v>0.23145502494313785</v>
      </c>
      <c r="S40">
        <f t="shared" si="4"/>
        <v>0.17677669529663689</v>
      </c>
      <c r="T40">
        <f t="shared" si="4"/>
        <v>0.2672612419124244</v>
      </c>
      <c r="U40">
        <f t="shared" si="4"/>
        <v>0.25877458475338283</v>
      </c>
      <c r="V40">
        <f t="shared" si="4"/>
        <v>0.23145502494313785</v>
      </c>
      <c r="W40">
        <f t="shared" si="4"/>
        <v>0.17677669529663689</v>
      </c>
      <c r="X40">
        <f t="shared" si="4"/>
        <v>0.17677669529663689</v>
      </c>
    </row>
    <row r="41" spans="1:24">
      <c r="A41" t="s">
        <v>29</v>
      </c>
      <c r="B41" s="3" t="s">
        <v>25</v>
      </c>
      <c r="C41">
        <f t="shared" ref="C41:X41" si="5">STDEV(C12:C19)</f>
        <v>0</v>
      </c>
      <c r="D41">
        <f t="shared" si="5"/>
        <v>0</v>
      </c>
      <c r="E41">
        <f t="shared" si="5"/>
        <v>0</v>
      </c>
      <c r="F41">
        <f t="shared" si="5"/>
        <v>0</v>
      </c>
      <c r="G41">
        <f t="shared" si="5"/>
        <v>0</v>
      </c>
      <c r="H41">
        <f t="shared" si="5"/>
        <v>0</v>
      </c>
      <c r="I41">
        <f t="shared" si="5"/>
        <v>0</v>
      </c>
      <c r="J41">
        <f t="shared" si="5"/>
        <v>0</v>
      </c>
      <c r="K41">
        <f t="shared" si="5"/>
        <v>0.17677669529663689</v>
      </c>
      <c r="L41">
        <f t="shared" si="5"/>
        <v>0.25877458475338283</v>
      </c>
      <c r="M41">
        <f t="shared" si="5"/>
        <v>0.23145502494313785</v>
      </c>
      <c r="N41">
        <f t="shared" si="5"/>
        <v>0.17677669529663689</v>
      </c>
      <c r="O41">
        <f t="shared" si="5"/>
        <v>0.2672612419124244</v>
      </c>
      <c r="P41">
        <f t="shared" si="5"/>
        <v>0.3779644730092272</v>
      </c>
      <c r="Q41">
        <f t="shared" si="5"/>
        <v>0.2672612419124244</v>
      </c>
      <c r="R41">
        <f t="shared" si="5"/>
        <v>0.2672612419124244</v>
      </c>
      <c r="S41">
        <f t="shared" si="5"/>
        <v>0.23145502494313785</v>
      </c>
      <c r="T41">
        <f t="shared" si="5"/>
        <v>0.17677669529663689</v>
      </c>
      <c r="U41">
        <f t="shared" si="5"/>
        <v>0.17677669529663689</v>
      </c>
      <c r="V41">
        <f t="shared" si="5"/>
        <v>0.17677669529663689</v>
      </c>
      <c r="W41">
        <f t="shared" si="5"/>
        <v>0</v>
      </c>
      <c r="X41">
        <f t="shared" si="5"/>
        <v>0.17677669529663689</v>
      </c>
    </row>
    <row r="42" spans="1:24">
      <c r="A42" t="s">
        <v>29</v>
      </c>
      <c r="B42" s="3" t="s">
        <v>26</v>
      </c>
      <c r="C42">
        <f t="shared" ref="C42:X42" si="6">STDEV(C20:C27)</f>
        <v>0</v>
      </c>
      <c r="D42">
        <f t="shared" si="6"/>
        <v>0</v>
      </c>
      <c r="E42">
        <f t="shared" si="6"/>
        <v>0</v>
      </c>
      <c r="F42">
        <f t="shared" si="6"/>
        <v>0</v>
      </c>
      <c r="G42">
        <f t="shared" si="6"/>
        <v>0</v>
      </c>
      <c r="H42">
        <f t="shared" si="6"/>
        <v>0</v>
      </c>
      <c r="I42">
        <f t="shared" si="6"/>
        <v>0</v>
      </c>
      <c r="J42">
        <f t="shared" si="6"/>
        <v>0</v>
      </c>
      <c r="K42">
        <f t="shared" si="6"/>
        <v>0.2672612419124244</v>
      </c>
      <c r="L42">
        <f t="shared" si="6"/>
        <v>0</v>
      </c>
      <c r="M42">
        <f t="shared" si="6"/>
        <v>0</v>
      </c>
      <c r="N42">
        <f t="shared" si="6"/>
        <v>0.23145502494313785</v>
      </c>
      <c r="O42">
        <f t="shared" si="6"/>
        <v>0.17677669529663689</v>
      </c>
      <c r="P42">
        <f t="shared" si="6"/>
        <v>0.2672612419124244</v>
      </c>
      <c r="Q42">
        <f t="shared" si="6"/>
        <v>0.2672612419124244</v>
      </c>
      <c r="R42">
        <f t="shared" si="6"/>
        <v>0.17677669529663689</v>
      </c>
      <c r="S42">
        <f t="shared" si="6"/>
        <v>0.35355339059327379</v>
      </c>
      <c r="T42">
        <f t="shared" si="6"/>
        <v>0</v>
      </c>
      <c r="U42">
        <f t="shared" si="6"/>
        <v>0.25877458475338283</v>
      </c>
      <c r="V42">
        <f t="shared" si="6"/>
        <v>0</v>
      </c>
      <c r="W42">
        <f t="shared" si="6"/>
        <v>0.17677669529663689</v>
      </c>
      <c r="X42">
        <f t="shared" si="6"/>
        <v>0.17677669529663689</v>
      </c>
    </row>
    <row r="43" spans="1:24">
      <c r="A43" t="s">
        <v>29</v>
      </c>
      <c r="B43" s="3" t="s">
        <v>27</v>
      </c>
      <c r="C43">
        <f t="shared" ref="C43:X43" si="7">STDEV(C28:C35)</f>
        <v>0</v>
      </c>
      <c r="D43">
        <f t="shared" si="7"/>
        <v>0</v>
      </c>
      <c r="E43">
        <f t="shared" si="7"/>
        <v>0</v>
      </c>
      <c r="F43">
        <f t="shared" si="7"/>
        <v>0</v>
      </c>
      <c r="G43">
        <f t="shared" si="7"/>
        <v>0</v>
      </c>
      <c r="H43">
        <f t="shared" si="7"/>
        <v>0</v>
      </c>
      <c r="I43">
        <f t="shared" si="7"/>
        <v>0</v>
      </c>
      <c r="J43">
        <f t="shared" si="7"/>
        <v>0</v>
      </c>
      <c r="K43">
        <f t="shared" si="7"/>
        <v>0</v>
      </c>
      <c r="L43">
        <f t="shared" si="7"/>
        <v>0.2672612419124244</v>
      </c>
      <c r="M43">
        <f t="shared" si="7"/>
        <v>0</v>
      </c>
      <c r="N43">
        <f t="shared" si="7"/>
        <v>0.17677669529663689</v>
      </c>
      <c r="O43">
        <f t="shared" si="7"/>
        <v>0.17677669529663689</v>
      </c>
      <c r="P43">
        <f t="shared" si="7"/>
        <v>0.23145502494313785</v>
      </c>
      <c r="Q43">
        <f t="shared" si="7"/>
        <v>0.25877458475338283</v>
      </c>
      <c r="R43">
        <f t="shared" si="7"/>
        <v>0.17677669529663689</v>
      </c>
      <c r="S43">
        <f t="shared" si="7"/>
        <v>0.23145502494313785</v>
      </c>
      <c r="T43">
        <f t="shared" si="7"/>
        <v>0.17677669529663689</v>
      </c>
      <c r="U43">
        <f t="shared" si="7"/>
        <v>0.17677669529663689</v>
      </c>
      <c r="V43">
        <f t="shared" si="7"/>
        <v>0.25877458475338283</v>
      </c>
      <c r="W43">
        <f t="shared" si="7"/>
        <v>0.17677669529663689</v>
      </c>
      <c r="X43">
        <f t="shared" si="7"/>
        <v>0.17677669529663689</v>
      </c>
    </row>
    <row r="44" spans="1:24">
      <c r="B44" s="3"/>
    </row>
    <row r="45" spans="1:24">
      <c r="A45" t="s">
        <v>28</v>
      </c>
      <c r="B45" s="3" t="s">
        <v>24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0.375</v>
      </c>
      <c r="L45">
        <v>1.0625</v>
      </c>
      <c r="M45">
        <v>1.75</v>
      </c>
      <c r="N45">
        <v>2.4375</v>
      </c>
      <c r="O45">
        <v>3.125</v>
      </c>
      <c r="P45">
        <v>3.5</v>
      </c>
      <c r="Q45">
        <v>4</v>
      </c>
      <c r="R45">
        <v>3.875</v>
      </c>
      <c r="S45">
        <v>3.5625</v>
      </c>
      <c r="T45">
        <v>3.25</v>
      </c>
      <c r="U45">
        <v>3.1875</v>
      </c>
      <c r="V45">
        <v>3.125</v>
      </c>
      <c r="W45">
        <v>3.0625</v>
      </c>
      <c r="X45">
        <v>3.0625</v>
      </c>
    </row>
    <row r="46" spans="1:24">
      <c r="A46" t="s">
        <v>28</v>
      </c>
      <c r="B46" t="s">
        <v>25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6.25E-2</v>
      </c>
      <c r="L46">
        <v>0.3125</v>
      </c>
      <c r="M46">
        <v>0.625</v>
      </c>
      <c r="N46">
        <v>1.0625</v>
      </c>
      <c r="O46">
        <v>1.5</v>
      </c>
      <c r="P46">
        <v>2</v>
      </c>
      <c r="Q46">
        <v>2.5</v>
      </c>
      <c r="R46">
        <v>2.5</v>
      </c>
      <c r="S46">
        <v>2.375</v>
      </c>
      <c r="T46">
        <v>2.0625</v>
      </c>
      <c r="U46">
        <v>1.9375</v>
      </c>
      <c r="V46">
        <v>1.9375</v>
      </c>
      <c r="W46">
        <v>1.5</v>
      </c>
      <c r="X46">
        <v>1.4375</v>
      </c>
    </row>
    <row r="47" spans="1:24">
      <c r="A47" t="s">
        <v>28</v>
      </c>
      <c r="B47" t="s">
        <v>26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0.25</v>
      </c>
      <c r="L47">
        <v>0.5</v>
      </c>
      <c r="M47">
        <v>1</v>
      </c>
      <c r="N47">
        <v>1.375</v>
      </c>
      <c r="O47">
        <v>1.9375</v>
      </c>
      <c r="P47">
        <v>2.5</v>
      </c>
      <c r="Q47">
        <v>3</v>
      </c>
      <c r="R47">
        <v>3.5625</v>
      </c>
      <c r="S47">
        <v>3.375</v>
      </c>
      <c r="T47">
        <v>3</v>
      </c>
      <c r="U47">
        <v>2.8125</v>
      </c>
      <c r="V47">
        <v>2.5</v>
      </c>
      <c r="W47">
        <v>2.4375</v>
      </c>
      <c r="X47">
        <v>2.0625</v>
      </c>
    </row>
    <row r="48" spans="1:24">
      <c r="A48" t="s">
        <v>28</v>
      </c>
      <c r="B48" t="s">
        <v>27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0.25</v>
      </c>
      <c r="M48">
        <v>0.5</v>
      </c>
      <c r="N48">
        <v>0.9375</v>
      </c>
      <c r="O48">
        <v>1.4375</v>
      </c>
      <c r="P48">
        <v>1.875</v>
      </c>
      <c r="Q48">
        <v>2.1875</v>
      </c>
      <c r="R48">
        <v>2.4375</v>
      </c>
      <c r="S48">
        <v>2.375</v>
      </c>
      <c r="T48">
        <v>1.9375</v>
      </c>
      <c r="U48">
        <v>1.9375</v>
      </c>
      <c r="V48">
        <v>1.8125</v>
      </c>
      <c r="W48">
        <v>1.4375</v>
      </c>
      <c r="X48">
        <v>1.4375</v>
      </c>
    </row>
    <row r="49" spans="1:24">
      <c r="A49" t="s">
        <v>29</v>
      </c>
      <c r="B49" t="s">
        <v>24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0.23145502494313799</v>
      </c>
      <c r="L49">
        <v>0.176776695296637</v>
      </c>
      <c r="M49">
        <v>0.53452248382484902</v>
      </c>
      <c r="N49">
        <v>0.56299581322980197</v>
      </c>
      <c r="O49">
        <v>0.443202630213959</v>
      </c>
      <c r="P49">
        <v>0.46291004988627599</v>
      </c>
      <c r="Q49">
        <v>0</v>
      </c>
      <c r="R49">
        <v>0.23145502494313799</v>
      </c>
      <c r="S49">
        <v>0.176776695296637</v>
      </c>
      <c r="T49">
        <v>0.26726124191242401</v>
      </c>
      <c r="U49">
        <v>0.258774584753383</v>
      </c>
      <c r="V49">
        <v>0.23145502494313799</v>
      </c>
      <c r="W49">
        <v>0.176776695296637</v>
      </c>
      <c r="X49">
        <v>0.176776695296637</v>
      </c>
    </row>
    <row r="50" spans="1:24">
      <c r="A50" t="s">
        <v>29</v>
      </c>
      <c r="B50" t="s">
        <v>25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0.176776695296637</v>
      </c>
      <c r="L50">
        <v>0.258774584753383</v>
      </c>
      <c r="M50">
        <v>0.23145502494313799</v>
      </c>
      <c r="N50">
        <v>0.176776695296637</v>
      </c>
      <c r="O50">
        <v>0.26726124191242401</v>
      </c>
      <c r="P50">
        <v>0.37796447300922698</v>
      </c>
      <c r="Q50">
        <v>0.26726124191242401</v>
      </c>
      <c r="R50">
        <v>0.26726124191242401</v>
      </c>
      <c r="S50">
        <v>0.23145502494313799</v>
      </c>
      <c r="T50">
        <v>0.176776695296637</v>
      </c>
      <c r="U50">
        <v>0.176776695296637</v>
      </c>
      <c r="V50">
        <v>0.176776695296637</v>
      </c>
      <c r="W50">
        <v>0</v>
      </c>
      <c r="X50">
        <v>0.176776695296637</v>
      </c>
    </row>
    <row r="51" spans="1:24">
      <c r="A51" t="s">
        <v>29</v>
      </c>
      <c r="B51" t="s">
        <v>26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0.26726124191242401</v>
      </c>
      <c r="L51">
        <v>0</v>
      </c>
      <c r="M51">
        <v>0</v>
      </c>
      <c r="N51">
        <v>0.23145502494313799</v>
      </c>
      <c r="O51">
        <v>0.176776695296637</v>
      </c>
      <c r="P51">
        <v>0.26726124191242401</v>
      </c>
      <c r="Q51">
        <v>0.26726124191242401</v>
      </c>
      <c r="R51">
        <v>0.176776695296637</v>
      </c>
      <c r="S51">
        <v>0.35355339059327401</v>
      </c>
      <c r="T51">
        <v>0</v>
      </c>
      <c r="U51">
        <v>0.258774584753383</v>
      </c>
      <c r="V51">
        <v>0</v>
      </c>
      <c r="W51">
        <v>0.176776695296637</v>
      </c>
      <c r="X51">
        <v>0.176776695296637</v>
      </c>
    </row>
    <row r="52" spans="1:24">
      <c r="A52" t="s">
        <v>29</v>
      </c>
      <c r="B52" t="s">
        <v>27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0.26726124191242401</v>
      </c>
      <c r="M52">
        <v>0</v>
      </c>
      <c r="N52">
        <v>0.176776695296637</v>
      </c>
      <c r="O52">
        <v>0.176776695296637</v>
      </c>
      <c r="P52">
        <v>0.23145502494313799</v>
      </c>
      <c r="Q52">
        <v>0.258774584753383</v>
      </c>
      <c r="R52">
        <v>0.176776695296637</v>
      </c>
      <c r="S52">
        <v>0.23145502494313799</v>
      </c>
      <c r="T52">
        <v>0.176776695296637</v>
      </c>
      <c r="U52">
        <v>0.176776695296637</v>
      </c>
      <c r="V52">
        <v>0.258774584753383</v>
      </c>
      <c r="W52">
        <v>0.176776695296637</v>
      </c>
      <c r="X52">
        <v>0.176776695296637</v>
      </c>
    </row>
  </sheetData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2:X52"/>
  <sheetViews>
    <sheetView topLeftCell="A16" workbookViewId="0">
      <selection activeCell="A3" sqref="A3:XFD52"/>
    </sheetView>
  </sheetViews>
  <sheetFormatPr defaultColWidth="9" defaultRowHeight="13.5"/>
  <cols>
    <col min="1" max="1" width="8.375" customWidth="1"/>
    <col min="2" max="2" width="18.375" customWidth="1"/>
    <col min="3" max="3" width="8.625" customWidth="1"/>
  </cols>
  <sheetData>
    <row r="2" spans="2:24">
      <c r="E2" s="1" t="s">
        <v>31</v>
      </c>
    </row>
    <row r="3" spans="2:24"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</row>
    <row r="4" spans="2:24">
      <c r="B4" s="3" t="s">
        <v>24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0.5</v>
      </c>
      <c r="L4">
        <v>1.5</v>
      </c>
      <c r="M4">
        <v>2</v>
      </c>
      <c r="N4">
        <v>2.5</v>
      </c>
      <c r="O4">
        <v>3</v>
      </c>
      <c r="P4">
        <v>3.5</v>
      </c>
      <c r="Q4">
        <v>4</v>
      </c>
      <c r="R4">
        <v>4</v>
      </c>
      <c r="S4">
        <v>3.5</v>
      </c>
      <c r="T4">
        <v>3.5</v>
      </c>
      <c r="U4">
        <v>3.5</v>
      </c>
      <c r="V4">
        <v>3</v>
      </c>
      <c r="W4">
        <v>3</v>
      </c>
      <c r="X4">
        <v>3</v>
      </c>
    </row>
    <row r="5" spans="2:24">
      <c r="B5" s="3"/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0.5</v>
      </c>
      <c r="L5">
        <v>1</v>
      </c>
      <c r="M5">
        <v>1.5</v>
      </c>
      <c r="N5">
        <v>2</v>
      </c>
      <c r="O5">
        <v>2.5</v>
      </c>
      <c r="P5">
        <v>3.5</v>
      </c>
      <c r="Q5">
        <v>4</v>
      </c>
      <c r="R5">
        <v>3.5</v>
      </c>
      <c r="S5">
        <v>3.5</v>
      </c>
      <c r="T5">
        <v>3.5</v>
      </c>
      <c r="U5">
        <v>3.5</v>
      </c>
      <c r="V5">
        <v>3.5</v>
      </c>
      <c r="W5">
        <v>3</v>
      </c>
      <c r="X5">
        <v>3</v>
      </c>
    </row>
    <row r="6" spans="2:24">
      <c r="B6" s="3"/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0.5</v>
      </c>
      <c r="L6">
        <v>1</v>
      </c>
      <c r="M6">
        <v>1.5</v>
      </c>
      <c r="N6">
        <v>2.5</v>
      </c>
      <c r="O6">
        <v>3</v>
      </c>
      <c r="P6">
        <v>3.5</v>
      </c>
      <c r="Q6">
        <v>4</v>
      </c>
      <c r="R6">
        <v>4</v>
      </c>
      <c r="S6">
        <v>3.5</v>
      </c>
      <c r="T6">
        <v>3.5</v>
      </c>
      <c r="U6">
        <v>3.5</v>
      </c>
      <c r="V6">
        <v>3.5</v>
      </c>
      <c r="W6">
        <v>3.5</v>
      </c>
      <c r="X6">
        <v>3.5</v>
      </c>
    </row>
    <row r="7" spans="2:24">
      <c r="B7" s="3"/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0.5</v>
      </c>
      <c r="L7">
        <v>1</v>
      </c>
      <c r="M7">
        <v>1.5</v>
      </c>
      <c r="N7">
        <v>2</v>
      </c>
      <c r="O7">
        <v>2.5</v>
      </c>
      <c r="P7">
        <v>3.5</v>
      </c>
      <c r="Q7">
        <v>4</v>
      </c>
      <c r="R7">
        <v>3.5</v>
      </c>
      <c r="S7">
        <v>3.5</v>
      </c>
      <c r="T7">
        <v>3</v>
      </c>
      <c r="U7">
        <v>3</v>
      </c>
      <c r="V7">
        <v>3</v>
      </c>
      <c r="W7">
        <v>3</v>
      </c>
      <c r="X7">
        <v>3</v>
      </c>
    </row>
    <row r="8" spans="2:24">
      <c r="B8" s="3"/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0.5</v>
      </c>
      <c r="L8">
        <v>1</v>
      </c>
      <c r="M8">
        <v>1.5</v>
      </c>
      <c r="N8">
        <v>2</v>
      </c>
      <c r="O8">
        <v>3</v>
      </c>
      <c r="P8">
        <v>3.5</v>
      </c>
      <c r="Q8">
        <v>4</v>
      </c>
      <c r="R8">
        <v>3.5</v>
      </c>
      <c r="S8">
        <v>3.5</v>
      </c>
      <c r="T8">
        <v>3</v>
      </c>
      <c r="U8">
        <v>3</v>
      </c>
      <c r="V8">
        <v>3</v>
      </c>
      <c r="W8">
        <v>3</v>
      </c>
      <c r="X8">
        <v>3</v>
      </c>
    </row>
    <row r="9" spans="2:24">
      <c r="B9" s="3"/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0.5</v>
      </c>
      <c r="L9">
        <v>1</v>
      </c>
      <c r="M9">
        <v>2</v>
      </c>
      <c r="N9">
        <v>2.5</v>
      </c>
      <c r="O9">
        <v>3</v>
      </c>
      <c r="P9">
        <v>3.5</v>
      </c>
      <c r="Q9">
        <v>4</v>
      </c>
      <c r="R9">
        <v>4</v>
      </c>
      <c r="S9">
        <v>3.5</v>
      </c>
      <c r="T9">
        <v>3</v>
      </c>
      <c r="U9">
        <v>3</v>
      </c>
      <c r="V9">
        <v>3</v>
      </c>
      <c r="W9">
        <v>3</v>
      </c>
      <c r="X9">
        <v>3</v>
      </c>
    </row>
    <row r="10" spans="2:24">
      <c r="B10" s="3"/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0.5</v>
      </c>
      <c r="L10">
        <v>1</v>
      </c>
      <c r="M10">
        <v>2</v>
      </c>
      <c r="N10">
        <v>3</v>
      </c>
      <c r="O10">
        <v>3</v>
      </c>
      <c r="P10">
        <v>3.5</v>
      </c>
      <c r="Q10">
        <v>4</v>
      </c>
      <c r="R10">
        <v>4</v>
      </c>
      <c r="S10">
        <v>3.5</v>
      </c>
      <c r="T10">
        <v>3</v>
      </c>
      <c r="U10">
        <v>3</v>
      </c>
      <c r="V10">
        <v>3</v>
      </c>
      <c r="W10">
        <v>3</v>
      </c>
      <c r="X10">
        <v>3</v>
      </c>
    </row>
    <row r="11" spans="2:24">
      <c r="B11" s="3"/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0.5</v>
      </c>
      <c r="L11">
        <v>1</v>
      </c>
      <c r="M11">
        <v>2</v>
      </c>
      <c r="N11">
        <v>3</v>
      </c>
      <c r="O11">
        <v>3</v>
      </c>
      <c r="P11">
        <v>3.5</v>
      </c>
      <c r="Q11">
        <v>4</v>
      </c>
      <c r="R11">
        <v>4</v>
      </c>
      <c r="S11">
        <v>4</v>
      </c>
      <c r="T11">
        <v>3.5</v>
      </c>
      <c r="U11">
        <v>3</v>
      </c>
      <c r="V11">
        <v>3</v>
      </c>
      <c r="W11">
        <v>3</v>
      </c>
      <c r="X11">
        <v>3</v>
      </c>
    </row>
    <row r="12" spans="2:24">
      <c r="B12" s="3" t="s">
        <v>25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0.5</v>
      </c>
      <c r="N12">
        <v>1</v>
      </c>
      <c r="O12">
        <v>1.5</v>
      </c>
      <c r="P12">
        <v>2</v>
      </c>
      <c r="Q12">
        <v>2</v>
      </c>
      <c r="R12">
        <v>2.5</v>
      </c>
      <c r="S12">
        <v>2.5</v>
      </c>
      <c r="T12">
        <v>2</v>
      </c>
      <c r="U12">
        <v>2</v>
      </c>
      <c r="V12">
        <v>2</v>
      </c>
      <c r="W12">
        <v>1.5</v>
      </c>
      <c r="X12">
        <v>1.5</v>
      </c>
    </row>
    <row r="13" spans="2:24">
      <c r="B13" s="3"/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0.5</v>
      </c>
      <c r="M13">
        <v>0.5</v>
      </c>
      <c r="N13">
        <v>1</v>
      </c>
      <c r="O13">
        <v>1.5</v>
      </c>
      <c r="P13">
        <v>2</v>
      </c>
      <c r="Q13">
        <v>2.5</v>
      </c>
      <c r="R13">
        <v>2.5</v>
      </c>
      <c r="S13">
        <v>2.5</v>
      </c>
      <c r="T13">
        <v>2</v>
      </c>
      <c r="U13">
        <v>2</v>
      </c>
      <c r="V13">
        <v>2</v>
      </c>
      <c r="W13">
        <v>1.5</v>
      </c>
      <c r="X13">
        <v>1.5</v>
      </c>
    </row>
    <row r="14" spans="2:24">
      <c r="B14" s="3"/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0.5</v>
      </c>
      <c r="N14">
        <v>1</v>
      </c>
      <c r="O14">
        <v>1.5</v>
      </c>
      <c r="P14">
        <v>1.5</v>
      </c>
      <c r="Q14">
        <v>2</v>
      </c>
      <c r="R14">
        <v>2.5</v>
      </c>
      <c r="S14">
        <v>2.5</v>
      </c>
      <c r="T14">
        <v>2</v>
      </c>
      <c r="U14">
        <v>1.5</v>
      </c>
      <c r="V14">
        <v>1.5</v>
      </c>
      <c r="W14">
        <v>1.5</v>
      </c>
      <c r="X14">
        <v>1</v>
      </c>
    </row>
    <row r="15" spans="2:24">
      <c r="B15" s="3"/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0.5</v>
      </c>
      <c r="M15">
        <v>0.5</v>
      </c>
      <c r="N15">
        <v>1</v>
      </c>
      <c r="O15">
        <v>1.5</v>
      </c>
      <c r="P15">
        <v>2</v>
      </c>
      <c r="Q15">
        <v>2.5</v>
      </c>
      <c r="R15">
        <v>2.5</v>
      </c>
      <c r="S15">
        <v>2</v>
      </c>
      <c r="T15">
        <v>2</v>
      </c>
      <c r="U15">
        <v>2</v>
      </c>
      <c r="V15">
        <v>2</v>
      </c>
      <c r="W15">
        <v>1.5</v>
      </c>
      <c r="X15">
        <v>1.5</v>
      </c>
    </row>
    <row r="16" spans="2:24">
      <c r="B16" s="3"/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0.5</v>
      </c>
      <c r="M16">
        <v>0.5</v>
      </c>
      <c r="N16">
        <v>1</v>
      </c>
      <c r="O16">
        <v>1.5</v>
      </c>
      <c r="P16">
        <v>2</v>
      </c>
      <c r="Q16">
        <v>3</v>
      </c>
      <c r="R16">
        <v>3</v>
      </c>
      <c r="S16">
        <v>2.5</v>
      </c>
      <c r="T16">
        <v>2.5</v>
      </c>
      <c r="U16">
        <v>2</v>
      </c>
      <c r="V16">
        <v>2</v>
      </c>
      <c r="W16">
        <v>2</v>
      </c>
      <c r="X16">
        <v>1.5</v>
      </c>
    </row>
    <row r="17" spans="2:24">
      <c r="B17" s="3"/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0.5</v>
      </c>
      <c r="M17">
        <v>1</v>
      </c>
      <c r="N17">
        <v>1.5</v>
      </c>
      <c r="O17">
        <v>2</v>
      </c>
      <c r="P17">
        <v>2.5</v>
      </c>
      <c r="Q17">
        <v>2.5</v>
      </c>
      <c r="R17">
        <v>3</v>
      </c>
      <c r="S17">
        <v>2.5</v>
      </c>
      <c r="T17">
        <v>2</v>
      </c>
      <c r="U17">
        <v>2</v>
      </c>
      <c r="V17">
        <v>2</v>
      </c>
      <c r="W17">
        <v>1.5</v>
      </c>
      <c r="X17">
        <v>1.5</v>
      </c>
    </row>
    <row r="18" spans="2:24">
      <c r="B18" s="3"/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0.5</v>
      </c>
      <c r="N18">
        <v>0.5</v>
      </c>
      <c r="O18">
        <v>1</v>
      </c>
      <c r="P18">
        <v>1.5</v>
      </c>
      <c r="Q18">
        <v>3</v>
      </c>
      <c r="R18">
        <v>2.5</v>
      </c>
      <c r="S18">
        <v>2.5</v>
      </c>
      <c r="T18">
        <v>2.5</v>
      </c>
      <c r="U18">
        <v>2</v>
      </c>
      <c r="V18">
        <v>2</v>
      </c>
      <c r="W18">
        <v>1.5</v>
      </c>
      <c r="X18">
        <v>1.5</v>
      </c>
    </row>
    <row r="19" spans="2:24">
      <c r="B19" s="3"/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0.5</v>
      </c>
      <c r="M19">
        <v>0.5</v>
      </c>
      <c r="N19">
        <v>1</v>
      </c>
      <c r="O19">
        <v>1.5</v>
      </c>
      <c r="P19">
        <v>1.5</v>
      </c>
      <c r="Q19">
        <v>2.5</v>
      </c>
      <c r="R19">
        <v>2.5</v>
      </c>
      <c r="S19">
        <v>2.5</v>
      </c>
      <c r="T19">
        <v>2</v>
      </c>
      <c r="U19">
        <v>2</v>
      </c>
      <c r="V19">
        <v>2</v>
      </c>
      <c r="W19">
        <v>1.5</v>
      </c>
      <c r="X19">
        <v>1.5</v>
      </c>
    </row>
    <row r="20" spans="2:24">
      <c r="B20" s="3" t="s">
        <v>26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0.5</v>
      </c>
      <c r="L20">
        <v>0.5</v>
      </c>
      <c r="M20">
        <v>1</v>
      </c>
      <c r="N20">
        <v>1.5</v>
      </c>
      <c r="O20">
        <v>2</v>
      </c>
      <c r="P20">
        <v>2.5</v>
      </c>
      <c r="Q20">
        <v>3</v>
      </c>
      <c r="R20">
        <v>3.5</v>
      </c>
      <c r="S20">
        <v>3</v>
      </c>
      <c r="T20">
        <v>3</v>
      </c>
      <c r="U20">
        <v>2.5</v>
      </c>
      <c r="V20">
        <v>2.5</v>
      </c>
      <c r="W20">
        <v>2</v>
      </c>
      <c r="X20">
        <v>2</v>
      </c>
    </row>
    <row r="21" spans="2:24">
      <c r="B21" s="3"/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0.5</v>
      </c>
      <c r="M21">
        <v>1</v>
      </c>
      <c r="N21">
        <v>1.5</v>
      </c>
      <c r="O21">
        <v>2</v>
      </c>
      <c r="P21">
        <v>2.5</v>
      </c>
      <c r="Q21">
        <v>3</v>
      </c>
      <c r="R21">
        <v>3.5</v>
      </c>
      <c r="S21">
        <v>3</v>
      </c>
      <c r="T21">
        <v>3</v>
      </c>
      <c r="U21">
        <v>3</v>
      </c>
      <c r="V21">
        <v>2.5</v>
      </c>
      <c r="W21">
        <v>2.5</v>
      </c>
      <c r="X21">
        <v>2</v>
      </c>
    </row>
    <row r="22" spans="2:24">
      <c r="B22" s="3"/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0.5</v>
      </c>
      <c r="L22">
        <v>0.5</v>
      </c>
      <c r="M22">
        <v>1</v>
      </c>
      <c r="N22">
        <v>1.5</v>
      </c>
      <c r="O22">
        <v>2</v>
      </c>
      <c r="P22">
        <v>2.5</v>
      </c>
      <c r="Q22">
        <v>3</v>
      </c>
      <c r="R22">
        <v>3.5</v>
      </c>
      <c r="S22">
        <v>3</v>
      </c>
      <c r="T22">
        <v>3</v>
      </c>
      <c r="U22">
        <v>2.5</v>
      </c>
      <c r="V22">
        <v>2.5</v>
      </c>
      <c r="W22">
        <v>2.5</v>
      </c>
      <c r="X22">
        <v>2</v>
      </c>
    </row>
    <row r="23" spans="2:24">
      <c r="B23" s="3"/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0.5</v>
      </c>
      <c r="L23">
        <v>0.5</v>
      </c>
      <c r="M23">
        <v>1</v>
      </c>
      <c r="N23">
        <v>1</v>
      </c>
      <c r="O23">
        <v>1.5</v>
      </c>
      <c r="P23">
        <v>2</v>
      </c>
      <c r="Q23">
        <v>2.5</v>
      </c>
      <c r="R23">
        <v>3.5</v>
      </c>
      <c r="S23">
        <v>3.5</v>
      </c>
      <c r="T23">
        <v>3</v>
      </c>
      <c r="U23">
        <v>3</v>
      </c>
      <c r="V23">
        <v>2.5</v>
      </c>
      <c r="W23">
        <v>2.5</v>
      </c>
      <c r="X23">
        <v>2</v>
      </c>
    </row>
    <row r="24" spans="2:24">
      <c r="B24" s="3"/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0.5</v>
      </c>
      <c r="L24">
        <v>1</v>
      </c>
      <c r="M24">
        <v>1</v>
      </c>
      <c r="N24">
        <v>1.5</v>
      </c>
      <c r="O24">
        <v>2</v>
      </c>
      <c r="P24">
        <v>2.5</v>
      </c>
      <c r="Q24">
        <v>3</v>
      </c>
      <c r="R24">
        <v>3.5</v>
      </c>
      <c r="S24">
        <v>3.5</v>
      </c>
      <c r="T24">
        <v>3.5</v>
      </c>
      <c r="U24">
        <v>3</v>
      </c>
      <c r="V24">
        <v>3</v>
      </c>
      <c r="W24">
        <v>2.5</v>
      </c>
      <c r="X24">
        <v>2</v>
      </c>
    </row>
    <row r="25" spans="2:24">
      <c r="B25" s="3"/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0.5</v>
      </c>
      <c r="M25">
        <v>1</v>
      </c>
      <c r="N25">
        <v>1</v>
      </c>
      <c r="O25">
        <v>2</v>
      </c>
      <c r="P25">
        <v>3</v>
      </c>
      <c r="Q25">
        <v>3.5</v>
      </c>
      <c r="R25">
        <v>3.5</v>
      </c>
      <c r="S25">
        <v>3.5</v>
      </c>
      <c r="T25">
        <v>3.5</v>
      </c>
      <c r="U25">
        <v>3</v>
      </c>
      <c r="V25">
        <v>2.5</v>
      </c>
      <c r="W25">
        <v>2.5</v>
      </c>
      <c r="X25">
        <v>2.5</v>
      </c>
    </row>
    <row r="26" spans="2:24">
      <c r="B26" s="3"/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0.5</v>
      </c>
      <c r="L26">
        <v>0.5</v>
      </c>
      <c r="M26">
        <v>1</v>
      </c>
      <c r="N26">
        <v>2</v>
      </c>
      <c r="O26">
        <v>2</v>
      </c>
      <c r="P26">
        <v>2.5</v>
      </c>
      <c r="Q26">
        <v>3.5</v>
      </c>
      <c r="R26">
        <v>3.5</v>
      </c>
      <c r="S26">
        <v>4</v>
      </c>
      <c r="T26">
        <v>3</v>
      </c>
      <c r="U26">
        <v>2.5</v>
      </c>
      <c r="V26">
        <v>2.5</v>
      </c>
      <c r="W26">
        <v>2.5</v>
      </c>
      <c r="X26">
        <v>2.5</v>
      </c>
    </row>
    <row r="27" spans="2:24">
      <c r="B27" s="3"/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0.5</v>
      </c>
      <c r="M27">
        <v>0.5</v>
      </c>
      <c r="N27">
        <v>1</v>
      </c>
      <c r="O27">
        <v>1.5</v>
      </c>
      <c r="P27">
        <v>2.5</v>
      </c>
      <c r="Q27">
        <v>2.5</v>
      </c>
      <c r="R27">
        <v>3.5</v>
      </c>
      <c r="S27">
        <v>3.5</v>
      </c>
      <c r="T27">
        <v>3</v>
      </c>
      <c r="U27">
        <v>3</v>
      </c>
      <c r="V27">
        <v>2.5</v>
      </c>
      <c r="W27">
        <v>2.5</v>
      </c>
      <c r="X27">
        <v>2</v>
      </c>
    </row>
    <row r="28" spans="2:24">
      <c r="B28" s="3" t="s">
        <v>27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0.5</v>
      </c>
      <c r="M28">
        <v>0.5</v>
      </c>
      <c r="N28">
        <v>1</v>
      </c>
      <c r="O28">
        <v>1.5</v>
      </c>
      <c r="P28">
        <v>2</v>
      </c>
      <c r="Q28">
        <v>2</v>
      </c>
      <c r="R28">
        <v>2.5</v>
      </c>
      <c r="S28">
        <v>2.5</v>
      </c>
      <c r="T28">
        <v>2</v>
      </c>
      <c r="U28">
        <v>2</v>
      </c>
      <c r="V28">
        <v>2</v>
      </c>
      <c r="W28">
        <v>1.5</v>
      </c>
      <c r="X28">
        <v>1.5</v>
      </c>
    </row>
    <row r="29" spans="2:24">
      <c r="B29" s="3"/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0.5</v>
      </c>
      <c r="M29">
        <v>0.5</v>
      </c>
      <c r="N29">
        <v>1</v>
      </c>
      <c r="O29">
        <v>1.5</v>
      </c>
      <c r="P29">
        <v>2</v>
      </c>
      <c r="Q29">
        <v>2.5</v>
      </c>
      <c r="R29">
        <v>2.5</v>
      </c>
      <c r="S29">
        <v>2.5</v>
      </c>
      <c r="T29">
        <v>2</v>
      </c>
      <c r="U29">
        <v>2</v>
      </c>
      <c r="V29">
        <v>2</v>
      </c>
      <c r="W29">
        <v>1.5</v>
      </c>
      <c r="X29">
        <v>1.5</v>
      </c>
    </row>
    <row r="30" spans="2:24">
      <c r="B30" s="3"/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0.5</v>
      </c>
      <c r="N30">
        <v>1</v>
      </c>
      <c r="O30">
        <v>1.5</v>
      </c>
      <c r="P30">
        <v>1.5</v>
      </c>
      <c r="Q30">
        <v>2</v>
      </c>
      <c r="R30">
        <v>2.5</v>
      </c>
      <c r="S30">
        <v>2</v>
      </c>
      <c r="T30">
        <v>2</v>
      </c>
      <c r="U30">
        <v>1.5</v>
      </c>
      <c r="V30">
        <v>1.5</v>
      </c>
      <c r="W30">
        <v>1</v>
      </c>
      <c r="X30">
        <v>1</v>
      </c>
    </row>
    <row r="31" spans="2:24">
      <c r="B31" s="3"/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0.5</v>
      </c>
      <c r="N31">
        <v>1</v>
      </c>
      <c r="O31">
        <v>1.5</v>
      </c>
      <c r="P31">
        <v>2</v>
      </c>
      <c r="Q31">
        <v>2</v>
      </c>
      <c r="R31">
        <v>2.5</v>
      </c>
      <c r="S31">
        <v>2</v>
      </c>
      <c r="T31">
        <v>2</v>
      </c>
      <c r="U31">
        <v>2</v>
      </c>
      <c r="V31">
        <v>2</v>
      </c>
      <c r="W31">
        <v>1.5</v>
      </c>
      <c r="X31">
        <v>1.5</v>
      </c>
    </row>
    <row r="32" spans="2:24">
      <c r="B32" s="3"/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0.5</v>
      </c>
      <c r="N32">
        <v>0.5</v>
      </c>
      <c r="O32">
        <v>1.5</v>
      </c>
      <c r="P32">
        <v>2</v>
      </c>
      <c r="Q32">
        <v>2.5</v>
      </c>
      <c r="R32">
        <v>2.5</v>
      </c>
      <c r="S32">
        <v>2.5</v>
      </c>
      <c r="T32">
        <v>2</v>
      </c>
      <c r="U32">
        <v>2</v>
      </c>
      <c r="V32">
        <v>2</v>
      </c>
      <c r="W32">
        <v>1.5</v>
      </c>
      <c r="X32">
        <v>1.5</v>
      </c>
    </row>
    <row r="33" spans="1:24">
      <c r="B33" s="3"/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0.5</v>
      </c>
      <c r="N33">
        <v>1</v>
      </c>
      <c r="O33">
        <v>1.5</v>
      </c>
      <c r="P33">
        <v>2</v>
      </c>
      <c r="Q33">
        <v>2.5</v>
      </c>
      <c r="R33">
        <v>2.5</v>
      </c>
      <c r="S33">
        <v>2.5</v>
      </c>
      <c r="T33">
        <v>2</v>
      </c>
      <c r="U33">
        <v>2</v>
      </c>
      <c r="V33">
        <v>1.5</v>
      </c>
      <c r="W33">
        <v>1.5</v>
      </c>
      <c r="X33">
        <v>1.5</v>
      </c>
    </row>
    <row r="34" spans="1:24">
      <c r="B34" s="3"/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0.5</v>
      </c>
      <c r="N34">
        <v>0.5</v>
      </c>
      <c r="O34">
        <v>1</v>
      </c>
      <c r="P34">
        <v>1.5</v>
      </c>
      <c r="Q34">
        <v>2</v>
      </c>
      <c r="R34">
        <v>2.5</v>
      </c>
      <c r="S34">
        <v>2.5</v>
      </c>
      <c r="T34">
        <v>2</v>
      </c>
      <c r="U34">
        <v>2</v>
      </c>
      <c r="V34">
        <v>2</v>
      </c>
      <c r="W34">
        <v>1.5</v>
      </c>
      <c r="X34">
        <v>1.5</v>
      </c>
    </row>
    <row r="35" spans="1:24">
      <c r="B35" s="3"/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0.5</v>
      </c>
      <c r="N35">
        <v>0.5</v>
      </c>
      <c r="O35">
        <v>1.5</v>
      </c>
      <c r="P35">
        <v>2</v>
      </c>
      <c r="Q35">
        <v>2.5</v>
      </c>
      <c r="R35">
        <v>2.5</v>
      </c>
      <c r="S35">
        <v>2.5</v>
      </c>
      <c r="T35">
        <v>2</v>
      </c>
      <c r="U35">
        <v>2</v>
      </c>
      <c r="V35">
        <v>2</v>
      </c>
      <c r="W35">
        <v>1.5</v>
      </c>
      <c r="X35">
        <v>1.5</v>
      </c>
    </row>
    <row r="36" spans="1:24">
      <c r="A36" t="s">
        <v>28</v>
      </c>
      <c r="B36" s="3" t="s">
        <v>24</v>
      </c>
      <c r="C36">
        <f t="shared" ref="C36:X36" si="0">AVERAGE(C4:C11)</f>
        <v>0</v>
      </c>
      <c r="D36">
        <f t="shared" si="0"/>
        <v>0</v>
      </c>
      <c r="E36">
        <f t="shared" si="0"/>
        <v>0</v>
      </c>
      <c r="F36">
        <f t="shared" si="0"/>
        <v>0</v>
      </c>
      <c r="G36">
        <f t="shared" si="0"/>
        <v>0</v>
      </c>
      <c r="H36">
        <f t="shared" si="0"/>
        <v>0</v>
      </c>
      <c r="I36">
        <f t="shared" si="0"/>
        <v>0</v>
      </c>
      <c r="J36">
        <f t="shared" si="0"/>
        <v>0</v>
      </c>
      <c r="K36">
        <f t="shared" si="0"/>
        <v>0.5</v>
      </c>
      <c r="L36">
        <f t="shared" si="0"/>
        <v>1.0625</v>
      </c>
      <c r="M36">
        <f t="shared" si="0"/>
        <v>1.75</v>
      </c>
      <c r="N36">
        <f t="shared" si="0"/>
        <v>2.4375</v>
      </c>
      <c r="O36">
        <f t="shared" si="0"/>
        <v>2.875</v>
      </c>
      <c r="P36">
        <f t="shared" si="0"/>
        <v>3.5</v>
      </c>
      <c r="Q36">
        <f t="shared" si="0"/>
        <v>4</v>
      </c>
      <c r="R36">
        <f t="shared" si="0"/>
        <v>3.8125</v>
      </c>
      <c r="S36">
        <f t="shared" si="0"/>
        <v>3.5625</v>
      </c>
      <c r="T36">
        <f t="shared" si="0"/>
        <v>3.25</v>
      </c>
      <c r="U36">
        <f t="shared" si="0"/>
        <v>3.1875</v>
      </c>
      <c r="V36">
        <f t="shared" si="0"/>
        <v>3.125</v>
      </c>
      <c r="W36">
        <f t="shared" si="0"/>
        <v>3.0625</v>
      </c>
      <c r="X36">
        <f t="shared" si="0"/>
        <v>3.0625</v>
      </c>
    </row>
    <row r="37" spans="1:24">
      <c r="A37" t="s">
        <v>28</v>
      </c>
      <c r="B37" s="3" t="s">
        <v>25</v>
      </c>
      <c r="C37">
        <f t="shared" ref="C37:X37" si="1">AVERAGE(C12:C19)</f>
        <v>0</v>
      </c>
      <c r="D37">
        <f t="shared" si="1"/>
        <v>0</v>
      </c>
      <c r="E37">
        <f t="shared" si="1"/>
        <v>0</v>
      </c>
      <c r="F37">
        <f t="shared" si="1"/>
        <v>0</v>
      </c>
      <c r="G37">
        <f t="shared" si="1"/>
        <v>0</v>
      </c>
      <c r="H37">
        <f t="shared" si="1"/>
        <v>0</v>
      </c>
      <c r="I37">
        <f t="shared" si="1"/>
        <v>0</v>
      </c>
      <c r="J37">
        <f t="shared" si="1"/>
        <v>0</v>
      </c>
      <c r="K37">
        <f t="shared" si="1"/>
        <v>0</v>
      </c>
      <c r="L37">
        <f t="shared" si="1"/>
        <v>0.3125</v>
      </c>
      <c r="M37">
        <f t="shared" si="1"/>
        <v>0.5625</v>
      </c>
      <c r="N37">
        <f t="shared" si="1"/>
        <v>1</v>
      </c>
      <c r="O37">
        <f t="shared" si="1"/>
        <v>1.5</v>
      </c>
      <c r="P37">
        <f t="shared" si="1"/>
        <v>1.875</v>
      </c>
      <c r="Q37">
        <f t="shared" si="1"/>
        <v>2.5</v>
      </c>
      <c r="R37">
        <f t="shared" si="1"/>
        <v>2.625</v>
      </c>
      <c r="S37">
        <f t="shared" si="1"/>
        <v>2.4375</v>
      </c>
      <c r="T37">
        <f t="shared" si="1"/>
        <v>2.125</v>
      </c>
      <c r="U37">
        <f t="shared" si="1"/>
        <v>1.9375</v>
      </c>
      <c r="V37">
        <f t="shared" si="1"/>
        <v>1.9375</v>
      </c>
      <c r="W37">
        <f t="shared" si="1"/>
        <v>1.5625</v>
      </c>
      <c r="X37">
        <f t="shared" si="1"/>
        <v>1.4375</v>
      </c>
    </row>
    <row r="38" spans="1:24">
      <c r="A38" t="s">
        <v>28</v>
      </c>
      <c r="B38" s="3" t="s">
        <v>26</v>
      </c>
      <c r="C38">
        <f t="shared" ref="C38:X38" si="2">AVERAGE(C20:C27)</f>
        <v>0</v>
      </c>
      <c r="D38">
        <f t="shared" si="2"/>
        <v>0</v>
      </c>
      <c r="E38">
        <f t="shared" si="2"/>
        <v>0</v>
      </c>
      <c r="F38">
        <f t="shared" si="2"/>
        <v>0</v>
      </c>
      <c r="G38">
        <f t="shared" si="2"/>
        <v>0</v>
      </c>
      <c r="H38">
        <f t="shared" si="2"/>
        <v>0</v>
      </c>
      <c r="I38">
        <f t="shared" si="2"/>
        <v>0</v>
      </c>
      <c r="J38">
        <f t="shared" si="2"/>
        <v>0</v>
      </c>
      <c r="K38">
        <f t="shared" si="2"/>
        <v>0.3125</v>
      </c>
      <c r="L38">
        <f t="shared" si="2"/>
        <v>0.5625</v>
      </c>
      <c r="M38">
        <f t="shared" si="2"/>
        <v>0.9375</v>
      </c>
      <c r="N38">
        <f t="shared" si="2"/>
        <v>1.375</v>
      </c>
      <c r="O38">
        <f t="shared" si="2"/>
        <v>1.875</v>
      </c>
      <c r="P38">
        <f t="shared" si="2"/>
        <v>2.5</v>
      </c>
      <c r="Q38">
        <f t="shared" si="2"/>
        <v>3</v>
      </c>
      <c r="R38">
        <f t="shared" si="2"/>
        <v>3.5</v>
      </c>
      <c r="S38">
        <f t="shared" si="2"/>
        <v>3.375</v>
      </c>
      <c r="T38">
        <f t="shared" si="2"/>
        <v>3.125</v>
      </c>
      <c r="U38">
        <f t="shared" si="2"/>
        <v>2.8125</v>
      </c>
      <c r="V38">
        <f t="shared" si="2"/>
        <v>2.5625</v>
      </c>
      <c r="W38">
        <f t="shared" si="2"/>
        <v>2.4375</v>
      </c>
      <c r="X38">
        <f t="shared" si="2"/>
        <v>2.125</v>
      </c>
    </row>
    <row r="39" spans="1:24">
      <c r="A39" t="s">
        <v>28</v>
      </c>
      <c r="B39" s="3" t="s">
        <v>27</v>
      </c>
      <c r="C39">
        <f t="shared" ref="C39:X39" si="3">AVERAGE(C28:C35)</f>
        <v>0</v>
      </c>
      <c r="D39">
        <f t="shared" si="3"/>
        <v>0</v>
      </c>
      <c r="E39">
        <f t="shared" si="3"/>
        <v>0</v>
      </c>
      <c r="F39">
        <f t="shared" si="3"/>
        <v>0</v>
      </c>
      <c r="G39">
        <f t="shared" si="3"/>
        <v>0</v>
      </c>
      <c r="H39">
        <f t="shared" si="3"/>
        <v>0</v>
      </c>
      <c r="I39">
        <f t="shared" si="3"/>
        <v>0</v>
      </c>
      <c r="J39">
        <f t="shared" si="3"/>
        <v>0</v>
      </c>
      <c r="K39">
        <f t="shared" si="3"/>
        <v>0</v>
      </c>
      <c r="L39">
        <f t="shared" si="3"/>
        <v>0.125</v>
      </c>
      <c r="M39">
        <f t="shared" si="3"/>
        <v>0.5</v>
      </c>
      <c r="N39">
        <f t="shared" si="3"/>
        <v>0.8125</v>
      </c>
      <c r="O39">
        <f t="shared" si="3"/>
        <v>1.4375</v>
      </c>
      <c r="P39">
        <f t="shared" si="3"/>
        <v>1.875</v>
      </c>
      <c r="Q39">
        <f t="shared" si="3"/>
        <v>2.25</v>
      </c>
      <c r="R39">
        <f t="shared" si="3"/>
        <v>2.5</v>
      </c>
      <c r="S39">
        <f t="shared" si="3"/>
        <v>2.375</v>
      </c>
      <c r="T39">
        <f t="shared" si="3"/>
        <v>2</v>
      </c>
      <c r="U39">
        <f t="shared" si="3"/>
        <v>1.9375</v>
      </c>
      <c r="V39">
        <f t="shared" si="3"/>
        <v>1.875</v>
      </c>
      <c r="W39">
        <f t="shared" si="3"/>
        <v>1.4375</v>
      </c>
      <c r="X39">
        <f t="shared" si="3"/>
        <v>1.4375</v>
      </c>
    </row>
    <row r="40" spans="1:24">
      <c r="A40" t="s">
        <v>29</v>
      </c>
      <c r="B40" s="3" t="s">
        <v>24</v>
      </c>
      <c r="C40">
        <f t="shared" ref="C40:X40" si="4">STDEV(C4:C11)</f>
        <v>0</v>
      </c>
      <c r="D40">
        <f t="shared" si="4"/>
        <v>0</v>
      </c>
      <c r="E40">
        <f t="shared" si="4"/>
        <v>0</v>
      </c>
      <c r="F40">
        <f t="shared" si="4"/>
        <v>0</v>
      </c>
      <c r="G40">
        <f t="shared" si="4"/>
        <v>0</v>
      </c>
      <c r="H40">
        <f t="shared" si="4"/>
        <v>0</v>
      </c>
      <c r="I40">
        <f t="shared" si="4"/>
        <v>0</v>
      </c>
      <c r="J40">
        <f t="shared" si="4"/>
        <v>0</v>
      </c>
      <c r="K40">
        <f t="shared" si="4"/>
        <v>0</v>
      </c>
      <c r="L40">
        <f t="shared" si="4"/>
        <v>0.176776695296637</v>
      </c>
      <c r="M40">
        <f t="shared" si="4"/>
        <v>0.26726124191242401</v>
      </c>
      <c r="N40">
        <f t="shared" si="4"/>
        <v>0.41726148019814002</v>
      </c>
      <c r="O40">
        <f t="shared" si="4"/>
        <v>0.23145502494313799</v>
      </c>
      <c r="P40">
        <f t="shared" si="4"/>
        <v>0</v>
      </c>
      <c r="Q40">
        <f t="shared" si="4"/>
        <v>0</v>
      </c>
      <c r="R40">
        <f t="shared" si="4"/>
        <v>0.258774584753383</v>
      </c>
      <c r="S40">
        <f t="shared" si="4"/>
        <v>0.176776695296637</v>
      </c>
      <c r="T40">
        <f t="shared" si="4"/>
        <v>0.26726124191242401</v>
      </c>
      <c r="U40">
        <f t="shared" si="4"/>
        <v>0.258774584753383</v>
      </c>
      <c r="V40">
        <f t="shared" si="4"/>
        <v>0.23145502494313799</v>
      </c>
      <c r="W40">
        <f t="shared" si="4"/>
        <v>0.176776695296637</v>
      </c>
      <c r="X40">
        <f t="shared" si="4"/>
        <v>0.176776695296637</v>
      </c>
    </row>
    <row r="41" spans="1:24">
      <c r="A41" t="s">
        <v>29</v>
      </c>
      <c r="B41" s="3" t="s">
        <v>25</v>
      </c>
      <c r="C41">
        <f t="shared" ref="C41:X41" si="5">STDEV(C12:C19)</f>
        <v>0</v>
      </c>
      <c r="D41">
        <f t="shared" si="5"/>
        <v>0</v>
      </c>
      <c r="E41">
        <f t="shared" si="5"/>
        <v>0</v>
      </c>
      <c r="F41">
        <f t="shared" si="5"/>
        <v>0</v>
      </c>
      <c r="G41">
        <f t="shared" si="5"/>
        <v>0</v>
      </c>
      <c r="H41">
        <f t="shared" si="5"/>
        <v>0</v>
      </c>
      <c r="I41">
        <f t="shared" si="5"/>
        <v>0</v>
      </c>
      <c r="J41">
        <f t="shared" si="5"/>
        <v>0</v>
      </c>
      <c r="K41">
        <f t="shared" si="5"/>
        <v>0</v>
      </c>
      <c r="L41">
        <f t="shared" si="5"/>
        <v>0.258774584753383</v>
      </c>
      <c r="M41">
        <f t="shared" si="5"/>
        <v>0.176776695296637</v>
      </c>
      <c r="N41">
        <f t="shared" si="5"/>
        <v>0.26726124191242401</v>
      </c>
      <c r="O41">
        <f t="shared" si="5"/>
        <v>0.26726124191242401</v>
      </c>
      <c r="P41">
        <f t="shared" si="5"/>
        <v>0.35355339059327401</v>
      </c>
      <c r="Q41">
        <f t="shared" si="5"/>
        <v>0.37796447300922698</v>
      </c>
      <c r="R41">
        <f t="shared" si="5"/>
        <v>0.23145502494313799</v>
      </c>
      <c r="S41">
        <f t="shared" si="5"/>
        <v>0.176776695296637</v>
      </c>
      <c r="T41">
        <f t="shared" si="5"/>
        <v>0.23145502494313799</v>
      </c>
      <c r="U41">
        <f t="shared" si="5"/>
        <v>0.176776695296637</v>
      </c>
      <c r="V41">
        <f t="shared" si="5"/>
        <v>0.176776695296637</v>
      </c>
      <c r="W41">
        <f t="shared" si="5"/>
        <v>0.176776695296637</v>
      </c>
      <c r="X41">
        <f t="shared" si="5"/>
        <v>0.176776695296637</v>
      </c>
    </row>
    <row r="42" spans="1:24">
      <c r="A42" t="s">
        <v>29</v>
      </c>
      <c r="B42" s="3" t="s">
        <v>26</v>
      </c>
      <c r="C42">
        <f t="shared" ref="C42:X42" si="6">STDEV(C20:C27)</f>
        <v>0</v>
      </c>
      <c r="D42">
        <f t="shared" si="6"/>
        <v>0</v>
      </c>
      <c r="E42">
        <f t="shared" si="6"/>
        <v>0</v>
      </c>
      <c r="F42">
        <f t="shared" si="6"/>
        <v>0</v>
      </c>
      <c r="G42">
        <f t="shared" si="6"/>
        <v>0</v>
      </c>
      <c r="H42">
        <f t="shared" si="6"/>
        <v>0</v>
      </c>
      <c r="I42">
        <f t="shared" si="6"/>
        <v>0</v>
      </c>
      <c r="J42">
        <f t="shared" si="6"/>
        <v>0</v>
      </c>
      <c r="K42">
        <f t="shared" si="6"/>
        <v>0.258774584753383</v>
      </c>
      <c r="L42">
        <f t="shared" si="6"/>
        <v>0.176776695296637</v>
      </c>
      <c r="M42">
        <f t="shared" si="6"/>
        <v>0.176776695296637</v>
      </c>
      <c r="N42">
        <f t="shared" si="6"/>
        <v>0.35355339059327401</v>
      </c>
      <c r="O42">
        <f t="shared" si="6"/>
        <v>0.23145502494313799</v>
      </c>
      <c r="P42">
        <f t="shared" si="6"/>
        <v>0.26726124191242401</v>
      </c>
      <c r="Q42">
        <f t="shared" si="6"/>
        <v>0.37796447300922698</v>
      </c>
      <c r="R42">
        <f t="shared" si="6"/>
        <v>0</v>
      </c>
      <c r="S42">
        <f t="shared" si="6"/>
        <v>0.35355339059327401</v>
      </c>
      <c r="T42">
        <f t="shared" si="6"/>
        <v>0.23145502494313799</v>
      </c>
      <c r="U42">
        <f t="shared" si="6"/>
        <v>0.258774584753383</v>
      </c>
      <c r="V42">
        <f t="shared" si="6"/>
        <v>0.176776695296637</v>
      </c>
      <c r="W42">
        <f t="shared" si="6"/>
        <v>0.176776695296637</v>
      </c>
      <c r="X42">
        <f t="shared" si="6"/>
        <v>0.23145502494313799</v>
      </c>
    </row>
    <row r="43" spans="1:24">
      <c r="A43" t="s">
        <v>29</v>
      </c>
      <c r="B43" s="3" t="s">
        <v>27</v>
      </c>
      <c r="C43">
        <f t="shared" ref="C43:X43" si="7">STDEV(C28:C35)</f>
        <v>0</v>
      </c>
      <c r="D43">
        <f t="shared" si="7"/>
        <v>0</v>
      </c>
      <c r="E43">
        <f t="shared" si="7"/>
        <v>0</v>
      </c>
      <c r="F43">
        <f t="shared" si="7"/>
        <v>0</v>
      </c>
      <c r="G43">
        <f t="shared" si="7"/>
        <v>0</v>
      </c>
      <c r="H43">
        <f t="shared" si="7"/>
        <v>0</v>
      </c>
      <c r="I43">
        <f t="shared" si="7"/>
        <v>0</v>
      </c>
      <c r="J43">
        <f t="shared" si="7"/>
        <v>0</v>
      </c>
      <c r="K43">
        <f t="shared" si="7"/>
        <v>0</v>
      </c>
      <c r="L43">
        <f t="shared" si="7"/>
        <v>0.23145502494313799</v>
      </c>
      <c r="M43">
        <f t="shared" si="7"/>
        <v>0</v>
      </c>
      <c r="N43">
        <f t="shared" si="7"/>
        <v>0.258774584753383</v>
      </c>
      <c r="O43">
        <f t="shared" si="7"/>
        <v>0.176776695296637</v>
      </c>
      <c r="P43">
        <f t="shared" si="7"/>
        <v>0.23145502494313799</v>
      </c>
      <c r="Q43">
        <f t="shared" si="7"/>
        <v>0.26726124191242401</v>
      </c>
      <c r="R43">
        <f t="shared" si="7"/>
        <v>0</v>
      </c>
      <c r="S43">
        <f t="shared" si="7"/>
        <v>0.23145502494313799</v>
      </c>
      <c r="T43">
        <f t="shared" si="7"/>
        <v>0</v>
      </c>
      <c r="U43">
        <f t="shared" si="7"/>
        <v>0.176776695296637</v>
      </c>
      <c r="V43">
        <f t="shared" si="7"/>
        <v>0.23145502494313799</v>
      </c>
      <c r="W43">
        <f t="shared" si="7"/>
        <v>0.176776695296637</v>
      </c>
      <c r="X43">
        <f t="shared" si="7"/>
        <v>0.176776695296637</v>
      </c>
    </row>
    <row r="44" spans="1:24">
      <c r="B44" s="3"/>
    </row>
    <row r="45" spans="1:24">
      <c r="A45" t="s">
        <v>28</v>
      </c>
      <c r="B45" s="3" t="s">
        <v>24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0.5</v>
      </c>
      <c r="L45">
        <v>1.0625</v>
      </c>
      <c r="M45">
        <v>1.75</v>
      </c>
      <c r="N45">
        <v>2.4375</v>
      </c>
      <c r="O45">
        <v>2.875</v>
      </c>
      <c r="P45">
        <v>3.5</v>
      </c>
      <c r="Q45">
        <v>4</v>
      </c>
      <c r="R45">
        <v>3.8125</v>
      </c>
      <c r="S45">
        <v>3.5625</v>
      </c>
      <c r="T45">
        <v>3.25</v>
      </c>
      <c r="U45">
        <v>3.1875</v>
      </c>
      <c r="V45">
        <v>3.125</v>
      </c>
      <c r="W45">
        <v>3.0625</v>
      </c>
      <c r="X45">
        <v>3.0625</v>
      </c>
    </row>
    <row r="46" spans="1:24">
      <c r="A46" t="s">
        <v>28</v>
      </c>
      <c r="B46" s="3" t="s">
        <v>25</v>
      </c>
      <c r="C46">
        <f t="shared" ref="C46:X46" si="8">AVERAGE(C21:C28)</f>
        <v>0</v>
      </c>
      <c r="D46">
        <f t="shared" si="8"/>
        <v>0</v>
      </c>
      <c r="E46">
        <f t="shared" si="8"/>
        <v>0</v>
      </c>
      <c r="F46">
        <f t="shared" si="8"/>
        <v>0</v>
      </c>
      <c r="G46">
        <f t="shared" si="8"/>
        <v>0</v>
      </c>
      <c r="H46">
        <f t="shared" si="8"/>
        <v>0</v>
      </c>
      <c r="I46">
        <f t="shared" si="8"/>
        <v>0</v>
      </c>
      <c r="J46">
        <f t="shared" si="8"/>
        <v>0</v>
      </c>
      <c r="K46">
        <f t="shared" si="8"/>
        <v>0.25</v>
      </c>
      <c r="L46">
        <f t="shared" si="8"/>
        <v>0.5625</v>
      </c>
      <c r="M46">
        <f t="shared" si="8"/>
        <v>0.875</v>
      </c>
      <c r="N46">
        <f t="shared" si="8"/>
        <v>1.3125</v>
      </c>
      <c r="O46">
        <f t="shared" si="8"/>
        <v>1.8125</v>
      </c>
      <c r="P46">
        <f t="shared" si="8"/>
        <v>2.4375</v>
      </c>
      <c r="Q46">
        <f t="shared" si="8"/>
        <v>2.875</v>
      </c>
      <c r="R46">
        <f t="shared" si="8"/>
        <v>3.375</v>
      </c>
      <c r="S46">
        <f t="shared" si="8"/>
        <v>3.3125</v>
      </c>
      <c r="T46">
        <f t="shared" si="8"/>
        <v>3</v>
      </c>
      <c r="U46">
        <f t="shared" si="8"/>
        <v>2.75</v>
      </c>
      <c r="V46">
        <f t="shared" si="8"/>
        <v>2.5</v>
      </c>
      <c r="W46">
        <f t="shared" si="8"/>
        <v>2.375</v>
      </c>
      <c r="X46">
        <f t="shared" si="8"/>
        <v>2.0625</v>
      </c>
    </row>
    <row r="47" spans="1:24">
      <c r="A47" t="s">
        <v>28</v>
      </c>
      <c r="B47" s="3" t="s">
        <v>26</v>
      </c>
      <c r="C47">
        <f t="shared" ref="C47:X47" si="9">AVERAGE(C29:C36)</f>
        <v>0</v>
      </c>
      <c r="D47">
        <f t="shared" si="9"/>
        <v>0</v>
      </c>
      <c r="E47">
        <f t="shared" si="9"/>
        <v>0</v>
      </c>
      <c r="F47">
        <f t="shared" si="9"/>
        <v>0</v>
      </c>
      <c r="G47">
        <f t="shared" si="9"/>
        <v>0</v>
      </c>
      <c r="H47">
        <f t="shared" si="9"/>
        <v>0</v>
      </c>
      <c r="I47">
        <f t="shared" si="9"/>
        <v>0</v>
      </c>
      <c r="J47">
        <f t="shared" si="9"/>
        <v>0</v>
      </c>
      <c r="K47">
        <f t="shared" si="9"/>
        <v>6.25E-2</v>
      </c>
      <c r="L47">
        <f t="shared" si="9"/>
        <v>0.1953125</v>
      </c>
      <c r="M47">
        <f t="shared" si="9"/>
        <v>0.65625</v>
      </c>
      <c r="N47">
        <f t="shared" si="9"/>
        <v>0.9921875</v>
      </c>
      <c r="O47">
        <f t="shared" si="9"/>
        <v>1.609375</v>
      </c>
      <c r="P47">
        <f t="shared" si="9"/>
        <v>2.0625</v>
      </c>
      <c r="Q47">
        <f t="shared" si="9"/>
        <v>2.5</v>
      </c>
      <c r="R47">
        <f t="shared" si="9"/>
        <v>2.6640625</v>
      </c>
      <c r="S47">
        <f t="shared" si="9"/>
        <v>2.5078125</v>
      </c>
      <c r="T47">
        <f t="shared" si="9"/>
        <v>2.15625</v>
      </c>
      <c r="U47">
        <f t="shared" si="9"/>
        <v>2.0859375</v>
      </c>
      <c r="V47">
        <f t="shared" si="9"/>
        <v>2.015625</v>
      </c>
      <c r="W47">
        <f t="shared" si="9"/>
        <v>1.6328125</v>
      </c>
      <c r="X47">
        <f t="shared" si="9"/>
        <v>1.6328125</v>
      </c>
    </row>
    <row r="48" spans="1:24">
      <c r="A48" t="s">
        <v>28</v>
      </c>
      <c r="B48" s="3" t="s">
        <v>27</v>
      </c>
      <c r="C48">
        <f t="shared" ref="C48:X48" si="10">AVERAGE(C37:C44)</f>
        <v>0</v>
      </c>
      <c r="D48">
        <f t="shared" si="10"/>
        <v>0</v>
      </c>
      <c r="E48">
        <f t="shared" si="10"/>
        <v>0</v>
      </c>
      <c r="F48">
        <f t="shared" si="10"/>
        <v>0</v>
      </c>
      <c r="G48">
        <f t="shared" si="10"/>
        <v>0</v>
      </c>
      <c r="H48">
        <f t="shared" si="10"/>
        <v>0</v>
      </c>
      <c r="I48">
        <f t="shared" si="10"/>
        <v>0</v>
      </c>
      <c r="J48">
        <f t="shared" si="10"/>
        <v>0</v>
      </c>
      <c r="K48">
        <f t="shared" si="10"/>
        <v>8.1610654964769005E-2</v>
      </c>
      <c r="L48">
        <f t="shared" si="10"/>
        <v>0.263397571469971</v>
      </c>
      <c r="M48">
        <f t="shared" si="10"/>
        <v>0.37440209035795702</v>
      </c>
      <c r="N48">
        <f t="shared" si="10"/>
        <v>0.64062152820817497</v>
      </c>
      <c r="O48">
        <f t="shared" si="10"/>
        <v>0.81706399815647701</v>
      </c>
      <c r="P48">
        <f t="shared" si="10"/>
        <v>1.01460995106412</v>
      </c>
      <c r="Q48">
        <f t="shared" si="10"/>
        <v>1.25331288399013</v>
      </c>
      <c r="R48">
        <f t="shared" si="10"/>
        <v>1.3021756585280699</v>
      </c>
      <c r="S48">
        <f t="shared" si="10"/>
        <v>1.30372311516138</v>
      </c>
      <c r="T48">
        <f t="shared" si="10"/>
        <v>1.14002447025696</v>
      </c>
      <c r="U48">
        <f t="shared" si="10"/>
        <v>1.07980036572858</v>
      </c>
      <c r="V48">
        <f t="shared" si="10"/>
        <v>1.0273519200685099</v>
      </c>
      <c r="W48">
        <f t="shared" si="10"/>
        <v>0.87780096874093505</v>
      </c>
      <c r="X48">
        <f t="shared" si="10"/>
        <v>0.82311215869043597</v>
      </c>
    </row>
    <row r="49" spans="1:24">
      <c r="A49" t="s">
        <v>29</v>
      </c>
      <c r="B49" s="3" t="s">
        <v>24</v>
      </c>
      <c r="C49">
        <f t="shared" ref="C49:X49" si="11">STDEV(C13:C20)</f>
        <v>0</v>
      </c>
      <c r="D49">
        <f t="shared" si="11"/>
        <v>0</v>
      </c>
      <c r="E49">
        <f t="shared" si="11"/>
        <v>0</v>
      </c>
      <c r="F49">
        <f t="shared" si="11"/>
        <v>0</v>
      </c>
      <c r="G49">
        <f t="shared" si="11"/>
        <v>0</v>
      </c>
      <c r="H49">
        <f t="shared" si="11"/>
        <v>0</v>
      </c>
      <c r="I49">
        <f t="shared" si="11"/>
        <v>0</v>
      </c>
      <c r="J49">
        <f t="shared" si="11"/>
        <v>0</v>
      </c>
      <c r="K49">
        <f t="shared" si="11"/>
        <v>0.176776695296637</v>
      </c>
      <c r="L49">
        <f t="shared" si="11"/>
        <v>0.23145502494313799</v>
      </c>
      <c r="M49">
        <f t="shared" si="11"/>
        <v>0.23145502494313799</v>
      </c>
      <c r="N49">
        <f t="shared" si="11"/>
        <v>0.32043497223082801</v>
      </c>
      <c r="O49">
        <f t="shared" si="11"/>
        <v>0.32043497223082801</v>
      </c>
      <c r="P49">
        <f t="shared" si="11"/>
        <v>0.41726148019814002</v>
      </c>
      <c r="Q49">
        <f t="shared" si="11"/>
        <v>0.35355339059327401</v>
      </c>
      <c r="R49">
        <f t="shared" si="11"/>
        <v>0.37796447300922698</v>
      </c>
      <c r="S49">
        <f t="shared" si="11"/>
        <v>0.26726124191242401</v>
      </c>
      <c r="T49">
        <f t="shared" si="11"/>
        <v>0.37796447300922698</v>
      </c>
      <c r="U49">
        <f t="shared" si="11"/>
        <v>0.26726124191242401</v>
      </c>
      <c r="V49">
        <f t="shared" si="11"/>
        <v>0.26726124191242401</v>
      </c>
      <c r="W49">
        <f t="shared" si="11"/>
        <v>0.23145502494313799</v>
      </c>
      <c r="X49">
        <f t="shared" si="11"/>
        <v>0.26726124191242401</v>
      </c>
    </row>
    <row r="50" spans="1:24">
      <c r="A50" t="s">
        <v>29</v>
      </c>
      <c r="B50" s="3" t="s">
        <v>25</v>
      </c>
      <c r="C50">
        <f t="shared" ref="C50:X50" si="12">STDEV(C21:C28)</f>
        <v>0</v>
      </c>
      <c r="D50">
        <f t="shared" si="12"/>
        <v>0</v>
      </c>
      <c r="E50">
        <f t="shared" si="12"/>
        <v>0</v>
      </c>
      <c r="F50">
        <f t="shared" si="12"/>
        <v>0</v>
      </c>
      <c r="G50">
        <f t="shared" si="12"/>
        <v>0</v>
      </c>
      <c r="H50">
        <f t="shared" si="12"/>
        <v>0</v>
      </c>
      <c r="I50">
        <f t="shared" si="12"/>
        <v>0</v>
      </c>
      <c r="J50">
        <f t="shared" si="12"/>
        <v>0</v>
      </c>
      <c r="K50">
        <f t="shared" si="12"/>
        <v>0.26726124191242401</v>
      </c>
      <c r="L50">
        <f t="shared" si="12"/>
        <v>0.176776695296637</v>
      </c>
      <c r="M50">
        <f t="shared" si="12"/>
        <v>0.23145502494313799</v>
      </c>
      <c r="N50">
        <f t="shared" si="12"/>
        <v>0.37201190457142203</v>
      </c>
      <c r="O50">
        <f t="shared" si="12"/>
        <v>0.258774584753383</v>
      </c>
      <c r="P50">
        <f t="shared" si="12"/>
        <v>0.32043497223082801</v>
      </c>
      <c r="Q50">
        <f t="shared" si="12"/>
        <v>0.51754916950676599</v>
      </c>
      <c r="R50">
        <f t="shared" si="12"/>
        <v>0.35355339059327401</v>
      </c>
      <c r="S50">
        <f t="shared" si="12"/>
        <v>0.458062690656452</v>
      </c>
      <c r="T50">
        <f t="shared" si="12"/>
        <v>0.46291004988627599</v>
      </c>
      <c r="U50">
        <f t="shared" si="12"/>
        <v>0.37796447300922698</v>
      </c>
      <c r="V50">
        <f t="shared" si="12"/>
        <v>0.26726124191242401</v>
      </c>
      <c r="W50">
        <f t="shared" si="12"/>
        <v>0.35355339059327401</v>
      </c>
      <c r="X50">
        <f t="shared" si="12"/>
        <v>0.32043497223082801</v>
      </c>
    </row>
    <row r="51" spans="1:24">
      <c r="A51" t="s">
        <v>29</v>
      </c>
      <c r="B51" s="3" t="s">
        <v>26</v>
      </c>
      <c r="C51">
        <f t="shared" ref="C51:X51" si="13">STDEV(C29:C36)</f>
        <v>0</v>
      </c>
      <c r="D51">
        <f t="shared" si="13"/>
        <v>0</v>
      </c>
      <c r="E51">
        <f t="shared" si="13"/>
        <v>0</v>
      </c>
      <c r="F51">
        <f t="shared" si="13"/>
        <v>0</v>
      </c>
      <c r="G51">
        <f t="shared" si="13"/>
        <v>0</v>
      </c>
      <c r="H51">
        <f t="shared" si="13"/>
        <v>0</v>
      </c>
      <c r="I51">
        <f t="shared" si="13"/>
        <v>0</v>
      </c>
      <c r="J51">
        <f t="shared" si="13"/>
        <v>0</v>
      </c>
      <c r="K51">
        <f t="shared" si="13"/>
        <v>0.176776695296637</v>
      </c>
      <c r="L51">
        <f t="shared" si="13"/>
        <v>0.39165043976010799</v>
      </c>
      <c r="M51">
        <f t="shared" si="13"/>
        <v>0.441941738241592</v>
      </c>
      <c r="N51">
        <f t="shared" si="13"/>
        <v>0.63425073554211497</v>
      </c>
      <c r="O51">
        <f t="shared" si="13"/>
        <v>0.54049208729506104</v>
      </c>
      <c r="P51">
        <f t="shared" si="13"/>
        <v>0.62321172737911201</v>
      </c>
      <c r="Q51">
        <f t="shared" si="13"/>
        <v>0.65465367070797698</v>
      </c>
      <c r="R51">
        <f t="shared" si="13"/>
        <v>0.46403882515367201</v>
      </c>
      <c r="S51">
        <f t="shared" si="13"/>
        <v>0.48231850305877499</v>
      </c>
      <c r="T51">
        <f t="shared" si="13"/>
        <v>0.441941738241592</v>
      </c>
      <c r="U51">
        <f t="shared" si="13"/>
        <v>0.47825190892756198</v>
      </c>
      <c r="V51">
        <f t="shared" si="13"/>
        <v>0.50194932513153201</v>
      </c>
      <c r="W51">
        <f t="shared" si="13"/>
        <v>0.60359553259139198</v>
      </c>
      <c r="X51">
        <f t="shared" si="13"/>
        <v>0.60359553259139198</v>
      </c>
    </row>
    <row r="52" spans="1:24">
      <c r="A52" t="s">
        <v>29</v>
      </c>
      <c r="B52" s="3" t="s">
        <v>27</v>
      </c>
      <c r="C52">
        <f t="shared" ref="C52:X52" si="14">STDEV(C37:C44)</f>
        <v>0</v>
      </c>
      <c r="D52">
        <f t="shared" si="14"/>
        <v>0</v>
      </c>
      <c r="E52">
        <f t="shared" si="14"/>
        <v>0</v>
      </c>
      <c r="F52">
        <f t="shared" si="14"/>
        <v>0</v>
      </c>
      <c r="G52">
        <f t="shared" si="14"/>
        <v>0</v>
      </c>
      <c r="H52">
        <f t="shared" si="14"/>
        <v>0</v>
      </c>
      <c r="I52">
        <f t="shared" si="14"/>
        <v>0</v>
      </c>
      <c r="J52">
        <f t="shared" si="14"/>
        <v>0</v>
      </c>
      <c r="K52">
        <f t="shared" si="14"/>
        <v>0.14023696771764299</v>
      </c>
      <c r="L52">
        <f t="shared" si="14"/>
        <v>0.14553078121813601</v>
      </c>
      <c r="M52">
        <f t="shared" si="14"/>
        <v>0.31570096467430397</v>
      </c>
      <c r="N52">
        <f t="shared" si="14"/>
        <v>0.43118241560727799</v>
      </c>
      <c r="O52">
        <f t="shared" si="14"/>
        <v>0.74929941044810899</v>
      </c>
      <c r="P52">
        <f t="shared" si="14"/>
        <v>1.0267437631018801</v>
      </c>
      <c r="Q52">
        <f t="shared" si="14"/>
        <v>1.2697828266356801</v>
      </c>
      <c r="R52">
        <f t="shared" si="14"/>
        <v>1.5078423102038101</v>
      </c>
      <c r="S52">
        <f t="shared" si="14"/>
        <v>1.37330926060184</v>
      </c>
      <c r="T52">
        <f t="shared" si="14"/>
        <v>1.24914843520688</v>
      </c>
      <c r="U52">
        <f t="shared" si="14"/>
        <v>1.11449656142999</v>
      </c>
      <c r="V52">
        <f t="shared" si="14"/>
        <v>1.05019177482526</v>
      </c>
      <c r="W52">
        <f t="shared" si="14"/>
        <v>0.92920010088806404</v>
      </c>
      <c r="X52">
        <f t="shared" si="14"/>
        <v>0.82190465262941004</v>
      </c>
    </row>
  </sheetData>
  <phoneticPr fontId="7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2:X104"/>
  <sheetViews>
    <sheetView zoomScale="90" zoomScaleNormal="90" workbookViewId="0">
      <selection activeCell="A16" sqref="A16:XFD32"/>
    </sheetView>
  </sheetViews>
  <sheetFormatPr defaultColWidth="9" defaultRowHeight="13.5"/>
  <cols>
    <col min="1" max="1" width="8.375" customWidth="1"/>
    <col min="2" max="2" width="18.375" customWidth="1"/>
    <col min="3" max="3" width="8.625" customWidth="1"/>
    <col min="7" max="12" width="12.625"/>
    <col min="14" max="16" width="12.625"/>
    <col min="17" max="17" width="9.375"/>
  </cols>
  <sheetData>
    <row r="2" spans="1:24">
      <c r="E2" s="1" t="s">
        <v>32</v>
      </c>
    </row>
    <row r="3" spans="1:24">
      <c r="B3" t="s">
        <v>33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</row>
    <row r="4" spans="1:24">
      <c r="A4" t="s">
        <v>28</v>
      </c>
      <c r="B4" s="3" t="s">
        <v>24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0.375</v>
      </c>
      <c r="L4">
        <v>1</v>
      </c>
      <c r="M4">
        <v>1.5</v>
      </c>
      <c r="N4">
        <v>2.0625</v>
      </c>
      <c r="O4">
        <v>2.625</v>
      </c>
      <c r="P4">
        <v>3.3125</v>
      </c>
      <c r="Q4">
        <v>3.9375</v>
      </c>
      <c r="R4">
        <v>3.6875</v>
      </c>
      <c r="S4">
        <v>3.625</v>
      </c>
      <c r="T4">
        <v>3.25</v>
      </c>
      <c r="U4">
        <v>3.1875</v>
      </c>
      <c r="V4">
        <v>3.125</v>
      </c>
      <c r="W4">
        <v>3.0625</v>
      </c>
      <c r="X4">
        <v>3.0625</v>
      </c>
    </row>
    <row r="5" spans="1:24">
      <c r="A5" t="s">
        <v>28</v>
      </c>
      <c r="B5" s="3" t="s">
        <v>24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0.375</v>
      </c>
      <c r="L5">
        <v>1.0625</v>
      </c>
      <c r="M5">
        <v>1.75</v>
      </c>
      <c r="N5">
        <v>2.4375</v>
      </c>
      <c r="O5">
        <v>3.125</v>
      </c>
      <c r="P5">
        <v>3.5</v>
      </c>
      <c r="Q5">
        <v>4</v>
      </c>
      <c r="R5">
        <v>3.875</v>
      </c>
      <c r="S5">
        <v>3.5625</v>
      </c>
      <c r="T5">
        <v>3.25</v>
      </c>
      <c r="U5">
        <v>3.1875</v>
      </c>
      <c r="V5">
        <v>3.125</v>
      </c>
      <c r="W5">
        <v>3.0625</v>
      </c>
      <c r="X5">
        <v>3.0625</v>
      </c>
    </row>
    <row r="6" spans="1:24">
      <c r="A6" t="s">
        <v>28</v>
      </c>
      <c r="B6" s="3" t="s">
        <v>24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0.5</v>
      </c>
      <c r="L6">
        <v>1.0625</v>
      </c>
      <c r="M6">
        <v>1.75</v>
      </c>
      <c r="N6">
        <v>2.4375</v>
      </c>
      <c r="O6">
        <v>2.875</v>
      </c>
      <c r="P6">
        <v>3.5</v>
      </c>
      <c r="Q6">
        <v>4</v>
      </c>
      <c r="R6">
        <v>3.8125</v>
      </c>
      <c r="S6">
        <v>3.5625</v>
      </c>
      <c r="T6">
        <v>3.25</v>
      </c>
      <c r="U6">
        <v>3.1875</v>
      </c>
      <c r="V6">
        <v>3.125</v>
      </c>
      <c r="W6">
        <v>3.0625</v>
      </c>
      <c r="X6">
        <v>3.0625</v>
      </c>
    </row>
    <row r="7" spans="1:24">
      <c r="B7" t="s">
        <v>25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0.125</v>
      </c>
      <c r="M7">
        <v>0.5</v>
      </c>
      <c r="N7">
        <v>0.9375</v>
      </c>
      <c r="O7">
        <v>1.4375</v>
      </c>
      <c r="P7">
        <v>1.875</v>
      </c>
      <c r="Q7">
        <v>2.375</v>
      </c>
      <c r="R7">
        <v>2.4375</v>
      </c>
      <c r="S7">
        <v>2.375</v>
      </c>
      <c r="T7">
        <v>2</v>
      </c>
      <c r="U7">
        <v>1.9375</v>
      </c>
      <c r="V7">
        <v>1.875</v>
      </c>
      <c r="W7">
        <v>1.5</v>
      </c>
      <c r="X7">
        <v>1.4375</v>
      </c>
    </row>
    <row r="8" spans="1:24"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6.25E-2</v>
      </c>
      <c r="L8">
        <v>0.3125</v>
      </c>
      <c r="M8">
        <v>0.625</v>
      </c>
      <c r="N8">
        <v>1.0625</v>
      </c>
      <c r="O8">
        <v>1.5</v>
      </c>
      <c r="P8">
        <v>2</v>
      </c>
      <c r="Q8">
        <v>2.5</v>
      </c>
      <c r="R8">
        <v>2.5</v>
      </c>
      <c r="S8">
        <v>2.375</v>
      </c>
      <c r="T8">
        <v>2.0625</v>
      </c>
      <c r="U8">
        <v>1.9375</v>
      </c>
      <c r="V8">
        <v>1.9375</v>
      </c>
      <c r="W8">
        <v>1.5</v>
      </c>
      <c r="X8">
        <v>1.4375</v>
      </c>
    </row>
    <row r="9" spans="1:24" s="277" customFormat="1">
      <c r="C9" s="277">
        <v>0</v>
      </c>
      <c r="D9" s="277">
        <v>0</v>
      </c>
      <c r="E9" s="277">
        <v>0</v>
      </c>
      <c r="F9" s="277">
        <v>0</v>
      </c>
      <c r="G9" s="277">
        <v>0</v>
      </c>
      <c r="H9" s="277">
        <v>0</v>
      </c>
      <c r="I9" s="277">
        <v>0</v>
      </c>
      <c r="J9" s="277">
        <v>0</v>
      </c>
      <c r="K9" s="277">
        <v>0</v>
      </c>
      <c r="L9" s="277">
        <v>0.3125</v>
      </c>
      <c r="M9" s="277">
        <v>0.5625</v>
      </c>
      <c r="N9" s="277">
        <v>1</v>
      </c>
      <c r="O9" s="277">
        <v>1.5</v>
      </c>
      <c r="P9" s="277">
        <v>1.875</v>
      </c>
      <c r="Q9" s="277">
        <v>2.5</v>
      </c>
      <c r="R9" s="277">
        <v>2.625</v>
      </c>
      <c r="S9" s="277">
        <v>2.4375</v>
      </c>
      <c r="T9" s="277">
        <v>2.125</v>
      </c>
      <c r="U9" s="277">
        <v>1.9375</v>
      </c>
      <c r="V9" s="277">
        <v>1.9375</v>
      </c>
      <c r="W9" s="277">
        <v>1.5625</v>
      </c>
      <c r="X9" s="277">
        <v>1.4375</v>
      </c>
    </row>
    <row r="10" spans="1:24">
      <c r="A10" t="s">
        <v>28</v>
      </c>
      <c r="B10" t="s">
        <v>26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0.3125</v>
      </c>
      <c r="L10">
        <v>0.5</v>
      </c>
      <c r="M10">
        <v>1</v>
      </c>
      <c r="N10">
        <v>1.375</v>
      </c>
      <c r="O10">
        <v>1.9375</v>
      </c>
      <c r="P10">
        <v>2.5</v>
      </c>
      <c r="Q10">
        <v>3</v>
      </c>
      <c r="R10">
        <v>3.5</v>
      </c>
      <c r="S10">
        <v>3.3125</v>
      </c>
      <c r="T10">
        <v>3</v>
      </c>
      <c r="U10">
        <v>2.8125</v>
      </c>
      <c r="V10">
        <v>2.5625</v>
      </c>
      <c r="W10">
        <v>2.4375</v>
      </c>
      <c r="X10">
        <v>2.125</v>
      </c>
    </row>
    <row r="11" spans="1:24"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0.25</v>
      </c>
      <c r="L11">
        <v>0.5</v>
      </c>
      <c r="M11">
        <v>1</v>
      </c>
      <c r="N11">
        <v>1.375</v>
      </c>
      <c r="O11">
        <v>1.9375</v>
      </c>
      <c r="P11">
        <v>2.5</v>
      </c>
      <c r="Q11">
        <v>3</v>
      </c>
      <c r="R11">
        <v>3.5625</v>
      </c>
      <c r="S11">
        <v>3.375</v>
      </c>
      <c r="T11">
        <v>3</v>
      </c>
      <c r="U11">
        <v>2.8125</v>
      </c>
      <c r="V11">
        <v>2.5</v>
      </c>
      <c r="W11">
        <v>2.4375</v>
      </c>
      <c r="X11">
        <v>2.0625</v>
      </c>
    </row>
    <row r="12" spans="1:24"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0.3125</v>
      </c>
      <c r="L12">
        <v>0.5625</v>
      </c>
      <c r="M12">
        <v>0.9375</v>
      </c>
      <c r="N12">
        <v>1.375</v>
      </c>
      <c r="O12">
        <v>1.875</v>
      </c>
      <c r="P12">
        <v>2.5</v>
      </c>
      <c r="Q12">
        <v>3</v>
      </c>
      <c r="R12">
        <v>3.5</v>
      </c>
      <c r="S12">
        <v>3.375</v>
      </c>
      <c r="T12">
        <v>3.125</v>
      </c>
      <c r="U12">
        <v>2.8125</v>
      </c>
      <c r="V12">
        <v>2.5625</v>
      </c>
      <c r="W12">
        <v>2.4375</v>
      </c>
      <c r="X12">
        <v>2.125</v>
      </c>
    </row>
    <row r="13" spans="1:24">
      <c r="A13" t="s">
        <v>28</v>
      </c>
      <c r="B13" t="s">
        <v>27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0.125</v>
      </c>
      <c r="M13">
        <v>0.4375</v>
      </c>
      <c r="N13">
        <v>0.9375</v>
      </c>
      <c r="O13">
        <v>1.4375</v>
      </c>
      <c r="P13">
        <v>1.8125</v>
      </c>
      <c r="Q13">
        <v>2.1875</v>
      </c>
      <c r="R13">
        <v>2.4375</v>
      </c>
      <c r="S13">
        <v>2.375</v>
      </c>
      <c r="T13">
        <v>1.9375</v>
      </c>
      <c r="U13">
        <v>1.9375</v>
      </c>
      <c r="V13">
        <v>1.875</v>
      </c>
      <c r="W13">
        <v>1.4375</v>
      </c>
      <c r="X13">
        <v>1.4375</v>
      </c>
    </row>
    <row r="14" spans="1:24"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0.25</v>
      </c>
      <c r="M14">
        <v>0.5</v>
      </c>
      <c r="N14">
        <v>0.9375</v>
      </c>
      <c r="O14">
        <v>1.4375</v>
      </c>
      <c r="P14">
        <v>1.875</v>
      </c>
      <c r="Q14">
        <v>2.1875</v>
      </c>
      <c r="R14">
        <v>2.4375</v>
      </c>
      <c r="S14">
        <v>2.375</v>
      </c>
      <c r="T14">
        <v>1.9375</v>
      </c>
      <c r="U14">
        <v>1.9375</v>
      </c>
      <c r="V14">
        <v>1.8125</v>
      </c>
      <c r="W14">
        <v>1.4375</v>
      </c>
      <c r="X14">
        <v>1.4375</v>
      </c>
    </row>
    <row r="15" spans="1:24"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0.125</v>
      </c>
      <c r="M15">
        <v>0.5</v>
      </c>
      <c r="N15">
        <v>0.8125</v>
      </c>
      <c r="O15">
        <v>1.4375</v>
      </c>
      <c r="P15">
        <v>1.875</v>
      </c>
      <c r="Q15">
        <v>2.25</v>
      </c>
      <c r="R15">
        <v>2.5</v>
      </c>
      <c r="S15">
        <v>2.375</v>
      </c>
      <c r="T15">
        <v>2</v>
      </c>
      <c r="U15">
        <v>1.9375</v>
      </c>
      <c r="V15">
        <v>1.875</v>
      </c>
      <c r="W15">
        <v>1.4375</v>
      </c>
      <c r="X15">
        <v>1.4375</v>
      </c>
    </row>
    <row r="16" spans="1:24" s="277" customFormat="1">
      <c r="A16" s="277" t="s">
        <v>28</v>
      </c>
      <c r="B16" s="375" t="s">
        <v>24</v>
      </c>
      <c r="C16" s="277">
        <f t="shared" ref="C16:X16" si="0">AVERAGE(C4:C6)</f>
        <v>0</v>
      </c>
      <c r="D16" s="277">
        <f t="shared" si="0"/>
        <v>0</v>
      </c>
      <c r="E16" s="277">
        <f t="shared" si="0"/>
        <v>0</v>
      </c>
      <c r="F16" s="277">
        <f t="shared" si="0"/>
        <v>0</v>
      </c>
      <c r="G16" s="277">
        <f t="shared" si="0"/>
        <v>0</v>
      </c>
      <c r="H16" s="277">
        <f t="shared" si="0"/>
        <v>0</v>
      </c>
      <c r="I16" s="277">
        <f t="shared" si="0"/>
        <v>0</v>
      </c>
      <c r="J16" s="277">
        <f t="shared" si="0"/>
        <v>0</v>
      </c>
      <c r="K16" s="277">
        <f t="shared" si="0"/>
        <v>0.41666666666666702</v>
      </c>
      <c r="L16" s="277">
        <f t="shared" si="0"/>
        <v>1.0416666666666701</v>
      </c>
      <c r="M16" s="277">
        <f t="shared" si="0"/>
        <v>1.6666666666666701</v>
      </c>
      <c r="N16" s="277">
        <f t="shared" si="0"/>
        <v>2.3125</v>
      </c>
      <c r="O16" s="277">
        <f t="shared" si="0"/>
        <v>2.875</v>
      </c>
      <c r="P16" s="277">
        <f t="shared" si="0"/>
        <v>3.4375</v>
      </c>
      <c r="Q16" s="277">
        <f t="shared" si="0"/>
        <v>3.9791666666666701</v>
      </c>
      <c r="R16" s="277">
        <f t="shared" si="0"/>
        <v>3.7916666666666701</v>
      </c>
      <c r="S16" s="277">
        <f t="shared" si="0"/>
        <v>3.5833333333333299</v>
      </c>
      <c r="T16" s="277">
        <f t="shared" si="0"/>
        <v>3.25</v>
      </c>
      <c r="U16" s="277">
        <f t="shared" si="0"/>
        <v>3.1875</v>
      </c>
      <c r="V16" s="277">
        <f t="shared" si="0"/>
        <v>3.125</v>
      </c>
      <c r="W16" s="277">
        <f t="shared" si="0"/>
        <v>3.0625</v>
      </c>
      <c r="X16" s="277">
        <f t="shared" si="0"/>
        <v>3.0625</v>
      </c>
    </row>
    <row r="17" spans="1:24" s="277" customFormat="1">
      <c r="A17" s="277" t="s">
        <v>28</v>
      </c>
      <c r="B17" s="375" t="s">
        <v>25</v>
      </c>
      <c r="C17" s="277">
        <f t="shared" ref="C17:X17" si="1">AVERAGE(C7:C9)</f>
        <v>0</v>
      </c>
      <c r="D17" s="277">
        <f t="shared" si="1"/>
        <v>0</v>
      </c>
      <c r="E17" s="277">
        <f t="shared" si="1"/>
        <v>0</v>
      </c>
      <c r="F17" s="277">
        <f t="shared" si="1"/>
        <v>0</v>
      </c>
      <c r="G17" s="277">
        <f t="shared" si="1"/>
        <v>0</v>
      </c>
      <c r="H17" s="277">
        <f t="shared" si="1"/>
        <v>0</v>
      </c>
      <c r="I17" s="277">
        <f t="shared" si="1"/>
        <v>0</v>
      </c>
      <c r="J17" s="277">
        <f t="shared" si="1"/>
        <v>0</v>
      </c>
      <c r="K17" s="277">
        <f t="shared" si="1"/>
        <v>2.0833333333333301E-2</v>
      </c>
      <c r="L17" s="277">
        <f t="shared" si="1"/>
        <v>0.25</v>
      </c>
      <c r="M17" s="277">
        <f t="shared" si="1"/>
        <v>0.5625</v>
      </c>
      <c r="N17" s="277">
        <f t="shared" si="1"/>
        <v>1</v>
      </c>
      <c r="O17" s="277">
        <f t="shared" si="1"/>
        <v>1.4791666666666701</v>
      </c>
      <c r="P17" s="277">
        <f t="shared" si="1"/>
        <v>1.9166666666666701</v>
      </c>
      <c r="Q17" s="277">
        <f t="shared" si="1"/>
        <v>2.4583333333333299</v>
      </c>
      <c r="R17" s="277">
        <f t="shared" si="1"/>
        <v>2.5208333333333299</v>
      </c>
      <c r="S17" s="277">
        <f t="shared" si="1"/>
        <v>2.3958333333333299</v>
      </c>
      <c r="T17" s="277">
        <f t="shared" si="1"/>
        <v>2.0625</v>
      </c>
      <c r="U17" s="277">
        <f t="shared" si="1"/>
        <v>1.9375</v>
      </c>
      <c r="V17" s="277">
        <f t="shared" si="1"/>
        <v>1.9166666666666701</v>
      </c>
      <c r="W17" s="277">
        <f t="shared" si="1"/>
        <v>1.5208333333333299</v>
      </c>
      <c r="X17" s="277">
        <f t="shared" si="1"/>
        <v>1.4375</v>
      </c>
    </row>
    <row r="18" spans="1:24" s="277" customFormat="1">
      <c r="A18" s="277" t="s">
        <v>28</v>
      </c>
      <c r="B18" s="375" t="s">
        <v>26</v>
      </c>
      <c r="C18" s="277">
        <f t="shared" ref="C18:X18" si="2">AVERAGE(C10:C12)</f>
        <v>0</v>
      </c>
      <c r="D18" s="277">
        <f t="shared" si="2"/>
        <v>0</v>
      </c>
      <c r="E18" s="277">
        <f t="shared" si="2"/>
        <v>0</v>
      </c>
      <c r="F18" s="277">
        <f t="shared" si="2"/>
        <v>0</v>
      </c>
      <c r="G18" s="277">
        <f t="shared" si="2"/>
        <v>0</v>
      </c>
      <c r="H18" s="277">
        <f t="shared" si="2"/>
        <v>0</v>
      </c>
      <c r="I18" s="277">
        <f t="shared" si="2"/>
        <v>0</v>
      </c>
      <c r="J18" s="277">
        <f t="shared" si="2"/>
        <v>0</v>
      </c>
      <c r="K18" s="277">
        <f t="shared" si="2"/>
        <v>0.29166666666666702</v>
      </c>
      <c r="L18" s="277">
        <f t="shared" si="2"/>
        <v>0.52083333333333304</v>
      </c>
      <c r="M18" s="277">
        <f t="shared" si="2"/>
        <v>0.97916666666666696</v>
      </c>
      <c r="N18" s="277">
        <f t="shared" si="2"/>
        <v>1.375</v>
      </c>
      <c r="O18" s="277">
        <f t="shared" si="2"/>
        <v>1.9166666666666701</v>
      </c>
      <c r="P18" s="277">
        <f t="shared" si="2"/>
        <v>2.5</v>
      </c>
      <c r="Q18" s="277">
        <f t="shared" si="2"/>
        <v>3</v>
      </c>
      <c r="R18" s="277">
        <f t="shared" si="2"/>
        <v>3.5208333333333299</v>
      </c>
      <c r="S18" s="277">
        <f t="shared" si="2"/>
        <v>3.3541666666666701</v>
      </c>
      <c r="T18" s="277">
        <f t="shared" si="2"/>
        <v>3.0416666666666701</v>
      </c>
      <c r="U18" s="277">
        <f t="shared" si="2"/>
        <v>2.8125</v>
      </c>
      <c r="V18" s="277">
        <f t="shared" si="2"/>
        <v>2.5416666666666701</v>
      </c>
      <c r="W18" s="277">
        <f t="shared" si="2"/>
        <v>2.4375</v>
      </c>
      <c r="X18" s="277">
        <f t="shared" si="2"/>
        <v>2.1041666666666701</v>
      </c>
    </row>
    <row r="19" spans="1:24" s="277" customFormat="1">
      <c r="A19" s="277" t="s">
        <v>28</v>
      </c>
      <c r="B19" s="375" t="s">
        <v>27</v>
      </c>
      <c r="C19" s="277">
        <f t="shared" ref="C19:X19" si="3">AVERAGE(C13:C15)</f>
        <v>0</v>
      </c>
      <c r="D19" s="277">
        <f t="shared" si="3"/>
        <v>0</v>
      </c>
      <c r="E19" s="277">
        <f t="shared" si="3"/>
        <v>0</v>
      </c>
      <c r="F19" s="277">
        <f t="shared" si="3"/>
        <v>0</v>
      </c>
      <c r="G19" s="277">
        <f t="shared" si="3"/>
        <v>0</v>
      </c>
      <c r="H19" s="277">
        <f t="shared" si="3"/>
        <v>0</v>
      </c>
      <c r="I19" s="277">
        <f t="shared" si="3"/>
        <v>0</v>
      </c>
      <c r="J19" s="277">
        <f t="shared" si="3"/>
        <v>0</v>
      </c>
      <c r="K19" s="277">
        <f t="shared" si="3"/>
        <v>0</v>
      </c>
      <c r="L19" s="277">
        <f t="shared" si="3"/>
        <v>0.16666666666666699</v>
      </c>
      <c r="M19" s="277">
        <f t="shared" si="3"/>
        <v>0.47916666666666702</v>
      </c>
      <c r="N19" s="277">
        <f t="shared" si="3"/>
        <v>0.89583333333333304</v>
      </c>
      <c r="O19" s="277">
        <f t="shared" si="3"/>
        <v>1.4375</v>
      </c>
      <c r="P19" s="277">
        <f t="shared" si="3"/>
        <v>1.8541666666666701</v>
      </c>
      <c r="Q19" s="277">
        <f t="shared" si="3"/>
        <v>2.2083333333333299</v>
      </c>
      <c r="R19" s="277">
        <f t="shared" si="3"/>
        <v>2.4583333333333299</v>
      </c>
      <c r="S19" s="277">
        <f t="shared" si="3"/>
        <v>2.375</v>
      </c>
      <c r="T19" s="277">
        <f t="shared" si="3"/>
        <v>1.9583333333333299</v>
      </c>
      <c r="U19" s="277">
        <f t="shared" si="3"/>
        <v>1.9375</v>
      </c>
      <c r="V19" s="277">
        <f t="shared" si="3"/>
        <v>1.8541666666666701</v>
      </c>
      <c r="W19" s="277">
        <f t="shared" si="3"/>
        <v>1.4375</v>
      </c>
      <c r="X19" s="277">
        <f t="shared" si="3"/>
        <v>1.4375</v>
      </c>
    </row>
    <row r="20" spans="1:24" s="277" customFormat="1">
      <c r="A20" s="277" t="s">
        <v>29</v>
      </c>
      <c r="B20" s="375" t="s">
        <v>24</v>
      </c>
      <c r="C20" s="277">
        <f t="shared" ref="C20:X20" si="4">STDEV(C4:C6)</f>
        <v>0</v>
      </c>
      <c r="D20" s="277">
        <f t="shared" si="4"/>
        <v>0</v>
      </c>
      <c r="E20" s="277">
        <f t="shared" si="4"/>
        <v>0</v>
      </c>
      <c r="F20" s="277">
        <f t="shared" si="4"/>
        <v>0</v>
      </c>
      <c r="G20" s="277">
        <f t="shared" si="4"/>
        <v>0</v>
      </c>
      <c r="H20" s="277">
        <f t="shared" si="4"/>
        <v>0</v>
      </c>
      <c r="I20" s="277">
        <f t="shared" si="4"/>
        <v>0</v>
      </c>
      <c r="J20" s="277">
        <f t="shared" si="4"/>
        <v>0</v>
      </c>
      <c r="K20" s="277">
        <f t="shared" si="4"/>
        <v>7.2168783648703203E-2</v>
      </c>
      <c r="L20" s="277">
        <f t="shared" si="4"/>
        <v>3.6084391824351601E-2</v>
      </c>
      <c r="M20" s="277">
        <f t="shared" si="4"/>
        <v>0.14433756729740599</v>
      </c>
      <c r="N20" s="277">
        <f t="shared" si="4"/>
        <v>0.21650635094611001</v>
      </c>
      <c r="O20" s="277">
        <f t="shared" si="4"/>
        <v>0.25</v>
      </c>
      <c r="P20" s="277">
        <f t="shared" si="4"/>
        <v>0.108253175473055</v>
      </c>
      <c r="Q20" s="277">
        <f t="shared" si="4"/>
        <v>3.6084391824351601E-2</v>
      </c>
      <c r="R20" s="277">
        <f t="shared" si="4"/>
        <v>9.54703269782467E-2</v>
      </c>
      <c r="S20" s="277">
        <f t="shared" si="4"/>
        <v>3.6084391824351601E-2</v>
      </c>
      <c r="T20" s="277">
        <f t="shared" si="4"/>
        <v>0</v>
      </c>
      <c r="U20" s="277">
        <f t="shared" si="4"/>
        <v>0</v>
      </c>
      <c r="V20" s="277">
        <f t="shared" si="4"/>
        <v>0</v>
      </c>
      <c r="W20" s="277">
        <f t="shared" si="4"/>
        <v>0</v>
      </c>
      <c r="X20" s="277">
        <f t="shared" si="4"/>
        <v>0</v>
      </c>
    </row>
    <row r="21" spans="1:24" s="277" customFormat="1">
      <c r="A21" s="277" t="s">
        <v>29</v>
      </c>
      <c r="B21" s="375" t="s">
        <v>25</v>
      </c>
      <c r="C21" s="277">
        <f t="shared" ref="C21:W21" si="5">STDEV(C7:C9)</f>
        <v>0</v>
      </c>
      <c r="D21" s="277">
        <f t="shared" si="5"/>
        <v>0</v>
      </c>
      <c r="E21" s="277">
        <f t="shared" si="5"/>
        <v>0</v>
      </c>
      <c r="F21" s="277">
        <f t="shared" si="5"/>
        <v>0</v>
      </c>
      <c r="G21" s="277">
        <f t="shared" si="5"/>
        <v>0</v>
      </c>
      <c r="H21" s="277">
        <f t="shared" si="5"/>
        <v>0</v>
      </c>
      <c r="I21" s="277">
        <f t="shared" si="5"/>
        <v>0</v>
      </c>
      <c r="J21" s="277">
        <f t="shared" si="5"/>
        <v>0</v>
      </c>
      <c r="K21" s="277">
        <f t="shared" si="5"/>
        <v>3.6084391824351601E-2</v>
      </c>
      <c r="L21" s="277">
        <f t="shared" si="5"/>
        <v>0.108253175473055</v>
      </c>
      <c r="M21" s="277">
        <f t="shared" si="5"/>
        <v>6.25E-2</v>
      </c>
      <c r="N21" s="277">
        <f t="shared" si="5"/>
        <v>6.25E-2</v>
      </c>
      <c r="O21" s="277">
        <f t="shared" si="5"/>
        <v>3.6084391824351601E-2</v>
      </c>
      <c r="P21" s="277">
        <f t="shared" si="5"/>
        <v>7.2168783648703203E-2</v>
      </c>
      <c r="Q21" s="277">
        <f t="shared" si="5"/>
        <v>7.2168783648703203E-2</v>
      </c>
      <c r="R21" s="277">
        <f t="shared" si="5"/>
        <v>9.54703269782467E-2</v>
      </c>
      <c r="S21" s="277">
        <f t="shared" si="5"/>
        <v>3.6084391824351601E-2</v>
      </c>
      <c r="T21" s="277">
        <f t="shared" si="5"/>
        <v>6.25E-2</v>
      </c>
      <c r="U21" s="277">
        <f t="shared" si="5"/>
        <v>0</v>
      </c>
      <c r="V21" s="277">
        <f t="shared" si="5"/>
        <v>3.6084391824351601E-2</v>
      </c>
      <c r="W21" s="277">
        <f t="shared" si="5"/>
        <v>3.6084391824351601E-2</v>
      </c>
      <c r="X21" s="277">
        <f>AVERAGE(X13:X15)</f>
        <v>1.4375</v>
      </c>
    </row>
    <row r="22" spans="1:24" s="277" customFormat="1">
      <c r="A22" s="277" t="s">
        <v>29</v>
      </c>
      <c r="B22" s="375" t="s">
        <v>26</v>
      </c>
      <c r="C22" s="277">
        <f t="shared" ref="C22:X22" si="6">STDEV(C10:C12)</f>
        <v>0</v>
      </c>
      <c r="D22" s="277">
        <f t="shared" si="6"/>
        <v>0</v>
      </c>
      <c r="E22" s="277">
        <f t="shared" si="6"/>
        <v>0</v>
      </c>
      <c r="F22" s="277">
        <f t="shared" si="6"/>
        <v>0</v>
      </c>
      <c r="G22" s="277">
        <f t="shared" si="6"/>
        <v>0</v>
      </c>
      <c r="H22" s="277">
        <f t="shared" si="6"/>
        <v>0</v>
      </c>
      <c r="I22" s="277">
        <f t="shared" si="6"/>
        <v>0</v>
      </c>
      <c r="J22" s="277">
        <f t="shared" si="6"/>
        <v>0</v>
      </c>
      <c r="K22" s="277">
        <f t="shared" si="6"/>
        <v>3.6084391824351601E-2</v>
      </c>
      <c r="L22" s="277">
        <f t="shared" si="6"/>
        <v>3.6084391824351601E-2</v>
      </c>
      <c r="M22" s="277">
        <f t="shared" si="6"/>
        <v>3.6084391824351601E-2</v>
      </c>
      <c r="N22" s="277">
        <f t="shared" si="6"/>
        <v>0</v>
      </c>
      <c r="O22" s="277">
        <f t="shared" si="6"/>
        <v>3.6084391824351601E-2</v>
      </c>
      <c r="P22" s="277">
        <f t="shared" si="6"/>
        <v>0</v>
      </c>
      <c r="Q22" s="277">
        <f t="shared" si="6"/>
        <v>0</v>
      </c>
      <c r="R22" s="277">
        <f t="shared" si="6"/>
        <v>3.6084391824351601E-2</v>
      </c>
      <c r="S22" s="277">
        <f t="shared" si="6"/>
        <v>3.6084391824351601E-2</v>
      </c>
      <c r="T22" s="277">
        <f t="shared" si="6"/>
        <v>7.2168783648703203E-2</v>
      </c>
      <c r="U22" s="277">
        <f t="shared" si="6"/>
        <v>0</v>
      </c>
      <c r="V22" s="277">
        <f t="shared" si="6"/>
        <v>3.6084391824351601E-2</v>
      </c>
      <c r="W22" s="277">
        <f t="shared" si="6"/>
        <v>0</v>
      </c>
      <c r="X22" s="277">
        <f t="shared" si="6"/>
        <v>3.6084391824351601E-2</v>
      </c>
    </row>
    <row r="23" spans="1:24" s="277" customFormat="1">
      <c r="A23" s="277" t="s">
        <v>29</v>
      </c>
      <c r="B23" s="375" t="s">
        <v>27</v>
      </c>
      <c r="C23" s="277">
        <f t="shared" ref="C23:X23" si="7">STDEV(C13:C15)</f>
        <v>0</v>
      </c>
      <c r="D23" s="277">
        <f t="shared" si="7"/>
        <v>0</v>
      </c>
      <c r="E23" s="277">
        <f t="shared" si="7"/>
        <v>0</v>
      </c>
      <c r="F23" s="277">
        <f t="shared" si="7"/>
        <v>0</v>
      </c>
      <c r="G23" s="277">
        <f t="shared" si="7"/>
        <v>0</v>
      </c>
      <c r="H23" s="277">
        <f t="shared" si="7"/>
        <v>0</v>
      </c>
      <c r="I23" s="277">
        <f t="shared" si="7"/>
        <v>0</v>
      </c>
      <c r="J23" s="277">
        <f t="shared" si="7"/>
        <v>0</v>
      </c>
      <c r="K23" s="277">
        <f t="shared" si="7"/>
        <v>0</v>
      </c>
      <c r="L23" s="277">
        <f t="shared" si="7"/>
        <v>7.2168783648703203E-2</v>
      </c>
      <c r="M23" s="277">
        <f t="shared" si="7"/>
        <v>3.6084391824351601E-2</v>
      </c>
      <c r="N23" s="277">
        <f t="shared" si="7"/>
        <v>7.2168783648703203E-2</v>
      </c>
      <c r="O23" s="277">
        <f t="shared" si="7"/>
        <v>0</v>
      </c>
      <c r="P23" s="277">
        <f t="shared" si="7"/>
        <v>3.6084391824351601E-2</v>
      </c>
      <c r="Q23" s="277">
        <f t="shared" si="7"/>
        <v>3.6084391824351601E-2</v>
      </c>
      <c r="R23" s="277">
        <f t="shared" si="7"/>
        <v>3.6084391824351601E-2</v>
      </c>
      <c r="S23" s="277">
        <f t="shared" si="7"/>
        <v>0</v>
      </c>
      <c r="T23" s="277">
        <f t="shared" si="7"/>
        <v>3.6084391824351601E-2</v>
      </c>
      <c r="U23" s="277">
        <f t="shared" si="7"/>
        <v>0</v>
      </c>
      <c r="V23" s="277">
        <f t="shared" si="7"/>
        <v>3.6084391824351601E-2</v>
      </c>
      <c r="W23" s="277">
        <f t="shared" si="7"/>
        <v>0</v>
      </c>
      <c r="X23" s="277">
        <f t="shared" si="7"/>
        <v>0</v>
      </c>
    </row>
    <row r="24" spans="1:24" s="277" customFormat="1">
      <c r="B24" s="375"/>
    </row>
    <row r="25" spans="1:24" s="277" customFormat="1">
      <c r="A25" s="277" t="s">
        <v>28</v>
      </c>
      <c r="B25" s="277" t="s">
        <v>24</v>
      </c>
      <c r="C25" s="277">
        <v>0</v>
      </c>
      <c r="D25" s="277">
        <v>0</v>
      </c>
      <c r="E25" s="277">
        <v>0</v>
      </c>
      <c r="F25" s="277">
        <v>0</v>
      </c>
      <c r="G25" s="277">
        <v>0</v>
      </c>
      <c r="H25" s="277">
        <v>0</v>
      </c>
      <c r="I25" s="277">
        <v>0</v>
      </c>
      <c r="J25" s="277">
        <v>0</v>
      </c>
      <c r="K25" s="277">
        <v>0.41666666666666702</v>
      </c>
      <c r="L25" s="277">
        <v>1.0416666666666701</v>
      </c>
      <c r="M25" s="277">
        <v>1.6666666666666701</v>
      </c>
      <c r="N25" s="277">
        <v>2.3125</v>
      </c>
      <c r="O25" s="277">
        <v>2.875</v>
      </c>
      <c r="P25" s="277">
        <v>3.4375</v>
      </c>
      <c r="Q25" s="277">
        <v>3.9791666666666701</v>
      </c>
      <c r="R25" s="277">
        <v>3.7916666666666701</v>
      </c>
      <c r="S25" s="277">
        <v>3.5833333333333299</v>
      </c>
      <c r="T25" s="277">
        <v>3.25</v>
      </c>
      <c r="U25" s="277">
        <v>3.1875</v>
      </c>
      <c r="V25" s="277">
        <v>3.125</v>
      </c>
      <c r="W25" s="277">
        <v>3.0625</v>
      </c>
      <c r="X25" s="277">
        <v>3.0625</v>
      </c>
    </row>
    <row r="26" spans="1:24" s="277" customFormat="1">
      <c r="A26" s="277" t="s">
        <v>28</v>
      </c>
      <c r="B26" s="277" t="s">
        <v>25</v>
      </c>
      <c r="C26" s="277">
        <v>0</v>
      </c>
      <c r="D26" s="277">
        <v>0</v>
      </c>
      <c r="E26" s="277">
        <v>0</v>
      </c>
      <c r="F26" s="277">
        <v>0</v>
      </c>
      <c r="G26" s="277">
        <v>0</v>
      </c>
      <c r="H26" s="277">
        <v>0</v>
      </c>
      <c r="I26" s="277">
        <v>0</v>
      </c>
      <c r="J26" s="277">
        <v>0</v>
      </c>
      <c r="K26" s="277">
        <v>2.0833333333333301E-2</v>
      </c>
      <c r="L26" s="277">
        <v>0.25</v>
      </c>
      <c r="M26" s="277">
        <v>0.5625</v>
      </c>
      <c r="N26" s="277">
        <v>1</v>
      </c>
      <c r="O26" s="277">
        <v>1.4791666666666701</v>
      </c>
      <c r="P26" s="277">
        <v>1.9166666666666701</v>
      </c>
      <c r="Q26" s="277">
        <v>2.4583333333333299</v>
      </c>
      <c r="R26" s="277">
        <v>2.5208333333333299</v>
      </c>
      <c r="S26" s="277">
        <v>2.3958333333333299</v>
      </c>
      <c r="T26" s="277">
        <v>2.0625</v>
      </c>
      <c r="U26" s="277">
        <v>1.9375</v>
      </c>
      <c r="V26" s="277">
        <v>1.9166666666666701</v>
      </c>
      <c r="W26" s="277">
        <v>1.5208333333333299</v>
      </c>
      <c r="X26" s="277">
        <v>1.4375</v>
      </c>
    </row>
    <row r="27" spans="1:24" s="277" customFormat="1">
      <c r="A27" s="277" t="s">
        <v>28</v>
      </c>
      <c r="B27" s="277" t="s">
        <v>26</v>
      </c>
      <c r="C27" s="277">
        <v>0</v>
      </c>
      <c r="D27" s="277">
        <v>0</v>
      </c>
      <c r="E27" s="277">
        <v>0</v>
      </c>
      <c r="F27" s="277">
        <v>0</v>
      </c>
      <c r="G27" s="277">
        <v>0</v>
      </c>
      <c r="H27" s="277">
        <v>0</v>
      </c>
      <c r="I27" s="277">
        <v>0</v>
      </c>
      <c r="J27" s="277">
        <v>0</v>
      </c>
      <c r="K27" s="277">
        <v>0.29166666666666702</v>
      </c>
      <c r="L27" s="277">
        <v>0.52083333333333304</v>
      </c>
      <c r="M27" s="277">
        <v>0.97916666666666696</v>
      </c>
      <c r="N27" s="277">
        <v>1.375</v>
      </c>
      <c r="O27" s="277">
        <v>1.9166666666666701</v>
      </c>
      <c r="P27" s="277">
        <v>2.5</v>
      </c>
      <c r="Q27" s="277">
        <v>3</v>
      </c>
      <c r="R27" s="277">
        <v>3.5208333333333299</v>
      </c>
      <c r="S27" s="277">
        <v>3.3541666666666701</v>
      </c>
      <c r="T27" s="277">
        <v>3.0416666666666701</v>
      </c>
      <c r="U27" s="277">
        <v>2.8125</v>
      </c>
      <c r="V27" s="277">
        <v>2.5416666666666701</v>
      </c>
      <c r="W27" s="277">
        <v>2.4375</v>
      </c>
      <c r="X27" s="277">
        <v>2.1041666666666701</v>
      </c>
    </row>
    <row r="28" spans="1:24" s="277" customFormat="1">
      <c r="A28" s="277" t="s">
        <v>28</v>
      </c>
      <c r="B28" s="277" t="s">
        <v>27</v>
      </c>
      <c r="C28" s="277">
        <v>0</v>
      </c>
      <c r="D28" s="277">
        <v>0</v>
      </c>
      <c r="E28" s="277">
        <v>0</v>
      </c>
      <c r="F28" s="277">
        <v>0</v>
      </c>
      <c r="G28" s="277">
        <v>0</v>
      </c>
      <c r="H28" s="277">
        <v>0</v>
      </c>
      <c r="I28" s="277">
        <v>0</v>
      </c>
      <c r="J28" s="277">
        <v>0</v>
      </c>
      <c r="K28" s="277">
        <v>0</v>
      </c>
      <c r="L28" s="277">
        <v>0.16666666666666699</v>
      </c>
      <c r="M28" s="277">
        <v>0.47916666666666702</v>
      </c>
      <c r="N28" s="277">
        <v>0.89583333333333304</v>
      </c>
      <c r="O28" s="277">
        <v>1.4375</v>
      </c>
      <c r="P28" s="277">
        <v>1.8541666666666701</v>
      </c>
      <c r="Q28" s="277">
        <v>2.2083333333333299</v>
      </c>
      <c r="R28" s="277">
        <v>2.4583333333333299</v>
      </c>
      <c r="S28" s="277">
        <v>2.375</v>
      </c>
      <c r="T28" s="277">
        <v>1.9583333333333299</v>
      </c>
      <c r="U28" s="277">
        <v>1.9375</v>
      </c>
      <c r="V28" s="277">
        <v>1.8541666666666701</v>
      </c>
      <c r="W28" s="277">
        <v>1.4375</v>
      </c>
      <c r="X28" s="277">
        <v>1.4375</v>
      </c>
    </row>
    <row r="29" spans="1:24" s="277" customFormat="1">
      <c r="A29" s="277" t="s">
        <v>29</v>
      </c>
      <c r="B29" s="277" t="s">
        <v>24</v>
      </c>
      <c r="C29" s="277">
        <v>0</v>
      </c>
      <c r="D29" s="277">
        <v>0</v>
      </c>
      <c r="E29" s="277">
        <v>0</v>
      </c>
      <c r="F29" s="277">
        <v>0</v>
      </c>
      <c r="G29" s="277">
        <v>0</v>
      </c>
      <c r="H29" s="277">
        <v>0</v>
      </c>
      <c r="I29" s="277">
        <v>0</v>
      </c>
      <c r="J29" s="277">
        <v>0</v>
      </c>
      <c r="K29" s="277">
        <v>7.2168783648703203E-2</v>
      </c>
      <c r="L29" s="277">
        <v>3.6084391824351601E-2</v>
      </c>
      <c r="M29" s="277">
        <v>0.14433756729740599</v>
      </c>
      <c r="N29" s="277">
        <v>0.21650635094611001</v>
      </c>
      <c r="O29" s="277">
        <v>0.25</v>
      </c>
      <c r="P29" s="277">
        <v>0.108253175473055</v>
      </c>
      <c r="Q29" s="277">
        <v>3.6084391824351601E-2</v>
      </c>
      <c r="R29" s="277">
        <v>9.54703269782467E-2</v>
      </c>
      <c r="S29" s="277">
        <v>3.6084391824351601E-2</v>
      </c>
      <c r="T29" s="277">
        <v>0</v>
      </c>
      <c r="U29" s="277">
        <v>0</v>
      </c>
      <c r="V29" s="277">
        <v>0</v>
      </c>
      <c r="W29" s="277">
        <v>0</v>
      </c>
      <c r="X29" s="277">
        <v>0</v>
      </c>
    </row>
    <row r="30" spans="1:24" s="277" customFormat="1">
      <c r="A30" s="277" t="s">
        <v>29</v>
      </c>
      <c r="B30" s="277" t="s">
        <v>25</v>
      </c>
      <c r="C30" s="277">
        <v>0</v>
      </c>
      <c r="D30" s="277">
        <v>0</v>
      </c>
      <c r="E30" s="277">
        <v>0</v>
      </c>
      <c r="F30" s="277">
        <v>0</v>
      </c>
      <c r="G30" s="277">
        <v>0</v>
      </c>
      <c r="H30" s="277">
        <v>0</v>
      </c>
      <c r="I30" s="277">
        <v>0</v>
      </c>
      <c r="J30" s="277">
        <v>0</v>
      </c>
      <c r="K30" s="277">
        <v>3.6084391824351601E-2</v>
      </c>
      <c r="L30" s="277">
        <v>0.108253175473055</v>
      </c>
      <c r="M30" s="277">
        <v>6.25E-2</v>
      </c>
      <c r="N30" s="277">
        <v>6.25E-2</v>
      </c>
      <c r="O30" s="277">
        <v>3.6084391824351601E-2</v>
      </c>
      <c r="P30" s="277">
        <v>7.2168783648703203E-2</v>
      </c>
      <c r="Q30" s="277">
        <v>7.2168783648703203E-2</v>
      </c>
      <c r="R30" s="277">
        <v>9.54703269782467E-2</v>
      </c>
      <c r="S30" s="277">
        <v>3.6084391824351601E-2</v>
      </c>
      <c r="T30" s="277">
        <v>6.25E-2</v>
      </c>
      <c r="U30" s="277">
        <v>0</v>
      </c>
      <c r="V30" s="277">
        <v>3.6084391824351601E-2</v>
      </c>
      <c r="W30" s="277">
        <v>3.6084391824351601E-2</v>
      </c>
      <c r="X30" s="277">
        <v>1.4375</v>
      </c>
    </row>
    <row r="31" spans="1:24" s="277" customFormat="1">
      <c r="A31" s="277" t="s">
        <v>29</v>
      </c>
      <c r="B31" s="277" t="s">
        <v>26</v>
      </c>
      <c r="C31" s="277">
        <v>0</v>
      </c>
      <c r="D31" s="277">
        <v>0</v>
      </c>
      <c r="E31" s="277">
        <v>0</v>
      </c>
      <c r="F31" s="277">
        <v>0</v>
      </c>
      <c r="G31" s="277">
        <v>0</v>
      </c>
      <c r="H31" s="277">
        <v>0</v>
      </c>
      <c r="I31" s="277">
        <v>0</v>
      </c>
      <c r="J31" s="277">
        <v>0</v>
      </c>
      <c r="K31" s="277">
        <v>3.6084391824351601E-2</v>
      </c>
      <c r="L31" s="277">
        <v>3.6084391824351601E-2</v>
      </c>
      <c r="M31" s="277">
        <v>3.6084391824351601E-2</v>
      </c>
      <c r="N31" s="277">
        <v>0</v>
      </c>
      <c r="O31" s="277">
        <v>3.6084391824351601E-2</v>
      </c>
      <c r="P31" s="277">
        <v>0</v>
      </c>
      <c r="Q31" s="277">
        <v>0</v>
      </c>
      <c r="R31" s="277">
        <v>3.6084391824351601E-2</v>
      </c>
      <c r="S31" s="277">
        <v>3.6084391824351601E-2</v>
      </c>
      <c r="T31" s="277">
        <v>7.2168783648703203E-2</v>
      </c>
      <c r="U31" s="277">
        <v>0</v>
      </c>
      <c r="V31" s="277">
        <v>3.6084391824351601E-2</v>
      </c>
      <c r="W31" s="277">
        <v>0</v>
      </c>
      <c r="X31" s="277">
        <v>3.6084391824351601E-2</v>
      </c>
    </row>
    <row r="32" spans="1:24" s="277" customFormat="1">
      <c r="A32" s="277" t="s">
        <v>29</v>
      </c>
      <c r="B32" s="277" t="s">
        <v>27</v>
      </c>
      <c r="C32" s="277">
        <v>0</v>
      </c>
      <c r="D32" s="277">
        <v>0</v>
      </c>
      <c r="E32" s="277">
        <v>0</v>
      </c>
      <c r="F32" s="277">
        <v>0</v>
      </c>
      <c r="G32" s="277">
        <v>0</v>
      </c>
      <c r="H32" s="277">
        <v>0</v>
      </c>
      <c r="I32" s="277">
        <v>0</v>
      </c>
      <c r="J32" s="277">
        <v>0</v>
      </c>
      <c r="K32" s="277">
        <v>0</v>
      </c>
      <c r="L32" s="277">
        <v>7.2168783648703203E-2</v>
      </c>
      <c r="M32" s="277">
        <v>3.6084391824351601E-2</v>
      </c>
      <c r="N32" s="277">
        <v>7.2168783648703203E-2</v>
      </c>
      <c r="O32" s="277">
        <v>0</v>
      </c>
      <c r="P32" s="277">
        <v>3.6084391824351601E-2</v>
      </c>
      <c r="Q32" s="277">
        <v>3.6084391824351601E-2</v>
      </c>
      <c r="R32" s="277">
        <v>3.6084391824351601E-2</v>
      </c>
      <c r="S32" s="277">
        <v>0</v>
      </c>
      <c r="T32" s="277">
        <v>3.6084391824351601E-2</v>
      </c>
      <c r="U32" s="277">
        <v>0</v>
      </c>
      <c r="V32" s="277">
        <v>3.6084391824351601E-2</v>
      </c>
      <c r="W32" s="277">
        <v>0</v>
      </c>
      <c r="X32" s="277">
        <v>0</v>
      </c>
    </row>
    <row r="45" spans="3:7">
      <c r="C45" t="s">
        <v>34</v>
      </c>
    </row>
    <row r="46" spans="3:7">
      <c r="D46" t="s">
        <v>35</v>
      </c>
      <c r="E46" t="s">
        <v>36</v>
      </c>
      <c r="F46" t="s">
        <v>37</v>
      </c>
      <c r="G46" t="s">
        <v>38</v>
      </c>
    </row>
    <row r="47" spans="3:7">
      <c r="C47" t="s">
        <v>39</v>
      </c>
      <c r="D47">
        <v>3.5103</v>
      </c>
      <c r="E47">
        <v>2.1166999999999998</v>
      </c>
      <c r="F47">
        <v>3.39</v>
      </c>
      <c r="G47">
        <v>1.98</v>
      </c>
    </row>
    <row r="48" spans="3:7">
      <c r="C48" t="s">
        <v>40</v>
      </c>
      <c r="D48">
        <v>3</v>
      </c>
      <c r="E48">
        <v>3</v>
      </c>
      <c r="F48">
        <v>3</v>
      </c>
      <c r="G48">
        <v>3</v>
      </c>
    </row>
    <row r="49" spans="2:19">
      <c r="C49" t="s">
        <v>41</v>
      </c>
      <c r="D49">
        <v>0.31705</v>
      </c>
      <c r="E49">
        <v>0.26577000000000001</v>
      </c>
      <c r="F49">
        <v>0.34044000000000002</v>
      </c>
      <c r="G49">
        <v>0.17691999999999999</v>
      </c>
    </row>
    <row r="51" spans="2:19">
      <c r="D51" t="s">
        <v>16</v>
      </c>
    </row>
    <row r="52" spans="2:19">
      <c r="B52" s="278"/>
      <c r="C52" s="279"/>
      <c r="E52" t="s">
        <v>42</v>
      </c>
      <c r="L52" t="s">
        <v>42</v>
      </c>
    </row>
    <row r="53" spans="2:19">
      <c r="B53" s="280"/>
      <c r="C53" s="281"/>
      <c r="E53" t="s">
        <v>43</v>
      </c>
      <c r="L53" t="s">
        <v>43</v>
      </c>
    </row>
    <row r="54" spans="2:19">
      <c r="B54" s="280"/>
      <c r="C54" s="281"/>
      <c r="E54" t="s">
        <v>44</v>
      </c>
      <c r="M54" t="s">
        <v>45</v>
      </c>
      <c r="N54" t="s">
        <v>46</v>
      </c>
      <c r="O54" t="s">
        <v>47</v>
      </c>
      <c r="P54" t="s">
        <v>48</v>
      </c>
      <c r="Q54" t="s">
        <v>49</v>
      </c>
      <c r="R54" t="s">
        <v>50</v>
      </c>
    </row>
    <row r="55" spans="2:19">
      <c r="B55" s="278"/>
      <c r="C55" s="279"/>
      <c r="E55" t="s">
        <v>45</v>
      </c>
      <c r="F55" t="s">
        <v>46</v>
      </c>
      <c r="G55" t="s">
        <v>47</v>
      </c>
      <c r="H55" t="s">
        <v>48</v>
      </c>
      <c r="I55" t="s">
        <v>49</v>
      </c>
      <c r="J55" t="s">
        <v>50</v>
      </c>
      <c r="R55" t="s">
        <v>51</v>
      </c>
      <c r="S55" t="s">
        <v>52</v>
      </c>
    </row>
    <row r="56" spans="2:19">
      <c r="B56" s="280"/>
      <c r="C56" s="281"/>
      <c r="J56" t="s">
        <v>51</v>
      </c>
      <c r="K56" t="s">
        <v>52</v>
      </c>
      <c r="L56" t="s">
        <v>53</v>
      </c>
      <c r="M56">
        <v>1</v>
      </c>
      <c r="N56">
        <v>2</v>
      </c>
      <c r="O56" t="s">
        <v>54</v>
      </c>
      <c r="P56">
        <v>0.23035</v>
      </c>
      <c r="Q56">
        <v>1E-3</v>
      </c>
      <c r="R56">
        <v>0.65600000000000003</v>
      </c>
      <c r="S56">
        <v>2.1313</v>
      </c>
    </row>
    <row r="57" spans="2:19">
      <c r="B57" s="282"/>
      <c r="C57" s="283"/>
      <c r="E57">
        <v>1</v>
      </c>
      <c r="F57">
        <v>2</v>
      </c>
      <c r="G57" t="s">
        <v>54</v>
      </c>
      <c r="H57">
        <v>0.23035</v>
      </c>
      <c r="I57">
        <v>0</v>
      </c>
      <c r="J57">
        <v>0.86250000000000004</v>
      </c>
      <c r="K57">
        <v>1.9248000000000001</v>
      </c>
      <c r="N57">
        <v>3</v>
      </c>
      <c r="O57">
        <v>0.12033000000000001</v>
      </c>
      <c r="P57">
        <v>0.23035</v>
      </c>
      <c r="Q57">
        <v>0.95099999999999996</v>
      </c>
      <c r="R57">
        <v>-0.61729999999999996</v>
      </c>
      <c r="S57">
        <v>0.85799999999999998</v>
      </c>
    </row>
    <row r="58" spans="2:19">
      <c r="B58" s="278"/>
      <c r="C58" s="279"/>
      <c r="F58">
        <v>3</v>
      </c>
      <c r="G58">
        <v>0.12033000000000001</v>
      </c>
      <c r="H58">
        <v>0.23035</v>
      </c>
      <c r="I58">
        <v>0.61599999999999999</v>
      </c>
      <c r="J58">
        <v>-0.4108</v>
      </c>
      <c r="K58">
        <v>0.65149999999999997</v>
      </c>
      <c r="N58">
        <v>4</v>
      </c>
      <c r="O58" t="s">
        <v>55</v>
      </c>
      <c r="P58">
        <v>0.23035</v>
      </c>
      <c r="Q58">
        <v>1E-3</v>
      </c>
      <c r="R58">
        <v>0.79269999999999996</v>
      </c>
      <c r="S58">
        <v>2.2679999999999998</v>
      </c>
    </row>
    <row r="59" spans="2:19">
      <c r="B59" s="280"/>
      <c r="C59" s="281"/>
      <c r="F59">
        <v>4</v>
      </c>
      <c r="G59" t="s">
        <v>55</v>
      </c>
      <c r="H59">
        <v>0.23035</v>
      </c>
      <c r="I59">
        <v>0</v>
      </c>
      <c r="J59">
        <v>0.99919999999999998</v>
      </c>
      <c r="K59">
        <v>2.0615000000000001</v>
      </c>
      <c r="M59">
        <v>2</v>
      </c>
      <c r="N59">
        <v>1</v>
      </c>
      <c r="O59" t="s">
        <v>56</v>
      </c>
      <c r="P59">
        <v>0.23035</v>
      </c>
      <c r="Q59">
        <v>1E-3</v>
      </c>
      <c r="R59">
        <v>-2.1313</v>
      </c>
      <c r="S59">
        <v>-0.65600000000000003</v>
      </c>
    </row>
    <row r="60" spans="2:19">
      <c r="B60" s="282"/>
      <c r="C60" s="283"/>
      <c r="E60">
        <v>2</v>
      </c>
      <c r="F60">
        <v>1</v>
      </c>
      <c r="G60" t="s">
        <v>56</v>
      </c>
      <c r="H60">
        <v>0.23035</v>
      </c>
      <c r="I60">
        <v>0</v>
      </c>
      <c r="J60">
        <v>-1.9248000000000001</v>
      </c>
      <c r="K60">
        <v>-0.86250000000000004</v>
      </c>
      <c r="N60">
        <v>3</v>
      </c>
      <c r="O60" t="s">
        <v>57</v>
      </c>
      <c r="P60">
        <v>0.23035</v>
      </c>
      <c r="Q60">
        <v>2E-3</v>
      </c>
      <c r="R60">
        <v>-2.0110000000000001</v>
      </c>
      <c r="S60">
        <v>-0.53569999999999995</v>
      </c>
    </row>
    <row r="61" spans="2:19">
      <c r="B61" s="280"/>
      <c r="C61" s="281"/>
      <c r="F61">
        <v>3</v>
      </c>
      <c r="G61" t="s">
        <v>57</v>
      </c>
      <c r="H61">
        <v>0.23035</v>
      </c>
      <c r="I61">
        <v>1E-3</v>
      </c>
      <c r="J61">
        <v>-1.8045</v>
      </c>
      <c r="K61">
        <v>-0.74219999999999997</v>
      </c>
      <c r="N61">
        <v>4</v>
      </c>
      <c r="O61">
        <v>0.13667000000000001</v>
      </c>
      <c r="P61">
        <v>0.23035</v>
      </c>
      <c r="Q61">
        <v>0.93100000000000005</v>
      </c>
      <c r="R61">
        <v>-0.60099999999999998</v>
      </c>
      <c r="S61">
        <v>0.87429999999999997</v>
      </c>
    </row>
    <row r="62" spans="2:19">
      <c r="B62" s="280"/>
      <c r="C62" s="281"/>
      <c r="F62">
        <v>4</v>
      </c>
      <c r="G62">
        <v>0.13667000000000001</v>
      </c>
      <c r="H62">
        <v>0.23035</v>
      </c>
      <c r="I62">
        <v>0.56899999999999995</v>
      </c>
      <c r="J62">
        <v>-0.39450000000000002</v>
      </c>
      <c r="K62">
        <v>0.66779999999999995</v>
      </c>
      <c r="M62">
        <v>3</v>
      </c>
      <c r="N62">
        <v>1</v>
      </c>
      <c r="O62">
        <v>-0.12033000000000001</v>
      </c>
      <c r="P62">
        <v>0.23035</v>
      </c>
      <c r="Q62">
        <v>0.95099999999999996</v>
      </c>
      <c r="R62">
        <v>-0.85799999999999998</v>
      </c>
      <c r="S62">
        <v>0.61729999999999996</v>
      </c>
    </row>
    <row r="63" spans="2:19">
      <c r="B63" s="282"/>
      <c r="C63" s="283"/>
      <c r="E63">
        <v>3</v>
      </c>
      <c r="F63">
        <v>1</v>
      </c>
      <c r="G63">
        <v>-0.12033000000000001</v>
      </c>
      <c r="H63">
        <v>0.23035</v>
      </c>
      <c r="I63">
        <v>0.61599999999999999</v>
      </c>
      <c r="J63">
        <v>-0.65149999999999997</v>
      </c>
      <c r="K63">
        <v>0.4108</v>
      </c>
      <c r="N63">
        <v>2</v>
      </c>
      <c r="O63" t="s">
        <v>58</v>
      </c>
      <c r="P63">
        <v>0.23035</v>
      </c>
      <c r="Q63">
        <v>2E-3</v>
      </c>
      <c r="R63">
        <v>0.53569999999999995</v>
      </c>
      <c r="S63">
        <v>2.0110000000000001</v>
      </c>
    </row>
    <row r="64" spans="2:19">
      <c r="F64">
        <v>2</v>
      </c>
      <c r="G64" t="s">
        <v>58</v>
      </c>
      <c r="H64">
        <v>0.23035</v>
      </c>
      <c r="I64">
        <v>1E-3</v>
      </c>
      <c r="J64">
        <v>0.74219999999999997</v>
      </c>
      <c r="K64">
        <v>1.8045</v>
      </c>
      <c r="N64">
        <v>4</v>
      </c>
      <c r="O64" t="s">
        <v>59</v>
      </c>
      <c r="P64">
        <v>0.23035</v>
      </c>
      <c r="Q64">
        <v>1E-3</v>
      </c>
      <c r="R64">
        <v>0.6724</v>
      </c>
      <c r="S64">
        <v>2.1476000000000002</v>
      </c>
    </row>
    <row r="65" spans="5:19">
      <c r="F65">
        <v>4</v>
      </c>
      <c r="G65" t="s">
        <v>59</v>
      </c>
      <c r="H65">
        <v>0.23035</v>
      </c>
      <c r="I65">
        <v>0</v>
      </c>
      <c r="J65">
        <v>0.87880000000000003</v>
      </c>
      <c r="K65">
        <v>1.9412</v>
      </c>
      <c r="M65">
        <v>4</v>
      </c>
      <c r="N65">
        <v>1</v>
      </c>
      <c r="O65" t="s">
        <v>60</v>
      </c>
      <c r="P65">
        <v>0.23035</v>
      </c>
      <c r="Q65">
        <v>1E-3</v>
      </c>
      <c r="R65">
        <v>-2.2679999999999998</v>
      </c>
      <c r="S65">
        <v>-0.79269999999999996</v>
      </c>
    </row>
    <row r="66" spans="5:19">
      <c r="E66">
        <v>4</v>
      </c>
      <c r="F66">
        <v>1</v>
      </c>
      <c r="G66" t="s">
        <v>60</v>
      </c>
      <c r="H66">
        <v>0.23035</v>
      </c>
      <c r="I66">
        <v>0</v>
      </c>
      <c r="J66">
        <v>-2.0615000000000001</v>
      </c>
      <c r="K66">
        <v>-0.99919999999999998</v>
      </c>
      <c r="N66">
        <v>2</v>
      </c>
      <c r="O66">
        <v>-0.13667000000000001</v>
      </c>
      <c r="P66">
        <v>0.23035</v>
      </c>
      <c r="Q66">
        <v>0.93100000000000005</v>
      </c>
      <c r="R66">
        <v>-0.87429999999999997</v>
      </c>
      <c r="S66">
        <v>0.60099999999999998</v>
      </c>
    </row>
    <row r="67" spans="5:19">
      <c r="F67">
        <v>2</v>
      </c>
      <c r="G67">
        <v>-0.13667000000000001</v>
      </c>
      <c r="H67">
        <v>0.23035</v>
      </c>
      <c r="I67">
        <v>0.56899999999999995</v>
      </c>
      <c r="J67">
        <v>-0.66779999999999995</v>
      </c>
      <c r="K67">
        <v>0.39450000000000002</v>
      </c>
      <c r="N67">
        <v>3</v>
      </c>
      <c r="O67" t="s">
        <v>61</v>
      </c>
      <c r="P67">
        <v>0.23035</v>
      </c>
      <c r="Q67">
        <v>1E-3</v>
      </c>
      <c r="R67">
        <v>-2.1476000000000002</v>
      </c>
      <c r="S67">
        <v>-0.6724</v>
      </c>
    </row>
    <row r="68" spans="5:19">
      <c r="F68">
        <v>3</v>
      </c>
      <c r="G68" t="s">
        <v>61</v>
      </c>
      <c r="H68">
        <v>0.23035</v>
      </c>
      <c r="I68">
        <v>0</v>
      </c>
      <c r="J68">
        <v>-1.9412</v>
      </c>
      <c r="K68">
        <v>-0.87880000000000003</v>
      </c>
      <c r="L68" t="s">
        <v>62</v>
      </c>
      <c r="M68">
        <v>1</v>
      </c>
      <c r="N68">
        <v>2</v>
      </c>
      <c r="O68" t="s">
        <v>54</v>
      </c>
      <c r="P68">
        <v>0.23035</v>
      </c>
      <c r="Q68">
        <v>0</v>
      </c>
      <c r="R68">
        <v>0.86250000000000004</v>
      </c>
      <c r="S68">
        <v>1.9248000000000001</v>
      </c>
    </row>
    <row r="69" spans="5:19">
      <c r="E69" t="s">
        <v>63</v>
      </c>
      <c r="N69">
        <v>3</v>
      </c>
      <c r="O69">
        <v>0.12033000000000001</v>
      </c>
      <c r="P69">
        <v>0.23035</v>
      </c>
      <c r="Q69">
        <v>0.61599999999999999</v>
      </c>
      <c r="R69">
        <v>-0.4108</v>
      </c>
      <c r="S69">
        <v>0.65149999999999997</v>
      </c>
    </row>
    <row r="70" spans="5:19">
      <c r="N70">
        <v>4</v>
      </c>
      <c r="O70" t="s">
        <v>55</v>
      </c>
      <c r="P70">
        <v>0.23035</v>
      </c>
      <c r="Q70">
        <v>0</v>
      </c>
      <c r="R70">
        <v>0.99919999999999998</v>
      </c>
      <c r="S70">
        <v>2.0615000000000001</v>
      </c>
    </row>
    <row r="71" spans="5:19">
      <c r="M71">
        <v>2</v>
      </c>
      <c r="N71">
        <v>1</v>
      </c>
      <c r="O71" t="s">
        <v>56</v>
      </c>
      <c r="P71">
        <v>0.23035</v>
      </c>
      <c r="Q71">
        <v>0</v>
      </c>
      <c r="R71">
        <v>-1.9248000000000001</v>
      </c>
      <c r="S71">
        <v>-0.86250000000000004</v>
      </c>
    </row>
    <row r="72" spans="5:19">
      <c r="E72" t="s">
        <v>64</v>
      </c>
      <c r="N72">
        <v>3</v>
      </c>
      <c r="O72" t="s">
        <v>57</v>
      </c>
      <c r="P72">
        <v>0.23035</v>
      </c>
      <c r="Q72">
        <v>1E-3</v>
      </c>
      <c r="R72">
        <v>-1.8045</v>
      </c>
      <c r="S72">
        <v>-0.74219999999999997</v>
      </c>
    </row>
    <row r="73" spans="5:19">
      <c r="E73" t="s">
        <v>65</v>
      </c>
      <c r="N73">
        <v>4</v>
      </c>
      <c r="O73">
        <v>0.13667000000000001</v>
      </c>
      <c r="P73">
        <v>0.23035</v>
      </c>
      <c r="Q73">
        <v>0.56899999999999995</v>
      </c>
      <c r="R73">
        <v>-0.39450000000000002</v>
      </c>
      <c r="S73">
        <v>0.66779999999999995</v>
      </c>
    </row>
    <row r="74" spans="5:19">
      <c r="E74" t="s">
        <v>66</v>
      </c>
      <c r="F74" t="s">
        <v>67</v>
      </c>
      <c r="G74" t="s">
        <v>68</v>
      </c>
      <c r="H74" t="s">
        <v>49</v>
      </c>
      <c r="M74">
        <v>3</v>
      </c>
      <c r="N74">
        <v>1</v>
      </c>
      <c r="O74">
        <v>-0.12033000000000001</v>
      </c>
      <c r="P74">
        <v>0.23035</v>
      </c>
      <c r="Q74">
        <v>0.61599999999999999</v>
      </c>
      <c r="R74">
        <v>-0.65149999999999997</v>
      </c>
      <c r="S74">
        <v>0.4108</v>
      </c>
    </row>
    <row r="75" spans="5:19">
      <c r="E75">
        <v>0.27800000000000002</v>
      </c>
      <c r="F75">
        <v>3</v>
      </c>
      <c r="G75">
        <v>8</v>
      </c>
      <c r="H75">
        <v>0.84</v>
      </c>
      <c r="N75">
        <v>2</v>
      </c>
      <c r="O75" t="s">
        <v>58</v>
      </c>
      <c r="P75">
        <v>0.23035</v>
      </c>
      <c r="Q75">
        <v>1E-3</v>
      </c>
      <c r="R75">
        <v>0.74219999999999997</v>
      </c>
      <c r="S75">
        <v>1.8045</v>
      </c>
    </row>
    <row r="76" spans="5:19">
      <c r="N76">
        <v>4</v>
      </c>
      <c r="O76" t="s">
        <v>59</v>
      </c>
      <c r="P76">
        <v>0.23035</v>
      </c>
      <c r="Q76">
        <v>0</v>
      </c>
      <c r="R76">
        <v>0.87880000000000003</v>
      </c>
      <c r="S76">
        <v>1.9412</v>
      </c>
    </row>
    <row r="77" spans="5:19">
      <c r="M77">
        <v>4</v>
      </c>
      <c r="N77">
        <v>1</v>
      </c>
      <c r="O77" t="s">
        <v>60</v>
      </c>
      <c r="P77">
        <v>0.23035</v>
      </c>
      <c r="Q77">
        <v>0</v>
      </c>
      <c r="R77">
        <v>-2.0615000000000001</v>
      </c>
      <c r="S77">
        <v>-0.99919999999999998</v>
      </c>
    </row>
    <row r="78" spans="5:19">
      <c r="N78">
        <v>2</v>
      </c>
      <c r="O78">
        <v>-0.13667000000000001</v>
      </c>
      <c r="P78">
        <v>0.23035</v>
      </c>
      <c r="Q78">
        <v>0.56899999999999995</v>
      </c>
      <c r="R78">
        <v>-0.66779999999999995</v>
      </c>
      <c r="S78">
        <v>0.39450000000000002</v>
      </c>
    </row>
    <row r="79" spans="5:19">
      <c r="E79" t="s">
        <v>69</v>
      </c>
      <c r="N79">
        <v>3</v>
      </c>
      <c r="O79" t="s">
        <v>61</v>
      </c>
      <c r="P79">
        <v>0.23035</v>
      </c>
      <c r="Q79">
        <v>0</v>
      </c>
      <c r="R79">
        <v>-1.9412</v>
      </c>
      <c r="S79">
        <v>-0.87880000000000003</v>
      </c>
    </row>
    <row r="80" spans="5:19">
      <c r="E80" t="s">
        <v>65</v>
      </c>
      <c r="L80" t="s">
        <v>70</v>
      </c>
      <c r="M80">
        <v>1</v>
      </c>
      <c r="N80">
        <v>2</v>
      </c>
      <c r="O80" t="s">
        <v>54</v>
      </c>
      <c r="P80">
        <v>0.23035</v>
      </c>
      <c r="Q80">
        <v>2E-3</v>
      </c>
      <c r="R80">
        <v>0.59230000000000005</v>
      </c>
      <c r="S80">
        <v>2.1949999999999998</v>
      </c>
    </row>
    <row r="81" spans="5:19">
      <c r="F81" t="s">
        <v>71</v>
      </c>
      <c r="G81" t="s">
        <v>72</v>
      </c>
      <c r="H81" t="s">
        <v>73</v>
      </c>
      <c r="I81" t="s">
        <v>74</v>
      </c>
      <c r="J81" t="s">
        <v>49</v>
      </c>
      <c r="N81">
        <v>3</v>
      </c>
      <c r="O81">
        <v>0.12033000000000001</v>
      </c>
      <c r="P81">
        <v>0.23035</v>
      </c>
      <c r="Q81">
        <v>1</v>
      </c>
      <c r="R81">
        <v>-0.68100000000000005</v>
      </c>
      <c r="S81">
        <v>0.92169999999999996</v>
      </c>
    </row>
    <row r="82" spans="5:19">
      <c r="E82" t="s">
        <v>75</v>
      </c>
      <c r="F82">
        <v>5.9450000000000003</v>
      </c>
      <c r="G82">
        <v>3</v>
      </c>
      <c r="H82">
        <v>1.982</v>
      </c>
      <c r="I82">
        <v>24.899000000000001</v>
      </c>
      <c r="J82">
        <v>0</v>
      </c>
      <c r="N82">
        <v>4</v>
      </c>
      <c r="O82" t="s">
        <v>55</v>
      </c>
      <c r="P82">
        <v>0.23035</v>
      </c>
      <c r="Q82">
        <v>1E-3</v>
      </c>
      <c r="R82">
        <v>0.72899999999999998</v>
      </c>
      <c r="S82">
        <v>2.3317000000000001</v>
      </c>
    </row>
    <row r="83" spans="5:19">
      <c r="E83" t="s">
        <v>76</v>
      </c>
      <c r="F83">
        <v>0.63700000000000001</v>
      </c>
      <c r="G83">
        <v>8</v>
      </c>
      <c r="H83">
        <v>0.08</v>
      </c>
      <c r="M83">
        <v>2</v>
      </c>
      <c r="N83">
        <v>1</v>
      </c>
      <c r="O83" t="s">
        <v>56</v>
      </c>
      <c r="P83">
        <v>0.23035</v>
      </c>
      <c r="Q83">
        <v>2E-3</v>
      </c>
      <c r="R83">
        <v>-2.1949999999999998</v>
      </c>
      <c r="S83">
        <v>-0.59230000000000005</v>
      </c>
    </row>
    <row r="84" spans="5:19">
      <c r="E84" t="s">
        <v>77</v>
      </c>
      <c r="F84">
        <v>6.5819999999999999</v>
      </c>
      <c r="G84">
        <v>11</v>
      </c>
      <c r="N84">
        <v>3</v>
      </c>
      <c r="O84" t="s">
        <v>57</v>
      </c>
      <c r="P84">
        <v>0.23035</v>
      </c>
      <c r="Q84">
        <v>3.0000000000000001E-3</v>
      </c>
      <c r="R84">
        <v>-2.0747</v>
      </c>
      <c r="S84">
        <v>-0.47199999999999998</v>
      </c>
    </row>
    <row r="85" spans="5:19">
      <c r="N85">
        <v>4</v>
      </c>
      <c r="O85">
        <v>0.13667000000000001</v>
      </c>
      <c r="P85">
        <v>0.23035</v>
      </c>
      <c r="Q85">
        <v>1</v>
      </c>
      <c r="R85">
        <v>-0.66469999999999996</v>
      </c>
      <c r="S85">
        <v>0.93799999999999994</v>
      </c>
    </row>
    <row r="86" spans="5:19">
      <c r="M86">
        <v>3</v>
      </c>
      <c r="N86">
        <v>1</v>
      </c>
      <c r="O86">
        <v>-0.12033000000000001</v>
      </c>
      <c r="P86">
        <v>0.23035</v>
      </c>
      <c r="Q86">
        <v>1</v>
      </c>
      <c r="R86">
        <v>-0.92169999999999996</v>
      </c>
      <c r="S86">
        <v>0.68100000000000005</v>
      </c>
    </row>
    <row r="87" spans="5:19">
      <c r="N87">
        <v>2</v>
      </c>
      <c r="O87" t="s">
        <v>58</v>
      </c>
      <c r="P87">
        <v>0.23035</v>
      </c>
      <c r="Q87">
        <v>3.0000000000000001E-3</v>
      </c>
      <c r="R87">
        <v>0.47199999999999998</v>
      </c>
      <c r="S87">
        <v>2.0747</v>
      </c>
    </row>
    <row r="88" spans="5:19">
      <c r="N88">
        <v>4</v>
      </c>
      <c r="O88" t="s">
        <v>59</v>
      </c>
      <c r="P88">
        <v>0.23035</v>
      </c>
      <c r="Q88">
        <v>2E-3</v>
      </c>
      <c r="R88">
        <v>0.60870000000000002</v>
      </c>
      <c r="S88">
        <v>2.2113</v>
      </c>
    </row>
    <row r="89" spans="5:19">
      <c r="M89">
        <v>4</v>
      </c>
      <c r="N89">
        <v>1</v>
      </c>
      <c r="O89" t="s">
        <v>60</v>
      </c>
      <c r="P89">
        <v>0.23035</v>
      </c>
      <c r="Q89">
        <v>1E-3</v>
      </c>
      <c r="R89">
        <v>-2.3317000000000001</v>
      </c>
      <c r="S89">
        <v>-0.72899999999999998</v>
      </c>
    </row>
    <row r="90" spans="5:19">
      <c r="N90">
        <v>2</v>
      </c>
      <c r="O90">
        <v>-0.13667000000000001</v>
      </c>
      <c r="P90">
        <v>0.23035</v>
      </c>
      <c r="Q90">
        <v>1</v>
      </c>
      <c r="R90">
        <v>-0.93799999999999994</v>
      </c>
      <c r="S90">
        <v>0.66469999999999996</v>
      </c>
    </row>
    <row r="91" spans="5:19">
      <c r="N91">
        <v>3</v>
      </c>
      <c r="O91" t="s">
        <v>61</v>
      </c>
      <c r="P91">
        <v>0.23035</v>
      </c>
      <c r="Q91">
        <v>2E-3</v>
      </c>
      <c r="R91">
        <v>-2.2113</v>
      </c>
      <c r="S91">
        <v>-0.60870000000000002</v>
      </c>
    </row>
    <row r="92" spans="5:19">
      <c r="L92" t="s">
        <v>78</v>
      </c>
      <c r="M92">
        <v>1</v>
      </c>
      <c r="N92">
        <v>2</v>
      </c>
      <c r="O92" t="s">
        <v>54</v>
      </c>
      <c r="P92">
        <v>0.23035</v>
      </c>
      <c r="Q92">
        <v>2E-3</v>
      </c>
      <c r="R92">
        <v>0.59570000000000001</v>
      </c>
      <c r="S92">
        <v>2.1917</v>
      </c>
    </row>
    <row r="93" spans="5:19">
      <c r="N93">
        <v>3</v>
      </c>
      <c r="O93">
        <v>0.12033000000000001</v>
      </c>
      <c r="P93">
        <v>0.23035</v>
      </c>
      <c r="Q93">
        <v>0.997</v>
      </c>
      <c r="R93">
        <v>-0.67769999999999997</v>
      </c>
      <c r="S93">
        <v>0.91830000000000001</v>
      </c>
    </row>
    <row r="94" spans="5:19">
      <c r="N94">
        <v>4</v>
      </c>
      <c r="O94" t="s">
        <v>55</v>
      </c>
      <c r="P94">
        <v>0.23035</v>
      </c>
      <c r="Q94">
        <v>1E-3</v>
      </c>
      <c r="R94">
        <v>0.73229999999999995</v>
      </c>
      <c r="S94">
        <v>2.3283</v>
      </c>
    </row>
    <row r="95" spans="5:19">
      <c r="M95">
        <v>2</v>
      </c>
      <c r="N95">
        <v>1</v>
      </c>
      <c r="O95" t="s">
        <v>56</v>
      </c>
      <c r="P95">
        <v>0.23035</v>
      </c>
      <c r="Q95">
        <v>2E-3</v>
      </c>
      <c r="R95">
        <v>-2.1917</v>
      </c>
      <c r="S95">
        <v>-0.59570000000000001</v>
      </c>
    </row>
    <row r="96" spans="5:19">
      <c r="N96">
        <v>3</v>
      </c>
      <c r="O96" t="s">
        <v>57</v>
      </c>
      <c r="P96">
        <v>0.23035</v>
      </c>
      <c r="Q96">
        <v>3.0000000000000001E-3</v>
      </c>
      <c r="R96">
        <v>-2.0712999999999999</v>
      </c>
      <c r="S96">
        <v>-0.4753</v>
      </c>
    </row>
    <row r="97" spans="12:19">
      <c r="N97">
        <v>4</v>
      </c>
      <c r="O97">
        <v>0.13667000000000001</v>
      </c>
      <c r="P97">
        <v>0.23035</v>
      </c>
      <c r="Q97">
        <v>0.99399999999999999</v>
      </c>
      <c r="R97">
        <v>-0.6613</v>
      </c>
      <c r="S97">
        <v>0.93469999999999998</v>
      </c>
    </row>
    <row r="98" spans="12:19">
      <c r="M98">
        <v>3</v>
      </c>
      <c r="N98">
        <v>1</v>
      </c>
      <c r="O98">
        <v>-0.12033000000000001</v>
      </c>
      <c r="P98">
        <v>0.23035</v>
      </c>
      <c r="Q98">
        <v>0.997</v>
      </c>
      <c r="R98">
        <v>-0.91830000000000001</v>
      </c>
      <c r="S98">
        <v>0.67769999999999997</v>
      </c>
    </row>
    <row r="99" spans="12:19">
      <c r="N99">
        <v>2</v>
      </c>
      <c r="O99" t="s">
        <v>58</v>
      </c>
      <c r="P99">
        <v>0.23035</v>
      </c>
      <c r="Q99">
        <v>3.0000000000000001E-3</v>
      </c>
      <c r="R99">
        <v>0.4753</v>
      </c>
      <c r="S99">
        <v>2.0712999999999999</v>
      </c>
    </row>
    <row r="100" spans="12:19">
      <c r="N100">
        <v>4</v>
      </c>
      <c r="O100" t="s">
        <v>59</v>
      </c>
      <c r="P100">
        <v>0.23035</v>
      </c>
      <c r="Q100">
        <v>2E-3</v>
      </c>
      <c r="R100">
        <v>0.61199999999999999</v>
      </c>
      <c r="S100">
        <v>2.2080000000000002</v>
      </c>
    </row>
    <row r="101" spans="12:19">
      <c r="M101">
        <v>4</v>
      </c>
      <c r="N101">
        <v>1</v>
      </c>
      <c r="O101" t="s">
        <v>60</v>
      </c>
      <c r="P101">
        <v>0.23035</v>
      </c>
      <c r="Q101">
        <v>1E-3</v>
      </c>
      <c r="R101">
        <v>-2.3283</v>
      </c>
      <c r="S101">
        <v>-0.73229999999999995</v>
      </c>
    </row>
    <row r="102" spans="12:19">
      <c r="N102">
        <v>2</v>
      </c>
      <c r="O102">
        <v>-0.13667000000000001</v>
      </c>
      <c r="P102">
        <v>0.23035</v>
      </c>
      <c r="Q102">
        <v>0.99399999999999999</v>
      </c>
      <c r="R102">
        <v>-0.93469999999999998</v>
      </c>
      <c r="S102">
        <v>0.6613</v>
      </c>
    </row>
    <row r="103" spans="12:19">
      <c r="N103">
        <v>3</v>
      </c>
      <c r="O103" t="s">
        <v>61</v>
      </c>
      <c r="P103">
        <v>0.23035</v>
      </c>
      <c r="Q103">
        <v>2E-3</v>
      </c>
      <c r="R103">
        <v>-2.2080000000000002</v>
      </c>
      <c r="S103">
        <v>-0.61199999999999999</v>
      </c>
    </row>
    <row r="104" spans="12:19">
      <c r="L104" t="s">
        <v>63</v>
      </c>
    </row>
  </sheetData>
  <phoneticPr fontId="7" type="noConversion"/>
  <pageMargins left="0.70866141732283505" right="0.70866141732283505" top="0.74803149606299202" bottom="0.74803149606299202" header="0.31496062992126" footer="0.31496062992126"/>
  <pageSetup paperSize="9" scale="6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2:X69"/>
  <sheetViews>
    <sheetView zoomScale="80" zoomScaleNormal="80" workbookViewId="0">
      <selection activeCell="Q4" sqref="Q4"/>
    </sheetView>
  </sheetViews>
  <sheetFormatPr defaultColWidth="9" defaultRowHeight="13.5"/>
  <cols>
    <col min="2" max="2" width="15" customWidth="1"/>
    <col min="3" max="3" width="17.125" customWidth="1"/>
    <col min="6" max="9" width="12.625"/>
  </cols>
  <sheetData>
    <row r="2" spans="1:24">
      <c r="E2" s="1" t="s">
        <v>79</v>
      </c>
    </row>
    <row r="3" spans="1:24">
      <c r="B3" t="s">
        <v>1</v>
      </c>
      <c r="H3">
        <v>5</v>
      </c>
      <c r="M3">
        <v>10</v>
      </c>
      <c r="R3">
        <v>15</v>
      </c>
      <c r="W3">
        <v>20</v>
      </c>
    </row>
    <row r="4" spans="1:24">
      <c r="A4" s="2" t="s">
        <v>28</v>
      </c>
      <c r="B4" s="2" t="s">
        <v>24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0.41666666666666702</v>
      </c>
      <c r="L4">
        <v>1.0416666666666701</v>
      </c>
      <c r="M4">
        <v>1.6666666666666701</v>
      </c>
      <c r="N4">
        <v>2.3125</v>
      </c>
      <c r="O4">
        <v>2.875</v>
      </c>
      <c r="P4">
        <v>3.4375</v>
      </c>
      <c r="Q4" s="2">
        <v>3.9791666666666701</v>
      </c>
      <c r="R4">
        <v>3.7916666666666701</v>
      </c>
      <c r="S4">
        <v>3.5833333333333299</v>
      </c>
      <c r="T4">
        <v>3.25</v>
      </c>
      <c r="U4">
        <v>3.1875</v>
      </c>
      <c r="V4">
        <v>3.125</v>
      </c>
      <c r="W4">
        <v>3.0625</v>
      </c>
      <c r="X4">
        <v>3.0625</v>
      </c>
    </row>
    <row r="5" spans="1:24">
      <c r="A5" s="2" t="s">
        <v>28</v>
      </c>
      <c r="B5" s="2" t="s">
        <v>25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2.0833333333333301E-2</v>
      </c>
      <c r="L5">
        <v>0.25</v>
      </c>
      <c r="M5">
        <v>0.5625</v>
      </c>
      <c r="N5">
        <v>1</v>
      </c>
      <c r="O5">
        <v>1.4791666666666701</v>
      </c>
      <c r="P5">
        <v>1.9166666666666701</v>
      </c>
      <c r="Q5" s="2">
        <v>2.4583333333333299</v>
      </c>
      <c r="R5">
        <v>2.5208333333333299</v>
      </c>
      <c r="S5">
        <v>2.3958333333333299</v>
      </c>
      <c r="T5">
        <v>2.0625</v>
      </c>
      <c r="U5">
        <v>1.9375</v>
      </c>
      <c r="V5">
        <v>1.9166666666666701</v>
      </c>
      <c r="W5">
        <v>1.5208333333333299</v>
      </c>
      <c r="X5">
        <v>1.4375</v>
      </c>
    </row>
    <row r="6" spans="1:24">
      <c r="A6" s="2" t="s">
        <v>28</v>
      </c>
      <c r="B6" s="2" t="s">
        <v>26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0.29166666666666702</v>
      </c>
      <c r="L6">
        <v>0.52083333333333304</v>
      </c>
      <c r="M6">
        <v>0.97916666666666696</v>
      </c>
      <c r="N6">
        <v>1.375</v>
      </c>
      <c r="O6">
        <v>1.9166666666666701</v>
      </c>
      <c r="P6">
        <v>2.5</v>
      </c>
      <c r="Q6" s="2">
        <v>3</v>
      </c>
      <c r="R6">
        <v>3.5208333333333299</v>
      </c>
      <c r="S6">
        <v>3.3541666666666701</v>
      </c>
      <c r="T6">
        <v>3.0416666666666701</v>
      </c>
      <c r="U6">
        <v>2.8125</v>
      </c>
      <c r="V6">
        <v>2.5416666666666701</v>
      </c>
      <c r="W6">
        <v>2.4375</v>
      </c>
      <c r="X6">
        <v>2.1041666666666701</v>
      </c>
    </row>
    <row r="7" spans="1:24">
      <c r="A7" s="2" t="s">
        <v>28</v>
      </c>
      <c r="B7" s="2" t="s">
        <v>27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0.16666666666666699</v>
      </c>
      <c r="M7">
        <v>0.47916666666666702</v>
      </c>
      <c r="N7">
        <v>0.89583333333333304</v>
      </c>
      <c r="O7">
        <v>1.4375</v>
      </c>
      <c r="P7">
        <v>1.8541666666666701</v>
      </c>
      <c r="Q7" s="2">
        <v>2.2083333333333299</v>
      </c>
      <c r="R7">
        <v>2.4583333333333299</v>
      </c>
      <c r="S7">
        <v>2.375</v>
      </c>
      <c r="T7">
        <v>1.9583333333333299</v>
      </c>
      <c r="U7">
        <v>1.9375</v>
      </c>
      <c r="V7">
        <v>1.8541666666666701</v>
      </c>
      <c r="W7">
        <v>1.4375</v>
      </c>
      <c r="X7">
        <v>1.4375</v>
      </c>
    </row>
    <row r="8" spans="1:24">
      <c r="A8" s="2" t="s">
        <v>29</v>
      </c>
      <c r="B8" s="2" t="s">
        <v>24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7.2168783648703203E-2</v>
      </c>
      <c r="L8">
        <v>3.6084391824351601E-2</v>
      </c>
      <c r="M8">
        <v>0.14433756729740599</v>
      </c>
      <c r="N8">
        <v>0.21650635094611001</v>
      </c>
      <c r="O8">
        <v>0.25</v>
      </c>
      <c r="P8">
        <v>0.108253175473055</v>
      </c>
      <c r="Q8" s="2">
        <v>3.6084391824351601E-2</v>
      </c>
      <c r="R8">
        <v>9.54703269782467E-2</v>
      </c>
      <c r="S8">
        <v>3.6084391824351601E-2</v>
      </c>
      <c r="T8">
        <v>0</v>
      </c>
      <c r="U8">
        <v>0</v>
      </c>
      <c r="V8">
        <v>0</v>
      </c>
      <c r="W8">
        <v>0</v>
      </c>
      <c r="X8">
        <v>0</v>
      </c>
    </row>
    <row r="9" spans="1:24">
      <c r="A9" s="2" t="s">
        <v>29</v>
      </c>
      <c r="B9" s="2" t="s">
        <v>25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3.6084391824351601E-2</v>
      </c>
      <c r="L9">
        <v>0.108253175473055</v>
      </c>
      <c r="M9">
        <v>6.25E-2</v>
      </c>
      <c r="N9">
        <v>6.25E-2</v>
      </c>
      <c r="O9">
        <v>3.6084391824351601E-2</v>
      </c>
      <c r="P9">
        <v>7.2168783648703203E-2</v>
      </c>
      <c r="Q9" s="2">
        <v>7.2168783648703203E-2</v>
      </c>
      <c r="R9">
        <v>9.54703269782467E-2</v>
      </c>
      <c r="S9">
        <v>3.6084391824351601E-2</v>
      </c>
      <c r="T9">
        <v>6.25E-2</v>
      </c>
      <c r="U9">
        <v>0</v>
      </c>
      <c r="V9">
        <v>3.6084391824351601E-2</v>
      </c>
      <c r="W9">
        <v>3.6084391824351601E-2</v>
      </c>
      <c r="X9">
        <v>1.4375</v>
      </c>
    </row>
    <row r="10" spans="1:24">
      <c r="A10" s="2" t="s">
        <v>29</v>
      </c>
      <c r="B10" s="2" t="s">
        <v>26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3.6084391824351601E-2</v>
      </c>
      <c r="L10">
        <v>3.6084391824351601E-2</v>
      </c>
      <c r="M10">
        <v>3.6084391824351601E-2</v>
      </c>
      <c r="N10">
        <v>0</v>
      </c>
      <c r="O10">
        <v>3.6084391824351601E-2</v>
      </c>
      <c r="P10">
        <v>0</v>
      </c>
      <c r="Q10" s="2">
        <v>0</v>
      </c>
      <c r="R10">
        <v>3.6084391824351601E-2</v>
      </c>
      <c r="S10">
        <v>3.6084391824351601E-2</v>
      </c>
      <c r="T10">
        <v>7.2168783648703203E-2</v>
      </c>
      <c r="U10">
        <v>0</v>
      </c>
      <c r="V10">
        <v>3.6084391824351601E-2</v>
      </c>
      <c r="W10">
        <v>0</v>
      </c>
      <c r="X10">
        <v>3.6084391824351601E-2</v>
      </c>
    </row>
    <row r="11" spans="1:24">
      <c r="A11" t="s">
        <v>29</v>
      </c>
      <c r="B11" t="s">
        <v>27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7.2168783648703203E-2</v>
      </c>
      <c r="M11">
        <v>3.6084391824351601E-2</v>
      </c>
      <c r="N11">
        <v>7.2168783648703203E-2</v>
      </c>
      <c r="O11">
        <v>0</v>
      </c>
      <c r="P11">
        <v>3.6084391824351601E-2</v>
      </c>
      <c r="Q11">
        <v>3.6084391824351601E-2</v>
      </c>
      <c r="R11">
        <v>3.6084391824351601E-2</v>
      </c>
      <c r="S11">
        <v>0</v>
      </c>
      <c r="T11">
        <v>3.6084391824351601E-2</v>
      </c>
      <c r="U11">
        <v>0</v>
      </c>
      <c r="V11">
        <v>3.6084391824351601E-2</v>
      </c>
      <c r="W11">
        <v>0</v>
      </c>
      <c r="X11">
        <v>0</v>
      </c>
    </row>
    <row r="46" spans="1:9">
      <c r="B46" s="2" t="s">
        <v>28</v>
      </c>
      <c r="C46" s="2" t="s">
        <v>28</v>
      </c>
      <c r="D46" s="2" t="s">
        <v>28</v>
      </c>
      <c r="E46" s="2" t="s">
        <v>28</v>
      </c>
      <c r="F46" s="2" t="s">
        <v>29</v>
      </c>
      <c r="G46" t="s">
        <v>29</v>
      </c>
      <c r="H46" s="2" t="s">
        <v>29</v>
      </c>
      <c r="I46" t="s">
        <v>29</v>
      </c>
    </row>
    <row r="47" spans="1:9">
      <c r="A47" t="s">
        <v>1</v>
      </c>
      <c r="B47" s="2" t="s">
        <v>24</v>
      </c>
      <c r="C47" s="2" t="s">
        <v>25</v>
      </c>
      <c r="D47" s="2" t="s">
        <v>26</v>
      </c>
      <c r="E47" s="2" t="s">
        <v>27</v>
      </c>
      <c r="F47" s="2" t="s">
        <v>24</v>
      </c>
      <c r="G47" t="s">
        <v>25</v>
      </c>
      <c r="H47" s="2" t="s">
        <v>26</v>
      </c>
      <c r="I47" t="s">
        <v>27</v>
      </c>
    </row>
    <row r="48" spans="1:9">
      <c r="A48" t="s">
        <v>2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</row>
    <row r="49" spans="1:9">
      <c r="A49" t="s">
        <v>3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</row>
    <row r="50" spans="1:9">
      <c r="A50" t="s">
        <v>4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</row>
    <row r="51" spans="1:9">
      <c r="A51" t="s">
        <v>5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</row>
    <row r="52" spans="1:9">
      <c r="A52" t="s">
        <v>6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</row>
    <row r="53" spans="1:9">
      <c r="A53" t="s">
        <v>7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</row>
    <row r="54" spans="1:9">
      <c r="A54" t="s">
        <v>8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</row>
    <row r="55" spans="1:9">
      <c r="A55" t="s">
        <v>9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</row>
    <row r="56" spans="1:9">
      <c r="A56" t="s">
        <v>10</v>
      </c>
      <c r="B56">
        <v>0.41666666666666702</v>
      </c>
      <c r="C56">
        <v>2.0833333333333301E-2</v>
      </c>
      <c r="D56">
        <v>0.29166666666666702</v>
      </c>
      <c r="E56">
        <v>0.1875</v>
      </c>
      <c r="F56">
        <v>7.2168783648703203E-2</v>
      </c>
      <c r="G56">
        <v>3.6084391824351601E-2</v>
      </c>
      <c r="H56">
        <v>3.6084391824351601E-2</v>
      </c>
      <c r="I56">
        <v>0</v>
      </c>
    </row>
    <row r="57" spans="1:9">
      <c r="A57" t="s">
        <v>11</v>
      </c>
      <c r="B57">
        <v>1.0416666666666701</v>
      </c>
      <c r="C57">
        <v>0.25</v>
      </c>
      <c r="D57">
        <v>0.52083333333333304</v>
      </c>
      <c r="E57">
        <v>0.39583333333333298</v>
      </c>
      <c r="F57">
        <v>3.6084391824351601E-2</v>
      </c>
      <c r="G57">
        <v>0.108253175473055</v>
      </c>
      <c r="H57">
        <v>3.6084391824351601E-2</v>
      </c>
      <c r="I57">
        <v>7.2168783648703203E-2</v>
      </c>
    </row>
    <row r="58" spans="1:9">
      <c r="A58" t="s">
        <v>12</v>
      </c>
      <c r="B58">
        <v>1.6666666666666701</v>
      </c>
      <c r="C58">
        <v>0.5625</v>
      </c>
      <c r="D58">
        <v>0.97916666666666696</v>
      </c>
      <c r="E58">
        <v>0.79166666666666696</v>
      </c>
      <c r="F58">
        <v>0.14433756729740599</v>
      </c>
      <c r="G58">
        <v>6.25E-2</v>
      </c>
      <c r="H58">
        <v>3.6084391824351601E-2</v>
      </c>
      <c r="I58">
        <v>3.6084391824351601E-2</v>
      </c>
    </row>
    <row r="59" spans="1:9">
      <c r="A59" t="s">
        <v>13</v>
      </c>
      <c r="B59">
        <v>2.3125</v>
      </c>
      <c r="C59">
        <v>1</v>
      </c>
      <c r="D59">
        <v>1.375</v>
      </c>
      <c r="E59">
        <v>1.2291666666666701</v>
      </c>
      <c r="F59">
        <v>0.21650635094611001</v>
      </c>
      <c r="G59">
        <v>6.25E-2</v>
      </c>
      <c r="H59">
        <v>0</v>
      </c>
      <c r="I59">
        <v>7.2168783648703203E-2</v>
      </c>
    </row>
    <row r="60" spans="1:9">
      <c r="A60" t="s">
        <v>14</v>
      </c>
      <c r="B60">
        <v>2.875</v>
      </c>
      <c r="C60">
        <v>1.4791666666666701</v>
      </c>
      <c r="D60">
        <v>1.9166666666666701</v>
      </c>
      <c r="E60">
        <v>1.75</v>
      </c>
      <c r="F60">
        <v>0.25</v>
      </c>
      <c r="G60">
        <v>3.6084391824351601E-2</v>
      </c>
      <c r="H60">
        <v>3.6084391824351601E-2</v>
      </c>
      <c r="I60">
        <v>0</v>
      </c>
    </row>
    <row r="61" spans="1:9">
      <c r="A61" t="s">
        <v>15</v>
      </c>
      <c r="B61">
        <v>3.4375</v>
      </c>
      <c r="C61">
        <v>1.9166666666666701</v>
      </c>
      <c r="D61">
        <v>2.5</v>
      </c>
      <c r="E61">
        <v>2.2708333333333299</v>
      </c>
      <c r="F61">
        <v>0.108253175473055</v>
      </c>
      <c r="G61">
        <v>7.2168783648703203E-2</v>
      </c>
      <c r="H61">
        <v>0</v>
      </c>
      <c r="I61">
        <v>3.6084391824351601E-2</v>
      </c>
    </row>
    <row r="62" spans="1:9">
      <c r="A62" t="s">
        <v>16</v>
      </c>
      <c r="B62" s="2">
        <v>3.9791666666666701</v>
      </c>
      <c r="C62" s="2">
        <v>2.4583333333333299</v>
      </c>
      <c r="D62" s="2">
        <v>3</v>
      </c>
      <c r="E62" s="2">
        <v>2.7291666666666701</v>
      </c>
      <c r="F62" s="2">
        <v>3.6084391824351601E-2</v>
      </c>
      <c r="G62">
        <v>7.2168783648703203E-2</v>
      </c>
      <c r="H62" s="2">
        <v>0</v>
      </c>
      <c r="I62">
        <v>3.6084391824351601E-2</v>
      </c>
    </row>
    <row r="63" spans="1:9">
      <c r="A63" t="s">
        <v>17</v>
      </c>
      <c r="B63">
        <v>3.7916666666666701</v>
      </c>
      <c r="C63">
        <v>2.5208333333333299</v>
      </c>
      <c r="D63">
        <v>3.5208333333333299</v>
      </c>
      <c r="E63">
        <v>3.1666666666666701</v>
      </c>
      <c r="F63">
        <v>9.54703269782467E-2</v>
      </c>
      <c r="G63">
        <v>9.54703269782467E-2</v>
      </c>
      <c r="H63">
        <v>3.6084391824351601E-2</v>
      </c>
      <c r="I63">
        <v>3.6084391824351601E-2</v>
      </c>
    </row>
    <row r="64" spans="1:9">
      <c r="A64" t="s">
        <v>18</v>
      </c>
      <c r="B64">
        <v>3.5833333333333299</v>
      </c>
      <c r="C64">
        <v>2.3958333333333299</v>
      </c>
      <c r="D64">
        <v>3.3541666666666701</v>
      </c>
      <c r="E64">
        <v>3.0416666666666701</v>
      </c>
      <c r="F64">
        <v>3.6084391824351601E-2</v>
      </c>
      <c r="G64">
        <v>3.6084391824351601E-2</v>
      </c>
      <c r="H64">
        <v>3.6084391824351601E-2</v>
      </c>
      <c r="I64">
        <v>0</v>
      </c>
    </row>
    <row r="65" spans="1:9">
      <c r="A65" t="s">
        <v>19</v>
      </c>
      <c r="B65">
        <v>3.25</v>
      </c>
      <c r="C65">
        <v>2.0625</v>
      </c>
      <c r="D65">
        <v>3.0416666666666701</v>
      </c>
      <c r="E65">
        <v>2.6875</v>
      </c>
      <c r="F65">
        <v>0</v>
      </c>
      <c r="G65">
        <v>6.25E-2</v>
      </c>
      <c r="H65">
        <v>7.2168783648703203E-2</v>
      </c>
      <c r="I65">
        <v>3.6084391824351601E-2</v>
      </c>
    </row>
    <row r="66" spans="1:9">
      <c r="A66" t="s">
        <v>20</v>
      </c>
      <c r="B66">
        <v>3.1875</v>
      </c>
      <c r="C66">
        <v>1.9375</v>
      </c>
      <c r="D66">
        <v>2.8125</v>
      </c>
      <c r="E66">
        <v>2.5208333333333299</v>
      </c>
      <c r="F66">
        <v>0</v>
      </c>
      <c r="G66">
        <v>0</v>
      </c>
      <c r="H66">
        <v>0</v>
      </c>
      <c r="I66">
        <v>0</v>
      </c>
    </row>
    <row r="67" spans="1:9">
      <c r="A67" t="s">
        <v>21</v>
      </c>
      <c r="B67">
        <v>3.125</v>
      </c>
      <c r="C67">
        <v>1.9166666666666701</v>
      </c>
      <c r="D67">
        <v>2.5416666666666701</v>
      </c>
      <c r="E67">
        <v>2.3125</v>
      </c>
      <c r="F67">
        <v>0</v>
      </c>
      <c r="G67">
        <v>3.6084391824351601E-2</v>
      </c>
      <c r="H67">
        <v>3.6084391824351601E-2</v>
      </c>
      <c r="I67">
        <v>3.6084391824351601E-2</v>
      </c>
    </row>
    <row r="68" spans="1:9">
      <c r="A68" t="s">
        <v>22</v>
      </c>
      <c r="B68">
        <v>3.0625</v>
      </c>
      <c r="C68">
        <v>1.5208333333333299</v>
      </c>
      <c r="D68">
        <v>2.4375</v>
      </c>
      <c r="E68">
        <v>2.1041666666666701</v>
      </c>
      <c r="F68">
        <v>0</v>
      </c>
      <c r="G68">
        <v>3.6084391824351601E-2</v>
      </c>
      <c r="H68">
        <v>0</v>
      </c>
      <c r="I68">
        <v>0</v>
      </c>
    </row>
    <row r="69" spans="1:9">
      <c r="A69" t="s">
        <v>23</v>
      </c>
      <c r="B69">
        <v>3.0625</v>
      </c>
      <c r="C69">
        <v>1.4375</v>
      </c>
      <c r="D69">
        <v>2.1041666666666701</v>
      </c>
      <c r="E69">
        <v>1.875</v>
      </c>
      <c r="F69">
        <v>0</v>
      </c>
      <c r="G69">
        <v>0</v>
      </c>
      <c r="H69">
        <v>3.6084391824351601E-2</v>
      </c>
      <c r="I69">
        <v>0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opLeftCell="A7" zoomScale="60" zoomScaleNormal="60" workbookViewId="0">
      <selection activeCell="AC36" sqref="AC36"/>
    </sheetView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21:A94"/>
  <sheetViews>
    <sheetView zoomScale="70" zoomScaleNormal="70" workbookViewId="0">
      <selection activeCell="AG17" sqref="AG17"/>
    </sheetView>
  </sheetViews>
  <sheetFormatPr defaultColWidth="9" defaultRowHeight="13.5"/>
  <cols>
    <col min="1" max="1" width="3.625" customWidth="1"/>
    <col min="2" max="12" width="3.75" customWidth="1"/>
    <col min="28" max="28" width="5.5" customWidth="1"/>
  </cols>
  <sheetData>
    <row r="21" ht="12" customHeight="1"/>
    <row r="22" hidden="1"/>
    <row r="94" ht="27.75" customHeight="1"/>
  </sheetData>
  <phoneticPr fontId="7" type="noConversion"/>
  <pageMargins left="0.70866141732283505" right="0.70866141732283505" top="0.74803149606299202" bottom="0.74803149606299202" header="0.31496062992126" footer="0.31496062992126"/>
  <pageSetup paperSize="9" scale="4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2:M65"/>
  <sheetViews>
    <sheetView topLeftCell="A13" zoomScale="130" zoomScaleNormal="130" workbookViewId="0">
      <selection activeCell="F19" sqref="F19"/>
    </sheetView>
  </sheetViews>
  <sheetFormatPr defaultColWidth="9" defaultRowHeight="13.5"/>
  <cols>
    <col min="1" max="1" width="6" customWidth="1"/>
    <col min="2" max="2" width="16.125" customWidth="1"/>
    <col min="3" max="3" width="12.625"/>
    <col min="5" max="5" width="12.875" customWidth="1"/>
  </cols>
  <sheetData>
    <row r="2" spans="2:12">
      <c r="E2" s="1"/>
    </row>
    <row r="3" spans="2:12">
      <c r="B3" t="s">
        <v>1</v>
      </c>
      <c r="C3" t="s">
        <v>80</v>
      </c>
      <c r="D3" t="s">
        <v>81</v>
      </c>
      <c r="E3" t="s">
        <v>82</v>
      </c>
    </row>
    <row r="4" spans="2:12">
      <c r="B4" s="3" t="s">
        <v>24</v>
      </c>
      <c r="C4">
        <v>30.4</v>
      </c>
      <c r="D4">
        <v>65.3</v>
      </c>
      <c r="E4">
        <f t="shared" ref="E4:E7" si="0">C4/D4*100</f>
        <v>46.554364471669203</v>
      </c>
    </row>
    <row r="5" spans="2:12">
      <c r="B5" s="3" t="s">
        <v>25</v>
      </c>
      <c r="C5">
        <v>39.5</v>
      </c>
      <c r="D5">
        <v>55.7</v>
      </c>
      <c r="E5">
        <f t="shared" si="0"/>
        <v>70.915619389587107</v>
      </c>
    </row>
    <row r="6" spans="2:12">
      <c r="B6" s="3" t="s">
        <v>26</v>
      </c>
      <c r="C6">
        <v>40.5</v>
      </c>
      <c r="D6">
        <v>53.4</v>
      </c>
      <c r="E6">
        <f t="shared" si="0"/>
        <v>75.842696629213506</v>
      </c>
    </row>
    <row r="7" spans="2:12">
      <c r="B7" s="3" t="s">
        <v>27</v>
      </c>
      <c r="C7">
        <v>43.1</v>
      </c>
      <c r="D7">
        <v>51.6</v>
      </c>
      <c r="E7">
        <f t="shared" si="0"/>
        <v>83.527131782945702</v>
      </c>
    </row>
    <row r="9" spans="2:12">
      <c r="B9" t="s">
        <v>1</v>
      </c>
      <c r="C9" t="s">
        <v>80</v>
      </c>
      <c r="D9" t="s">
        <v>81</v>
      </c>
      <c r="E9" t="s">
        <v>82</v>
      </c>
      <c r="G9" t="s">
        <v>69</v>
      </c>
    </row>
    <row r="10" spans="2:12">
      <c r="B10" s="3" t="s">
        <v>24</v>
      </c>
      <c r="C10">
        <v>30.4</v>
      </c>
      <c r="D10">
        <v>65.3</v>
      </c>
      <c r="E10">
        <f t="shared" ref="E10:E12" si="1">C10/D10*100</f>
        <v>46.554364471669203</v>
      </c>
      <c r="G10" t="s">
        <v>65</v>
      </c>
    </row>
    <row r="11" spans="2:12">
      <c r="B11" s="3"/>
      <c r="C11">
        <v>32.1</v>
      </c>
      <c r="D11">
        <v>62.1</v>
      </c>
      <c r="E11">
        <f t="shared" si="1"/>
        <v>51.690821256038603</v>
      </c>
      <c r="H11" t="s">
        <v>71</v>
      </c>
      <c r="I11" t="s">
        <v>72</v>
      </c>
      <c r="J11" t="s">
        <v>73</v>
      </c>
      <c r="K11" t="s">
        <v>74</v>
      </c>
      <c r="L11" t="s">
        <v>49</v>
      </c>
    </row>
    <row r="12" spans="2:12">
      <c r="B12" s="3"/>
      <c r="C12">
        <v>29.3</v>
      </c>
      <c r="D12">
        <v>66.2</v>
      </c>
      <c r="E12">
        <f t="shared" si="1"/>
        <v>44.259818731117797</v>
      </c>
      <c r="G12" t="s">
        <v>75</v>
      </c>
      <c r="H12">
        <v>1937.617</v>
      </c>
      <c r="I12">
        <v>3</v>
      </c>
      <c r="J12">
        <v>645.87199999999996</v>
      </c>
      <c r="K12">
        <v>23.137</v>
      </c>
      <c r="L12">
        <v>0</v>
      </c>
    </row>
    <row r="13" spans="2:12">
      <c r="B13" s="3" t="s">
        <v>25</v>
      </c>
      <c r="C13">
        <v>39.5</v>
      </c>
      <c r="D13">
        <v>55.7</v>
      </c>
      <c r="E13">
        <f t="shared" ref="E13:E15" si="2">C13/D13*100</f>
        <v>70.915619389587107</v>
      </c>
      <c r="G13" t="s">
        <v>76</v>
      </c>
      <c r="H13">
        <v>223.322</v>
      </c>
      <c r="I13">
        <v>8</v>
      </c>
      <c r="J13">
        <v>27.914999999999999</v>
      </c>
    </row>
    <row r="14" spans="2:12">
      <c r="B14" s="3"/>
      <c r="C14">
        <v>41.3</v>
      </c>
      <c r="D14">
        <v>53.4</v>
      </c>
      <c r="E14">
        <f t="shared" si="2"/>
        <v>77.340823970037405</v>
      </c>
      <c r="G14" t="s">
        <v>77</v>
      </c>
      <c r="H14">
        <v>2160.9389999999999</v>
      </c>
      <c r="I14">
        <v>11</v>
      </c>
    </row>
    <row r="15" spans="2:12">
      <c r="B15" s="3"/>
      <c r="C15">
        <v>37.9</v>
      </c>
      <c r="D15">
        <v>57.8</v>
      </c>
      <c r="E15">
        <f t="shared" si="2"/>
        <v>65.570934256055395</v>
      </c>
    </row>
    <row r="16" spans="2:12">
      <c r="B16" s="3" t="s">
        <v>26</v>
      </c>
      <c r="C16">
        <v>40.5</v>
      </c>
      <c r="D16">
        <v>53.4</v>
      </c>
      <c r="E16">
        <f t="shared" ref="E16:E21" si="3">C16/D16*100</f>
        <v>75.842696629213506</v>
      </c>
    </row>
    <row r="17" spans="1:13">
      <c r="B17" s="3"/>
      <c r="C17">
        <v>42.1</v>
      </c>
      <c r="D17">
        <v>51.4</v>
      </c>
      <c r="E17">
        <f t="shared" si="3"/>
        <v>81.906614785992204</v>
      </c>
      <c r="G17" t="s">
        <v>42</v>
      </c>
    </row>
    <row r="18" spans="1:13">
      <c r="B18" s="3"/>
      <c r="C18">
        <v>38.700000000000003</v>
      </c>
      <c r="D18">
        <v>56.3</v>
      </c>
      <c r="E18">
        <f t="shared" si="3"/>
        <v>68.738898756660703</v>
      </c>
      <c r="G18" t="s">
        <v>43</v>
      </c>
    </row>
    <row r="19" spans="1:13">
      <c r="B19" s="3" t="s">
        <v>27</v>
      </c>
      <c r="C19">
        <v>43.1</v>
      </c>
      <c r="D19">
        <v>51.6</v>
      </c>
      <c r="E19">
        <f t="shared" si="3"/>
        <v>83.527131782945702</v>
      </c>
      <c r="G19" t="s">
        <v>44</v>
      </c>
    </row>
    <row r="20" spans="1:13">
      <c r="C20">
        <v>42.6</v>
      </c>
      <c r="D20">
        <v>56.3</v>
      </c>
      <c r="E20">
        <f t="shared" si="3"/>
        <v>75.666074600355202</v>
      </c>
      <c r="G20" t="s">
        <v>45</v>
      </c>
      <c r="H20" t="s">
        <v>46</v>
      </c>
      <c r="I20" t="s">
        <v>47</v>
      </c>
      <c r="J20" t="s">
        <v>48</v>
      </c>
      <c r="K20" t="s">
        <v>49</v>
      </c>
      <c r="L20" t="s">
        <v>50</v>
      </c>
    </row>
    <row r="21" spans="1:13">
      <c r="C21">
        <v>44.5</v>
      </c>
      <c r="D21">
        <v>53.7</v>
      </c>
      <c r="E21">
        <f t="shared" si="3"/>
        <v>82.867783985102406</v>
      </c>
      <c r="L21" t="s">
        <v>51</v>
      </c>
      <c r="M21" t="s">
        <v>52</v>
      </c>
    </row>
    <row r="22" spans="1:13">
      <c r="A22" t="s">
        <v>28</v>
      </c>
      <c r="B22" s="3" t="s">
        <v>24</v>
      </c>
      <c r="C22">
        <f>AVERAGE(C10:C12)</f>
        <v>30.6</v>
      </c>
      <c r="D22">
        <f>AVERAGE(D10:D12)</f>
        <v>64.533333333333303</v>
      </c>
      <c r="E22">
        <f>AVERAGE(E10:E12)</f>
        <v>47.501668152941903</v>
      </c>
      <c r="G22">
        <v>1</v>
      </c>
      <c r="H22">
        <v>2</v>
      </c>
      <c r="I22" t="s">
        <v>83</v>
      </c>
      <c r="J22">
        <v>4.3139500000000002</v>
      </c>
      <c r="K22">
        <v>1E-3</v>
      </c>
      <c r="L22">
        <v>-33.722099999999998</v>
      </c>
      <c r="M22">
        <v>-13.8261</v>
      </c>
    </row>
    <row r="23" spans="1:13">
      <c r="A23" t="s">
        <v>28</v>
      </c>
      <c r="B23" s="3" t="s">
        <v>25</v>
      </c>
      <c r="C23">
        <f>AVERAGE(C13:C15)</f>
        <v>39.566666666666698</v>
      </c>
      <c r="D23">
        <f>AVERAGE(D13:D15)</f>
        <v>55.633333333333297</v>
      </c>
      <c r="E23">
        <f>AVERAGE(E13:E15)</f>
        <v>71.275792538559998</v>
      </c>
      <c r="H23">
        <v>3</v>
      </c>
      <c r="I23" t="s">
        <v>84</v>
      </c>
      <c r="J23">
        <v>4.3139500000000002</v>
      </c>
      <c r="K23">
        <v>0</v>
      </c>
      <c r="L23">
        <v>-37.942399999999999</v>
      </c>
      <c r="M23">
        <v>-18.046399999999998</v>
      </c>
    </row>
    <row r="24" spans="1:13">
      <c r="A24" t="s">
        <v>28</v>
      </c>
      <c r="B24" s="3" t="s">
        <v>26</v>
      </c>
      <c r="C24">
        <f>AVERAGE(C16:C18)</f>
        <v>40.433333333333302</v>
      </c>
      <c r="D24">
        <f>AVERAGE(D16:D18)</f>
        <v>53.7</v>
      </c>
      <c r="E24">
        <f>AVERAGE(E16:E18)</f>
        <v>75.496070057288804</v>
      </c>
      <c r="H24">
        <v>4</v>
      </c>
      <c r="I24" t="s">
        <v>85</v>
      </c>
      <c r="J24">
        <v>4.3139500000000002</v>
      </c>
      <c r="K24">
        <v>0</v>
      </c>
      <c r="L24">
        <v>-43.133299999999998</v>
      </c>
      <c r="M24">
        <v>-23.237300000000001</v>
      </c>
    </row>
    <row r="25" spans="1:13">
      <c r="A25" t="s">
        <v>28</v>
      </c>
      <c r="B25" s="3" t="s">
        <v>27</v>
      </c>
      <c r="C25">
        <f>AVERAGE(C19:C21)</f>
        <v>43.4</v>
      </c>
      <c r="D25">
        <f>AVERAGE(D19:D21)</f>
        <v>53.866666666666703</v>
      </c>
      <c r="E25">
        <f>AVERAGE(E19:E21)</f>
        <v>80.686996789467798</v>
      </c>
      <c r="G25">
        <v>2</v>
      </c>
      <c r="H25">
        <v>1</v>
      </c>
      <c r="I25" t="s">
        <v>86</v>
      </c>
      <c r="J25">
        <v>4.3139500000000002</v>
      </c>
      <c r="K25">
        <v>1E-3</v>
      </c>
      <c r="L25">
        <v>13.8261</v>
      </c>
      <c r="M25">
        <v>33.722099999999998</v>
      </c>
    </row>
    <row r="26" spans="1:13">
      <c r="A26" t="s">
        <v>29</v>
      </c>
      <c r="B26" s="3" t="s">
        <v>24</v>
      </c>
      <c r="C26">
        <f>STDEV(C10:C12)</f>
        <v>1.4106735979665901</v>
      </c>
      <c r="D26">
        <f>STDEV(D10:D12)</f>
        <v>2.1548395145192001</v>
      </c>
      <c r="E26">
        <f>STDEV(E10:E12)</f>
        <v>3.8049951156025799</v>
      </c>
      <c r="H26">
        <v>3</v>
      </c>
      <c r="I26">
        <v>-4.2202799999999998</v>
      </c>
      <c r="J26">
        <v>4.3139500000000002</v>
      </c>
      <c r="K26">
        <v>0.35699999999999998</v>
      </c>
      <c r="L26">
        <v>-14.1683</v>
      </c>
      <c r="M26">
        <v>5.7276999999999996</v>
      </c>
    </row>
    <row r="27" spans="1:13">
      <c r="A27" t="s">
        <v>29</v>
      </c>
      <c r="B27" s="3" t="s">
        <v>25</v>
      </c>
      <c r="C27">
        <f t="shared" ref="C27:E27" si="4">STDEV(C13:C15)</f>
        <v>1.7009801096230801</v>
      </c>
      <c r="D27">
        <f t="shared" si="4"/>
        <v>2.2007574453658698</v>
      </c>
      <c r="E27">
        <f t="shared" si="4"/>
        <v>5.8932053665858399</v>
      </c>
      <c r="H27">
        <v>4</v>
      </c>
      <c r="I27">
        <v>-9.4111999999999991</v>
      </c>
      <c r="J27">
        <v>4.3139500000000002</v>
      </c>
      <c r="K27">
        <v>6.0999999999999999E-2</v>
      </c>
      <c r="L27">
        <v>-19.359200000000001</v>
      </c>
      <c r="M27">
        <v>0.53680000000000005</v>
      </c>
    </row>
    <row r="28" spans="1:13">
      <c r="A28" t="s">
        <v>29</v>
      </c>
      <c r="B28" s="3" t="s">
        <v>26</v>
      </c>
      <c r="C28">
        <f>STDEV(C16:C18)</f>
        <v>1.7009801096230801</v>
      </c>
      <c r="D28">
        <f>STDEV(D16:D18)</f>
        <v>2.4637369989509801</v>
      </c>
      <c r="E28">
        <f>STDEV(E16:E18)</f>
        <v>6.5906979025404802</v>
      </c>
      <c r="G28">
        <v>3</v>
      </c>
      <c r="H28">
        <v>1</v>
      </c>
      <c r="I28" t="s">
        <v>87</v>
      </c>
      <c r="J28">
        <v>4.3139500000000002</v>
      </c>
      <c r="K28">
        <v>0</v>
      </c>
      <c r="L28">
        <v>18.046399999999998</v>
      </c>
      <c r="M28">
        <v>37.942399999999999</v>
      </c>
    </row>
    <row r="29" spans="1:13">
      <c r="A29" t="s">
        <v>29</v>
      </c>
      <c r="B29" s="3" t="s">
        <v>27</v>
      </c>
      <c r="C29">
        <f>STDEV(C19:C21)</f>
        <v>0.98488578017961004</v>
      </c>
      <c r="D29">
        <f>STDEV(D19:D21)</f>
        <v>2.35442845152137</v>
      </c>
      <c r="E29">
        <f>STDEV(E19:E21)</f>
        <v>4.3607258113154002</v>
      </c>
      <c r="H29">
        <v>2</v>
      </c>
      <c r="I29">
        <v>4.2202799999999998</v>
      </c>
      <c r="J29">
        <v>4.3139500000000002</v>
      </c>
      <c r="K29">
        <v>0.35699999999999998</v>
      </c>
      <c r="L29">
        <v>-5.7276999999999996</v>
      </c>
      <c r="M29">
        <v>14.1683</v>
      </c>
    </row>
    <row r="30" spans="1:13">
      <c r="H30">
        <v>4</v>
      </c>
      <c r="I30">
        <v>-5.1909299999999998</v>
      </c>
      <c r="J30">
        <v>4.3139500000000002</v>
      </c>
      <c r="K30">
        <v>0.26300000000000001</v>
      </c>
      <c r="L30">
        <v>-15.1389</v>
      </c>
      <c r="M30">
        <v>4.7571000000000003</v>
      </c>
    </row>
    <row r="31" spans="1:13">
      <c r="G31">
        <v>4</v>
      </c>
      <c r="H31">
        <v>1</v>
      </c>
      <c r="I31" t="s">
        <v>88</v>
      </c>
      <c r="J31">
        <v>4.3139500000000002</v>
      </c>
      <c r="K31">
        <v>0</v>
      </c>
      <c r="L31">
        <v>23.237300000000001</v>
      </c>
      <c r="M31">
        <v>43.133299999999998</v>
      </c>
    </row>
    <row r="32" spans="1:13">
      <c r="H32">
        <v>2</v>
      </c>
      <c r="I32">
        <v>9.4111999999999991</v>
      </c>
      <c r="J32">
        <v>4.3139500000000002</v>
      </c>
      <c r="K32">
        <v>6.0999999999999999E-2</v>
      </c>
      <c r="L32">
        <v>-0.53680000000000005</v>
      </c>
      <c r="M32">
        <v>19.359200000000001</v>
      </c>
    </row>
    <row r="33" spans="2:13">
      <c r="H33">
        <v>3</v>
      </c>
      <c r="I33">
        <v>5.1909299999999998</v>
      </c>
      <c r="J33">
        <v>4.3139500000000002</v>
      </c>
      <c r="K33">
        <v>0.26300000000000001</v>
      </c>
      <c r="L33">
        <v>-4.7571000000000003</v>
      </c>
      <c r="M33">
        <v>15.1389</v>
      </c>
    </row>
    <row r="34" spans="2:13">
      <c r="G34" t="s">
        <v>63</v>
      </c>
    </row>
    <row r="36" spans="2:13">
      <c r="B36" t="s">
        <v>69</v>
      </c>
    </row>
    <row r="37" spans="2:13">
      <c r="B37" t="s">
        <v>65</v>
      </c>
    </row>
    <row r="38" spans="2:13">
      <c r="C38" t="s">
        <v>71</v>
      </c>
      <c r="D38" t="s">
        <v>72</v>
      </c>
      <c r="E38" t="s">
        <v>73</v>
      </c>
      <c r="F38" t="s">
        <v>74</v>
      </c>
      <c r="G38" t="s">
        <v>49</v>
      </c>
    </row>
    <row r="39" spans="2:13">
      <c r="B39" t="s">
        <v>75</v>
      </c>
      <c r="C39">
        <v>273.887</v>
      </c>
      <c r="D39">
        <v>3</v>
      </c>
      <c r="E39">
        <v>91.296000000000006</v>
      </c>
      <c r="F39">
        <v>41.750999999999998</v>
      </c>
      <c r="G39">
        <v>0</v>
      </c>
    </row>
    <row r="40" spans="2:13">
      <c r="B40" t="s">
        <v>76</v>
      </c>
      <c r="C40">
        <v>17.492999999999999</v>
      </c>
      <c r="D40">
        <v>8</v>
      </c>
      <c r="E40">
        <v>2.1869999999999998</v>
      </c>
    </row>
    <row r="41" spans="2:13">
      <c r="B41" t="s">
        <v>77</v>
      </c>
      <c r="C41">
        <v>291.38</v>
      </c>
      <c r="D41">
        <v>11</v>
      </c>
    </row>
    <row r="43" spans="2:13">
      <c r="B43" t="s">
        <v>64</v>
      </c>
    </row>
    <row r="44" spans="2:13">
      <c r="B44" t="s">
        <v>65</v>
      </c>
    </row>
    <row r="45" spans="2:13">
      <c r="B45" t="s">
        <v>66</v>
      </c>
      <c r="C45" t="s">
        <v>67</v>
      </c>
      <c r="D45" t="s">
        <v>68</v>
      </c>
      <c r="E45" t="s">
        <v>49</v>
      </c>
    </row>
    <row r="46" spans="2:13">
      <c r="B46">
        <v>0.19600000000000001</v>
      </c>
      <c r="C46">
        <v>3</v>
      </c>
      <c r="D46">
        <v>8</v>
      </c>
      <c r="E46">
        <v>0.89700000000000002</v>
      </c>
    </row>
    <row r="48" spans="2:13">
      <c r="B48" t="s">
        <v>42</v>
      </c>
    </row>
    <row r="49" spans="2:8">
      <c r="B49" t="s">
        <v>43</v>
      </c>
    </row>
    <row r="50" spans="2:8">
      <c r="B50" t="s">
        <v>44</v>
      </c>
    </row>
    <row r="51" spans="2:8">
      <c r="B51" t="s">
        <v>45</v>
      </c>
      <c r="C51" t="s">
        <v>46</v>
      </c>
      <c r="D51" t="s">
        <v>47</v>
      </c>
      <c r="E51" t="s">
        <v>48</v>
      </c>
      <c r="F51" t="s">
        <v>49</v>
      </c>
      <c r="G51" t="s">
        <v>50</v>
      </c>
    </row>
    <row r="52" spans="2:8">
      <c r="G52" t="s">
        <v>51</v>
      </c>
      <c r="H52" t="s">
        <v>52</v>
      </c>
    </row>
    <row r="53" spans="2:8">
      <c r="B53">
        <v>1</v>
      </c>
      <c r="C53">
        <v>2</v>
      </c>
      <c r="D53" t="s">
        <v>89</v>
      </c>
      <c r="E53">
        <v>1.2073799999999999</v>
      </c>
      <c r="F53">
        <v>0</v>
      </c>
      <c r="G53">
        <v>-11.7509</v>
      </c>
      <c r="H53">
        <v>-6.1824000000000003</v>
      </c>
    </row>
    <row r="54" spans="2:8">
      <c r="C54">
        <v>3</v>
      </c>
      <c r="D54" t="s">
        <v>90</v>
      </c>
      <c r="E54">
        <v>1.2073799999999999</v>
      </c>
      <c r="F54">
        <v>0</v>
      </c>
      <c r="G54">
        <v>-12.617599999999999</v>
      </c>
      <c r="H54">
        <v>-7.0491000000000001</v>
      </c>
    </row>
    <row r="55" spans="2:8">
      <c r="C55">
        <v>4</v>
      </c>
      <c r="D55" t="s">
        <v>91</v>
      </c>
      <c r="E55">
        <v>1.2073799999999999</v>
      </c>
      <c r="F55">
        <v>0</v>
      </c>
      <c r="G55">
        <v>-15.584199999999999</v>
      </c>
      <c r="H55">
        <v>-10.0158</v>
      </c>
    </row>
    <row r="56" spans="2:8">
      <c r="B56">
        <v>2</v>
      </c>
      <c r="C56">
        <v>1</v>
      </c>
      <c r="D56" t="s">
        <v>92</v>
      </c>
      <c r="E56">
        <v>1.2073799999999999</v>
      </c>
      <c r="F56">
        <v>0</v>
      </c>
      <c r="G56">
        <v>6.1824000000000003</v>
      </c>
      <c r="H56">
        <v>11.7509</v>
      </c>
    </row>
    <row r="57" spans="2:8">
      <c r="C57">
        <v>3</v>
      </c>
      <c r="D57">
        <v>-0.86667000000000005</v>
      </c>
      <c r="E57">
        <v>1.2073799999999999</v>
      </c>
      <c r="F57">
        <v>0.49299999999999999</v>
      </c>
      <c r="G57">
        <v>-3.6509</v>
      </c>
      <c r="H57">
        <v>1.9176</v>
      </c>
    </row>
    <row r="58" spans="2:8">
      <c r="C58">
        <v>4</v>
      </c>
      <c r="D58" t="s">
        <v>93</v>
      </c>
      <c r="E58">
        <v>1.2073799999999999</v>
      </c>
      <c r="F58">
        <v>1.2999999999999999E-2</v>
      </c>
      <c r="G58">
        <v>-6.6176000000000004</v>
      </c>
      <c r="H58">
        <v>-1.0490999999999999</v>
      </c>
    </row>
    <row r="59" spans="2:8">
      <c r="B59">
        <v>3</v>
      </c>
      <c r="C59">
        <v>1</v>
      </c>
      <c r="D59" t="s">
        <v>94</v>
      </c>
      <c r="E59">
        <v>1.2073799999999999</v>
      </c>
      <c r="F59">
        <v>0</v>
      </c>
      <c r="G59">
        <v>7.0491000000000001</v>
      </c>
      <c r="H59">
        <v>12.617599999999999</v>
      </c>
    </row>
    <row r="60" spans="2:8">
      <c r="C60">
        <v>2</v>
      </c>
      <c r="D60">
        <v>0.86667000000000005</v>
      </c>
      <c r="E60">
        <v>1.2073799999999999</v>
      </c>
      <c r="F60">
        <v>0.49299999999999999</v>
      </c>
      <c r="G60">
        <v>-1.9176</v>
      </c>
      <c r="H60">
        <v>3.6509</v>
      </c>
    </row>
    <row r="61" spans="2:8">
      <c r="C61">
        <v>4</v>
      </c>
      <c r="D61" t="s">
        <v>95</v>
      </c>
      <c r="E61">
        <v>1.2073799999999999</v>
      </c>
      <c r="F61">
        <v>3.9E-2</v>
      </c>
      <c r="G61">
        <v>-5.7508999999999997</v>
      </c>
      <c r="H61">
        <v>-0.18240000000000001</v>
      </c>
    </row>
    <row r="62" spans="2:8">
      <c r="B62">
        <v>4</v>
      </c>
      <c r="C62">
        <v>1</v>
      </c>
      <c r="D62" t="s">
        <v>96</v>
      </c>
      <c r="E62">
        <v>1.2073799999999999</v>
      </c>
      <c r="F62">
        <v>0</v>
      </c>
      <c r="G62">
        <v>10.0158</v>
      </c>
      <c r="H62">
        <v>15.584199999999999</v>
      </c>
    </row>
    <row r="63" spans="2:8">
      <c r="C63">
        <v>2</v>
      </c>
      <c r="D63" t="s">
        <v>97</v>
      </c>
      <c r="E63">
        <v>1.2073799999999999</v>
      </c>
      <c r="F63">
        <v>1.2999999999999999E-2</v>
      </c>
      <c r="G63">
        <v>1.0490999999999999</v>
      </c>
      <c r="H63">
        <v>6.6176000000000004</v>
      </c>
    </row>
    <row r="64" spans="2:8">
      <c r="C64">
        <v>3</v>
      </c>
      <c r="D64" t="s">
        <v>98</v>
      </c>
      <c r="E64">
        <v>1.2073799999999999</v>
      </c>
      <c r="F64">
        <v>3.9E-2</v>
      </c>
      <c r="G64">
        <v>0.18240000000000001</v>
      </c>
      <c r="H64">
        <v>5.7508999999999997</v>
      </c>
    </row>
    <row r="65" spans="2:2">
      <c r="B65" t="s">
        <v>63</v>
      </c>
    </row>
  </sheetData>
  <phoneticPr fontId="7" type="noConversion"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22"/>
  <sheetViews>
    <sheetView topLeftCell="A16" zoomScale="50" zoomScaleNormal="50" workbookViewId="0">
      <selection activeCell="AL25" sqref="AL25"/>
    </sheetView>
  </sheetViews>
  <sheetFormatPr defaultColWidth="9" defaultRowHeight="13.5"/>
  <cols>
    <col min="1" max="1" width="6.375" customWidth="1"/>
  </cols>
  <sheetData>
    <row r="22" ht="11.25" customHeight="1"/>
  </sheetData>
  <phoneticPr fontId="7" type="noConversion"/>
  <pageMargins left="0.70866141732283505" right="0.70866141732283505" top="0.74803149606299202" bottom="0.74803149606299202" header="0.31496062992126" footer="0.31496062992126"/>
  <pageSetup paperSize="9" scale="5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2:F11"/>
  <sheetViews>
    <sheetView zoomScale="150" zoomScaleNormal="150" workbookViewId="0">
      <selection activeCell="A2" sqref="A2:F11"/>
    </sheetView>
  </sheetViews>
  <sheetFormatPr defaultColWidth="9" defaultRowHeight="13.5"/>
  <cols>
    <col min="2" max="2" width="15" customWidth="1"/>
  </cols>
  <sheetData>
    <row r="2" spans="1:6" ht="15">
      <c r="D2" s="10" t="s">
        <v>99</v>
      </c>
    </row>
    <row r="3" spans="1:6">
      <c r="B3" t="s">
        <v>1</v>
      </c>
      <c r="C3">
        <v>0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 s="11">
        <v>3001.6666666666702</v>
      </c>
      <c r="D4" s="11">
        <v>6637.3333333333303</v>
      </c>
      <c r="E4" s="11">
        <v>8956.6666666666697</v>
      </c>
      <c r="F4" s="11">
        <v>64557.666666666701</v>
      </c>
    </row>
    <row r="5" spans="1:6">
      <c r="A5" t="s">
        <v>28</v>
      </c>
      <c r="B5" s="3" t="s">
        <v>25</v>
      </c>
      <c r="C5">
        <v>2042.3333333333301</v>
      </c>
      <c r="D5">
        <v>3147.3333333333298</v>
      </c>
      <c r="E5">
        <v>5726.6666666666697</v>
      </c>
      <c r="F5">
        <v>21281.666666666701</v>
      </c>
    </row>
    <row r="6" spans="1:6">
      <c r="A6" t="s">
        <v>28</v>
      </c>
      <c r="B6" s="3" t="s">
        <v>26</v>
      </c>
      <c r="C6">
        <v>2337.3333333333298</v>
      </c>
      <c r="D6">
        <v>4729</v>
      </c>
      <c r="E6">
        <v>8441</v>
      </c>
      <c r="F6">
        <v>50799.333333333299</v>
      </c>
    </row>
    <row r="7" spans="1:6">
      <c r="A7" t="s">
        <v>28</v>
      </c>
      <c r="B7" s="3" t="s">
        <v>27</v>
      </c>
      <c r="C7">
        <v>2208.6666666666702</v>
      </c>
      <c r="D7">
        <v>3039</v>
      </c>
      <c r="E7">
        <v>5329</v>
      </c>
      <c r="F7">
        <v>20104</v>
      </c>
    </row>
    <row r="8" spans="1:6">
      <c r="A8" t="s">
        <v>29</v>
      </c>
      <c r="B8" s="3" t="s">
        <v>24</v>
      </c>
      <c r="C8">
        <v>40.104031385060999</v>
      </c>
      <c r="D8">
        <v>135.267635941994</v>
      </c>
      <c r="E8">
        <v>322.81935092761802</v>
      </c>
      <c r="F8">
        <v>2547.5683176969001</v>
      </c>
    </row>
    <row r="9" spans="1:6">
      <c r="A9" t="s">
        <v>29</v>
      </c>
      <c r="B9" s="3" t="s">
        <v>25</v>
      </c>
      <c r="C9">
        <v>50.003333222226502</v>
      </c>
      <c r="D9">
        <v>134.019899020011</v>
      </c>
      <c r="E9">
        <v>261.52692659329699</v>
      </c>
      <c r="F9">
        <v>1739.08146253514</v>
      </c>
    </row>
    <row r="10" spans="1:6">
      <c r="A10" t="s">
        <v>29</v>
      </c>
      <c r="B10" s="3" t="s">
        <v>26</v>
      </c>
      <c r="C10">
        <v>97.5004273494892</v>
      </c>
      <c r="D10">
        <v>194.13139879988501</v>
      </c>
      <c r="E10">
        <v>239.81868150750901</v>
      </c>
      <c r="F10">
        <v>2449.1717647673199</v>
      </c>
    </row>
    <row r="11" spans="1:6">
      <c r="A11" t="s">
        <v>29</v>
      </c>
      <c r="B11" s="3" t="s">
        <v>27</v>
      </c>
      <c r="C11">
        <v>145.07354456734399</v>
      </c>
      <c r="D11">
        <v>187.80042598460699</v>
      </c>
      <c r="E11">
        <v>259.53612465319702</v>
      </c>
      <c r="F11">
        <v>1364.8197683210799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2:F11"/>
  <sheetViews>
    <sheetView workbookViewId="0">
      <selection activeCell="B4" sqref="B4:F11"/>
    </sheetView>
  </sheetViews>
  <sheetFormatPr defaultColWidth="9" defaultRowHeight="13.5"/>
  <cols>
    <col min="2" max="2" width="15" customWidth="1"/>
  </cols>
  <sheetData>
    <row r="2" spans="1:6">
      <c r="A2" t="s">
        <v>100</v>
      </c>
      <c r="E2" s="1" t="s">
        <v>101</v>
      </c>
    </row>
    <row r="3" spans="1:6">
      <c r="B3" t="s">
        <v>1</v>
      </c>
      <c r="C3">
        <v>0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 s="11">
        <v>2338</v>
      </c>
      <c r="D4" s="11">
        <v>3129.3333333333298</v>
      </c>
      <c r="E4" s="11">
        <v>5615.6666666666697</v>
      </c>
      <c r="F4" s="11">
        <v>21711.333333333299</v>
      </c>
    </row>
    <row r="5" spans="1:6">
      <c r="A5" t="s">
        <v>28</v>
      </c>
      <c r="B5" s="3" t="s">
        <v>25</v>
      </c>
      <c r="C5" s="11">
        <v>1247.3333333333301</v>
      </c>
      <c r="D5" s="11">
        <v>2120.6666666666702</v>
      </c>
      <c r="E5" s="11">
        <v>3733.6666666666702</v>
      </c>
      <c r="F5" s="11">
        <v>10510.666666666701</v>
      </c>
    </row>
    <row r="6" spans="1:6">
      <c r="A6" t="s">
        <v>28</v>
      </c>
      <c r="B6" s="3" t="s">
        <v>26</v>
      </c>
      <c r="C6" s="11">
        <v>2216.3333333333298</v>
      </c>
      <c r="D6" s="11">
        <v>2933.6666666666702</v>
      </c>
      <c r="E6" s="11">
        <v>5306.6666666666697</v>
      </c>
      <c r="F6" s="11">
        <v>19665.333333333299</v>
      </c>
    </row>
    <row r="7" spans="1:6">
      <c r="A7" t="s">
        <v>28</v>
      </c>
      <c r="B7" s="3" t="s">
        <v>27</v>
      </c>
      <c r="C7" s="11">
        <v>1064.6666666666699</v>
      </c>
      <c r="D7" s="11">
        <v>2060</v>
      </c>
      <c r="E7" s="11">
        <v>3238.6666666666702</v>
      </c>
      <c r="F7" s="11">
        <v>9575.3333333333303</v>
      </c>
    </row>
    <row r="8" spans="1:6">
      <c r="A8" t="s">
        <v>29</v>
      </c>
      <c r="B8" s="3" t="s">
        <v>24</v>
      </c>
      <c r="C8">
        <v>64.023433210036501</v>
      </c>
      <c r="D8">
        <v>192.00086805359501</v>
      </c>
      <c r="E8">
        <v>189.985087134059</v>
      </c>
      <c r="F8">
        <v>1589.42043944747</v>
      </c>
    </row>
    <row r="9" spans="1:6">
      <c r="A9" t="s">
        <v>29</v>
      </c>
      <c r="B9" s="3" t="s">
        <v>25</v>
      </c>
      <c r="C9">
        <v>69.038636525741794</v>
      </c>
      <c r="D9">
        <v>150.071094263129</v>
      </c>
      <c r="E9">
        <v>225.39372957855801</v>
      </c>
      <c r="F9">
        <v>1189.8745031865101</v>
      </c>
    </row>
    <row r="10" spans="1:6">
      <c r="A10" t="s">
        <v>29</v>
      </c>
      <c r="B10" s="3" t="s">
        <v>26</v>
      </c>
      <c r="C10">
        <v>82.129978286451703</v>
      </c>
      <c r="D10">
        <v>155.26214391581101</v>
      </c>
      <c r="E10">
        <v>239.06972483636599</v>
      </c>
      <c r="F10">
        <v>1553.61202793148</v>
      </c>
    </row>
    <row r="11" spans="1:6">
      <c r="A11" t="s">
        <v>29</v>
      </c>
      <c r="B11" s="3" t="s">
        <v>27</v>
      </c>
      <c r="C11">
        <v>100.80343909477099</v>
      </c>
      <c r="D11">
        <v>117.17081547894099</v>
      </c>
      <c r="E11">
        <v>156.621624730859</v>
      </c>
      <c r="F11">
        <v>1064.0020363389101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32"/>
  <sheetViews>
    <sheetView topLeftCell="A10" zoomScale="150" zoomScaleNormal="150" workbookViewId="0">
      <selection activeCell="C16" sqref="C16:F23"/>
    </sheetView>
  </sheetViews>
  <sheetFormatPr defaultColWidth="9" defaultRowHeight="13.5"/>
  <cols>
    <col min="2" max="2" width="15" customWidth="1"/>
    <col min="9" max="9" width="12.125" customWidth="1"/>
    <col min="10" max="10" width="12.625" customWidth="1"/>
    <col min="11" max="11" width="11.875" customWidth="1"/>
  </cols>
  <sheetData>
    <row r="1" spans="1:14">
      <c r="B1" t="s">
        <v>102</v>
      </c>
    </row>
    <row r="2" spans="1:14" ht="15">
      <c r="D2" s="10" t="s">
        <v>99</v>
      </c>
    </row>
    <row r="3" spans="1:14">
      <c r="B3" t="s">
        <v>1</v>
      </c>
      <c r="C3">
        <v>0</v>
      </c>
      <c r="D3">
        <v>0.2</v>
      </c>
      <c r="E3">
        <v>2</v>
      </c>
      <c r="F3">
        <v>20</v>
      </c>
    </row>
    <row r="4" spans="1:14">
      <c r="B4" s="3" t="s">
        <v>24</v>
      </c>
      <c r="C4" s="11">
        <v>3005</v>
      </c>
      <c r="D4" s="11">
        <v>6616</v>
      </c>
      <c r="E4" s="11">
        <v>8923</v>
      </c>
      <c r="F4" s="11">
        <v>64702</v>
      </c>
      <c r="H4" s="284" t="s">
        <v>103</v>
      </c>
      <c r="I4" s="285"/>
      <c r="J4" s="285"/>
      <c r="K4" s="285"/>
      <c r="L4" s="285"/>
      <c r="M4" s="285"/>
      <c r="N4" s="230"/>
    </row>
    <row r="5" spans="1:14">
      <c r="B5" s="3"/>
      <c r="C5" s="11">
        <v>3040</v>
      </c>
      <c r="D5" s="11">
        <v>6782</v>
      </c>
      <c r="E5" s="11">
        <v>9295</v>
      </c>
      <c r="F5" s="11">
        <v>67030</v>
      </c>
      <c r="H5" s="286" t="s">
        <v>37</v>
      </c>
      <c r="I5" s="285"/>
      <c r="J5" s="285"/>
      <c r="K5" s="285"/>
      <c r="L5" s="285"/>
      <c r="M5" s="285"/>
      <c r="N5" s="230"/>
    </row>
    <row r="6" spans="1:14">
      <c r="B6" s="3"/>
      <c r="C6" s="11">
        <v>2960</v>
      </c>
      <c r="D6" s="11">
        <v>6514</v>
      </c>
      <c r="E6" s="11">
        <v>8652</v>
      </c>
      <c r="F6" s="11">
        <v>61941</v>
      </c>
      <c r="H6" s="226" t="s">
        <v>104</v>
      </c>
      <c r="I6" s="231" t="s">
        <v>71</v>
      </c>
      <c r="J6" s="232" t="s">
        <v>72</v>
      </c>
      <c r="K6" s="232" t="s">
        <v>73</v>
      </c>
      <c r="L6" s="232" t="s">
        <v>74</v>
      </c>
      <c r="M6" s="233" t="s">
        <v>49</v>
      </c>
      <c r="N6" s="230"/>
    </row>
    <row r="7" spans="1:14">
      <c r="B7" s="3" t="s">
        <v>25</v>
      </c>
      <c r="C7">
        <v>2043</v>
      </c>
      <c r="D7">
        <v>3150</v>
      </c>
      <c r="E7">
        <v>5731</v>
      </c>
      <c r="F7">
        <v>21136</v>
      </c>
      <c r="H7" s="227" t="s">
        <v>75</v>
      </c>
      <c r="I7" s="234">
        <v>4389836568.6666698</v>
      </c>
      <c r="J7" s="235">
        <v>3</v>
      </c>
      <c r="K7" s="236">
        <v>1463278856.2222199</v>
      </c>
      <c r="L7" s="236">
        <v>336.85669150572102</v>
      </c>
      <c r="M7" s="237">
        <v>9.3352957638333299E-9</v>
      </c>
      <c r="N7" s="230"/>
    </row>
    <row r="8" spans="1:14">
      <c r="B8" s="3"/>
      <c r="C8">
        <v>2092</v>
      </c>
      <c r="D8">
        <v>3280</v>
      </c>
      <c r="E8">
        <v>5986</v>
      </c>
      <c r="F8">
        <v>23089</v>
      </c>
      <c r="H8" s="228" t="s">
        <v>76</v>
      </c>
      <c r="I8" s="238">
        <v>34751368</v>
      </c>
      <c r="J8" s="239">
        <v>8</v>
      </c>
      <c r="K8" s="240">
        <v>4343921</v>
      </c>
      <c r="L8" s="241"/>
      <c r="M8" s="242"/>
      <c r="N8" s="230"/>
    </row>
    <row r="9" spans="1:14">
      <c r="B9" s="3"/>
      <c r="C9">
        <v>1992</v>
      </c>
      <c r="D9">
        <v>3012</v>
      </c>
      <c r="E9">
        <v>5463</v>
      </c>
      <c r="F9">
        <v>19620</v>
      </c>
      <c r="H9" s="229" t="s">
        <v>77</v>
      </c>
      <c r="I9" s="243">
        <v>4424587936.6666698</v>
      </c>
      <c r="J9" s="244">
        <v>11</v>
      </c>
      <c r="K9" s="245"/>
      <c r="L9" s="245"/>
      <c r="M9" s="246"/>
      <c r="N9" s="230"/>
    </row>
    <row r="10" spans="1:14">
      <c r="B10" s="3" t="s">
        <v>26</v>
      </c>
      <c r="C10">
        <v>2337</v>
      </c>
      <c r="D10">
        <v>4700</v>
      </c>
      <c r="E10">
        <v>8412</v>
      </c>
      <c r="F10">
        <v>51023</v>
      </c>
    </row>
    <row r="11" spans="1:14">
      <c r="B11" s="3"/>
      <c r="C11">
        <v>2240</v>
      </c>
      <c r="D11">
        <v>4551</v>
      </c>
      <c r="E11">
        <v>8694</v>
      </c>
      <c r="F11">
        <v>48246</v>
      </c>
      <c r="H11" s="284" t="s">
        <v>42</v>
      </c>
      <c r="I11" s="285"/>
      <c r="J11" s="285"/>
      <c r="K11" s="285"/>
      <c r="L11" s="285"/>
      <c r="M11" s="285"/>
      <c r="N11" s="285"/>
    </row>
    <row r="12" spans="1:14">
      <c r="B12" s="3"/>
      <c r="C12">
        <v>2435</v>
      </c>
      <c r="D12">
        <v>4936</v>
      </c>
      <c r="E12">
        <v>8217</v>
      </c>
      <c r="F12">
        <v>53129</v>
      </c>
      <c r="H12" s="286" t="s">
        <v>105</v>
      </c>
      <c r="I12" s="285"/>
      <c r="J12" s="285"/>
      <c r="K12" s="285"/>
      <c r="L12" s="285"/>
      <c r="M12" s="285"/>
      <c r="N12" s="285"/>
    </row>
    <row r="13" spans="1:14">
      <c r="B13" s="3" t="s">
        <v>27</v>
      </c>
      <c r="C13">
        <v>2214</v>
      </c>
      <c r="D13">
        <v>3059</v>
      </c>
      <c r="E13">
        <v>5324</v>
      </c>
      <c r="F13">
        <v>19941</v>
      </c>
      <c r="H13" s="289" t="s">
        <v>45</v>
      </c>
      <c r="I13" s="300" t="s">
        <v>46</v>
      </c>
      <c r="J13" s="291" t="s">
        <v>47</v>
      </c>
      <c r="K13" s="293" t="s">
        <v>48</v>
      </c>
      <c r="L13" s="293" t="s">
        <v>49</v>
      </c>
      <c r="M13" s="287" t="s">
        <v>50</v>
      </c>
      <c r="N13" s="288"/>
    </row>
    <row r="14" spans="1:14">
      <c r="B14" s="3"/>
      <c r="C14">
        <v>2351</v>
      </c>
      <c r="D14">
        <v>3216</v>
      </c>
      <c r="E14">
        <v>5591</v>
      </c>
      <c r="F14">
        <v>18828</v>
      </c>
      <c r="H14" s="290"/>
      <c r="I14" s="301"/>
      <c r="J14" s="292"/>
      <c r="K14" s="294"/>
      <c r="L14" s="294"/>
      <c r="M14" s="247" t="s">
        <v>51</v>
      </c>
      <c r="N14" s="248" t="s">
        <v>52</v>
      </c>
    </row>
    <row r="15" spans="1:14">
      <c r="C15">
        <v>2061</v>
      </c>
      <c r="D15">
        <v>2842</v>
      </c>
      <c r="E15">
        <v>5072</v>
      </c>
      <c r="F15">
        <v>21543</v>
      </c>
      <c r="H15" s="295" t="s">
        <v>106</v>
      </c>
      <c r="I15" s="249" t="s">
        <v>107</v>
      </c>
      <c r="J15" s="250">
        <v>43276</v>
      </c>
      <c r="K15" s="251">
        <v>1701.74831668297</v>
      </c>
      <c r="L15" s="236">
        <v>6.1260381080571299E-9</v>
      </c>
      <c r="M15" s="252">
        <v>39351.761344660903</v>
      </c>
      <c r="N15" s="253">
        <v>47200.238655339097</v>
      </c>
    </row>
    <row r="16" spans="1:14">
      <c r="A16" t="s">
        <v>28</v>
      </c>
      <c r="B16" s="3" t="s">
        <v>24</v>
      </c>
      <c r="C16" s="11">
        <f>AVERAGE(C4:C6)</f>
        <v>3001.6666666666702</v>
      </c>
      <c r="D16" s="11">
        <f t="shared" ref="D16:F16" si="0">AVERAGE(D4:D6)</f>
        <v>6637.3333333333303</v>
      </c>
      <c r="E16" s="11">
        <f t="shared" si="0"/>
        <v>8956.6666666666697</v>
      </c>
      <c r="F16" s="11">
        <f t="shared" si="0"/>
        <v>64557.666666666701</v>
      </c>
      <c r="H16" s="296"/>
      <c r="I16" s="254" t="s">
        <v>108</v>
      </c>
      <c r="J16" s="255">
        <v>13758.333333333299</v>
      </c>
      <c r="K16" s="256">
        <v>1701.74831668297</v>
      </c>
      <c r="L16" s="240">
        <v>4.0472426498335599E-5</v>
      </c>
      <c r="M16" s="257">
        <v>9834.0946779942205</v>
      </c>
      <c r="N16" s="258">
        <v>17682.5719886724</v>
      </c>
    </row>
    <row r="17" spans="1:14">
      <c r="A17" t="s">
        <v>28</v>
      </c>
      <c r="B17" s="3" t="s">
        <v>25</v>
      </c>
      <c r="C17" s="11">
        <f>AVERAGE(C7:C9)</f>
        <v>2042.3333333333301</v>
      </c>
      <c r="D17" s="11">
        <f t="shared" ref="D17:F17" si="1">AVERAGE(D7:D9)</f>
        <v>3147.3333333333298</v>
      </c>
      <c r="E17" s="11">
        <f t="shared" si="1"/>
        <v>5726.6666666666697</v>
      </c>
      <c r="F17" s="11">
        <f t="shared" si="1"/>
        <v>21281.666666666701</v>
      </c>
      <c r="H17" s="297"/>
      <c r="I17" s="259" t="s">
        <v>109</v>
      </c>
      <c r="J17" s="260">
        <v>44453.666666666701</v>
      </c>
      <c r="K17" s="261">
        <v>1701.74831668297</v>
      </c>
      <c r="L17" s="262">
        <v>4.9533067209274701E-9</v>
      </c>
      <c r="M17" s="263">
        <v>40529.428011327604</v>
      </c>
      <c r="N17" s="264">
        <v>48377.905322005798</v>
      </c>
    </row>
    <row r="18" spans="1:14">
      <c r="A18" t="s">
        <v>28</v>
      </c>
      <c r="B18" s="3" t="s">
        <v>26</v>
      </c>
      <c r="C18" s="11">
        <f>AVERAGE(C10:C12)</f>
        <v>2337.3333333333298</v>
      </c>
      <c r="D18" s="11">
        <f t="shared" ref="D18:F18" si="2">AVERAGE(D10:D12)</f>
        <v>4729</v>
      </c>
      <c r="E18" s="11">
        <f t="shared" si="2"/>
        <v>8441</v>
      </c>
      <c r="F18" s="11">
        <f t="shared" si="2"/>
        <v>50799.333333333299</v>
      </c>
      <c r="H18" s="298" t="s">
        <v>107</v>
      </c>
      <c r="I18" s="265" t="s">
        <v>106</v>
      </c>
      <c r="J18" s="266">
        <v>-43276</v>
      </c>
      <c r="K18" s="267">
        <v>1701.74831668297</v>
      </c>
      <c r="L18" s="268">
        <v>6.1260381080571299E-9</v>
      </c>
      <c r="M18" s="269">
        <v>-47200.238655339097</v>
      </c>
      <c r="N18" s="270">
        <v>-39351.761344660903</v>
      </c>
    </row>
    <row r="19" spans="1:14">
      <c r="A19" t="s">
        <v>28</v>
      </c>
      <c r="B19" s="3" t="s">
        <v>27</v>
      </c>
      <c r="C19" s="11">
        <f>AVERAGE(C13:C15)</f>
        <v>2208.6666666666702</v>
      </c>
      <c r="D19" s="11">
        <f t="shared" ref="D19:F19" si="3">AVERAGE(D13:D15)</f>
        <v>3039</v>
      </c>
      <c r="E19" s="11">
        <f t="shared" si="3"/>
        <v>5329</v>
      </c>
      <c r="F19" s="11">
        <f t="shared" si="3"/>
        <v>20104</v>
      </c>
      <c r="H19" s="296"/>
      <c r="I19" s="254" t="s">
        <v>108</v>
      </c>
      <c r="J19" s="255">
        <v>-29517.666666666701</v>
      </c>
      <c r="K19" s="256">
        <v>1701.74831668297</v>
      </c>
      <c r="L19" s="240">
        <v>1.2436160661545E-7</v>
      </c>
      <c r="M19" s="257">
        <v>-33441.905322005798</v>
      </c>
      <c r="N19" s="258">
        <v>-25593.4280113276</v>
      </c>
    </row>
    <row r="20" spans="1:14">
      <c r="A20" t="s">
        <v>29</v>
      </c>
      <c r="B20" s="3" t="s">
        <v>24</v>
      </c>
      <c r="C20">
        <f>STDEV(C4:C6)</f>
        <v>40.104031385053197</v>
      </c>
      <c r="D20">
        <f t="shared" ref="D20:F20" si="4">STDEV(D4:D6)</f>
        <v>135.26763594198499</v>
      </c>
      <c r="E20">
        <f t="shared" si="4"/>
        <v>322.81935092762501</v>
      </c>
      <c r="F20">
        <f t="shared" si="4"/>
        <v>2547.5683176969601</v>
      </c>
      <c r="H20" s="297"/>
      <c r="I20" s="259" t="s">
        <v>109</v>
      </c>
      <c r="J20" s="260">
        <v>1177.6666666666699</v>
      </c>
      <c r="K20" s="261">
        <v>1701.74831668297</v>
      </c>
      <c r="L20" s="262">
        <v>0.50850013179434395</v>
      </c>
      <c r="M20" s="263">
        <v>-2746.5719886724501</v>
      </c>
      <c r="N20" s="264">
        <v>5101.9053220057804</v>
      </c>
    </row>
    <row r="21" spans="1:14">
      <c r="A21" t="s">
        <v>29</v>
      </c>
      <c r="B21" s="3" t="s">
        <v>25</v>
      </c>
      <c r="C21">
        <f t="shared" ref="C21:F21" si="5">STDEV(C7:C9)</f>
        <v>50.0033332222296</v>
      </c>
      <c r="D21">
        <f t="shared" si="5"/>
        <v>134.01989902000901</v>
      </c>
      <c r="E21">
        <f t="shared" si="5"/>
        <v>261.52692659329199</v>
      </c>
      <c r="F21">
        <f t="shared" si="5"/>
        <v>1739.08146253513</v>
      </c>
      <c r="H21" s="298" t="s">
        <v>108</v>
      </c>
      <c r="I21" s="265" t="s">
        <v>106</v>
      </c>
      <c r="J21" s="266">
        <v>-13758.333333333299</v>
      </c>
      <c r="K21" s="267">
        <v>1701.74831668297</v>
      </c>
      <c r="L21" s="268">
        <v>4.0472426498335599E-5</v>
      </c>
      <c r="M21" s="269">
        <v>-17682.5719886724</v>
      </c>
      <c r="N21" s="270">
        <v>-9834.0946779942205</v>
      </c>
    </row>
    <row r="22" spans="1:14">
      <c r="A22" t="s">
        <v>29</v>
      </c>
      <c r="B22" s="3" t="s">
        <v>26</v>
      </c>
      <c r="C22">
        <f>STDEV(C10:C12)</f>
        <v>97.500427349490806</v>
      </c>
      <c r="D22">
        <f t="shared" ref="D22:F22" si="6">STDEV(D10:D12)</f>
        <v>194.13139879988501</v>
      </c>
      <c r="E22">
        <f t="shared" si="6"/>
        <v>239.81868150750901</v>
      </c>
      <c r="F22">
        <f t="shared" si="6"/>
        <v>2449.1717647672899</v>
      </c>
      <c r="H22" s="296"/>
      <c r="I22" s="254" t="s">
        <v>107</v>
      </c>
      <c r="J22" s="255">
        <v>29517.666666666701</v>
      </c>
      <c r="K22" s="256">
        <v>1701.74831668297</v>
      </c>
      <c r="L22" s="240">
        <v>1.2436160661545E-7</v>
      </c>
      <c r="M22" s="257">
        <v>25593.4280113276</v>
      </c>
      <c r="N22" s="258">
        <v>33441.905322005798</v>
      </c>
    </row>
    <row r="23" spans="1:14">
      <c r="A23" t="s">
        <v>29</v>
      </c>
      <c r="B23" s="3" t="s">
        <v>27</v>
      </c>
      <c r="C23">
        <f>STDEV(C13:C15)</f>
        <v>145.07354456734501</v>
      </c>
      <c r="D23">
        <f t="shared" ref="D23:F23" si="7">STDEV(D13:D15)</f>
        <v>187.80042598460699</v>
      </c>
      <c r="E23">
        <f t="shared" si="7"/>
        <v>259.53612465319702</v>
      </c>
      <c r="F23">
        <f t="shared" si="7"/>
        <v>1364.8197683210799</v>
      </c>
      <c r="H23" s="297"/>
      <c r="I23" s="259" t="s">
        <v>109</v>
      </c>
      <c r="J23" s="260">
        <v>30695.333333333299</v>
      </c>
      <c r="K23" s="261">
        <v>1701.74831668297</v>
      </c>
      <c r="L23" s="262">
        <v>9.1583168571651903E-8</v>
      </c>
      <c r="M23" s="263">
        <v>26771.094677994199</v>
      </c>
      <c r="N23" s="264">
        <v>34619.571988672396</v>
      </c>
    </row>
    <row r="24" spans="1:14">
      <c r="H24" s="299" t="s">
        <v>109</v>
      </c>
      <c r="I24" s="265" t="s">
        <v>106</v>
      </c>
      <c r="J24" s="266">
        <v>-44453.666666666701</v>
      </c>
      <c r="K24" s="267">
        <v>1701.74831668297</v>
      </c>
      <c r="L24" s="268">
        <v>4.9533067209274701E-9</v>
      </c>
      <c r="M24" s="269">
        <v>-48377.905322005798</v>
      </c>
      <c r="N24" s="270">
        <v>-40529.428011327604</v>
      </c>
    </row>
    <row r="25" spans="1:14">
      <c r="A25" t="s">
        <v>28</v>
      </c>
      <c r="B25" s="3" t="s">
        <v>24</v>
      </c>
      <c r="C25" s="11">
        <v>3000</v>
      </c>
      <c r="D25" s="11">
        <v>6700</v>
      </c>
      <c r="E25" s="11">
        <v>9000</v>
      </c>
      <c r="F25" s="11">
        <v>64300</v>
      </c>
      <c r="H25" s="296"/>
      <c r="I25" s="254" t="s">
        <v>107</v>
      </c>
      <c r="J25" s="255">
        <v>-1177.6666666666699</v>
      </c>
      <c r="K25" s="256">
        <v>1701.74831668297</v>
      </c>
      <c r="L25" s="240">
        <v>0.50850013179434395</v>
      </c>
      <c r="M25" s="257">
        <v>-5101.9053220057804</v>
      </c>
      <c r="N25" s="258">
        <v>2746.5719886724501</v>
      </c>
    </row>
    <row r="26" spans="1:14">
      <c r="A26" t="s">
        <v>28</v>
      </c>
      <c r="B26" s="3" t="s">
        <v>25</v>
      </c>
      <c r="C26">
        <v>2050</v>
      </c>
      <c r="D26">
        <v>3100</v>
      </c>
      <c r="E26">
        <v>5700</v>
      </c>
      <c r="F26">
        <v>21060</v>
      </c>
      <c r="H26" s="290"/>
      <c r="I26" s="271" t="s">
        <v>108</v>
      </c>
      <c r="J26" s="272">
        <v>-30695.333333333299</v>
      </c>
      <c r="K26" s="273">
        <v>1701.74831668297</v>
      </c>
      <c r="L26" s="274">
        <v>9.1583168571651903E-8</v>
      </c>
      <c r="M26" s="275">
        <v>-34619.571988672396</v>
      </c>
      <c r="N26" s="276">
        <v>-26771.094677994199</v>
      </c>
    </row>
    <row r="27" spans="1:14">
      <c r="A27" t="s">
        <v>28</v>
      </c>
      <c r="B27" s="3" t="s">
        <v>26</v>
      </c>
      <c r="C27">
        <v>2350</v>
      </c>
      <c r="D27">
        <v>4780</v>
      </c>
      <c r="E27">
        <v>8300</v>
      </c>
      <c r="F27">
        <v>49500</v>
      </c>
      <c r="H27" s="230"/>
      <c r="I27" s="230"/>
      <c r="J27" s="230"/>
      <c r="K27" s="230"/>
      <c r="L27" s="230"/>
      <c r="M27" s="230"/>
      <c r="N27" s="230"/>
    </row>
    <row r="28" spans="1:14">
      <c r="A28" t="s">
        <v>28</v>
      </c>
      <c r="B28" s="3" t="s">
        <v>27</v>
      </c>
      <c r="C28">
        <v>2185</v>
      </c>
      <c r="D28">
        <v>3050</v>
      </c>
      <c r="E28">
        <v>5300</v>
      </c>
      <c r="F28">
        <v>19730</v>
      </c>
    </row>
    <row r="29" spans="1:14">
      <c r="A29" t="s">
        <v>29</v>
      </c>
      <c r="B29" s="3" t="s">
        <v>24</v>
      </c>
      <c r="C29">
        <v>35</v>
      </c>
      <c r="D29">
        <v>156</v>
      </c>
      <c r="E29">
        <v>362</v>
      </c>
      <c r="F29">
        <v>2389</v>
      </c>
    </row>
    <row r="30" spans="1:14">
      <c r="A30" t="s">
        <v>29</v>
      </c>
      <c r="B30" s="3" t="s">
        <v>25</v>
      </c>
      <c r="C30">
        <v>32</v>
      </c>
      <c r="D30">
        <v>124</v>
      </c>
      <c r="E30">
        <v>231</v>
      </c>
      <c r="F30">
        <v>1620</v>
      </c>
    </row>
    <row r="31" spans="1:14">
      <c r="A31" t="s">
        <v>29</v>
      </c>
      <c r="B31" s="3" t="s">
        <v>26</v>
      </c>
      <c r="C31">
        <v>32</v>
      </c>
      <c r="D31">
        <v>143</v>
      </c>
      <c r="E31">
        <v>245</v>
      </c>
      <c r="F31">
        <v>2432</v>
      </c>
    </row>
    <row r="32" spans="1:14">
      <c r="A32" t="s">
        <v>29</v>
      </c>
      <c r="B32" s="3" t="s">
        <v>27</v>
      </c>
      <c r="C32">
        <v>26</v>
      </c>
      <c r="D32">
        <v>104</v>
      </c>
      <c r="E32">
        <v>217</v>
      </c>
      <c r="F32">
        <v>1269</v>
      </c>
    </row>
  </sheetData>
  <mergeCells count="14">
    <mergeCell ref="H15:H17"/>
    <mergeCell ref="H18:H20"/>
    <mergeCell ref="H21:H23"/>
    <mergeCell ref="H24:H26"/>
    <mergeCell ref="I13:I14"/>
    <mergeCell ref="H4:M4"/>
    <mergeCell ref="H5:M5"/>
    <mergeCell ref="H11:N11"/>
    <mergeCell ref="H12:N12"/>
    <mergeCell ref="M13:N13"/>
    <mergeCell ref="H13:H14"/>
    <mergeCell ref="J13:J14"/>
    <mergeCell ref="K13:K14"/>
    <mergeCell ref="L13:L14"/>
  </mergeCells>
  <phoneticPr fontId="7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33"/>
  <sheetViews>
    <sheetView topLeftCell="A10" zoomScale="150" zoomScaleNormal="150" workbookViewId="0">
      <selection activeCell="G24" sqref="G24"/>
    </sheetView>
  </sheetViews>
  <sheetFormatPr defaultColWidth="9" defaultRowHeight="13.5"/>
  <cols>
    <col min="2" max="2" width="15" customWidth="1"/>
    <col min="9" max="9" width="12.125" customWidth="1"/>
    <col min="10" max="10" width="12.625" customWidth="1"/>
    <col min="11" max="11" width="11.875" customWidth="1"/>
  </cols>
  <sheetData>
    <row r="1" spans="1:14">
      <c r="B1" t="s">
        <v>100</v>
      </c>
    </row>
    <row r="2" spans="1:14" ht="15">
      <c r="D2" s="10" t="s">
        <v>99</v>
      </c>
    </row>
    <row r="3" spans="1:14">
      <c r="B3" t="s">
        <v>1</v>
      </c>
      <c r="C3">
        <v>0</v>
      </c>
      <c r="D3">
        <v>0.2</v>
      </c>
      <c r="E3">
        <v>2</v>
      </c>
      <c r="F3">
        <v>20</v>
      </c>
    </row>
    <row r="4" spans="1:14">
      <c r="B4" s="3" t="s">
        <v>24</v>
      </c>
      <c r="C4">
        <v>2340</v>
      </c>
      <c r="D4">
        <v>3130</v>
      </c>
      <c r="E4">
        <v>5600</v>
      </c>
      <c r="F4">
        <v>21900</v>
      </c>
      <c r="H4" s="302" t="s">
        <v>103</v>
      </c>
      <c r="I4" s="303"/>
      <c r="J4" s="303"/>
      <c r="K4" s="303"/>
      <c r="L4" s="303"/>
      <c r="M4" s="303"/>
      <c r="N4" s="179"/>
    </row>
    <row r="5" spans="1:14">
      <c r="B5" s="3"/>
      <c r="C5" s="11">
        <v>2401</v>
      </c>
      <c r="D5" s="11">
        <v>3321</v>
      </c>
      <c r="E5" s="11">
        <v>5813</v>
      </c>
      <c r="F5" s="11">
        <v>23198</v>
      </c>
      <c r="H5" s="304" t="s">
        <v>37</v>
      </c>
      <c r="I5" s="303"/>
      <c r="J5" s="303"/>
      <c r="K5" s="303"/>
      <c r="L5" s="303"/>
      <c r="M5" s="303"/>
      <c r="N5" s="179"/>
    </row>
    <row r="6" spans="1:14">
      <c r="B6" s="3"/>
      <c r="C6" s="11">
        <v>2273</v>
      </c>
      <c r="D6" s="11">
        <v>2937</v>
      </c>
      <c r="E6" s="11">
        <v>5434</v>
      </c>
      <c r="F6" s="11">
        <v>20036</v>
      </c>
      <c r="H6" s="175" t="s">
        <v>104</v>
      </c>
      <c r="I6" s="180" t="s">
        <v>71</v>
      </c>
      <c r="J6" s="181" t="s">
        <v>72</v>
      </c>
      <c r="K6" s="181" t="s">
        <v>73</v>
      </c>
      <c r="L6" s="181" t="s">
        <v>74</v>
      </c>
      <c r="M6" s="182" t="s">
        <v>49</v>
      </c>
      <c r="N6" s="179"/>
    </row>
    <row r="7" spans="1:14">
      <c r="B7" s="3" t="s">
        <v>25</v>
      </c>
      <c r="C7">
        <v>1250</v>
      </c>
      <c r="D7">
        <v>2100</v>
      </c>
      <c r="E7">
        <v>3700</v>
      </c>
      <c r="F7">
        <v>10050</v>
      </c>
      <c r="H7" s="176" t="s">
        <v>75</v>
      </c>
      <c r="I7" s="183">
        <v>347560812</v>
      </c>
      <c r="J7" s="184">
        <v>3</v>
      </c>
      <c r="K7" s="185">
        <v>115853604</v>
      </c>
      <c r="L7" s="185">
        <v>61.888688940797003</v>
      </c>
      <c r="M7" s="186">
        <v>7.0460634195569501E-6</v>
      </c>
      <c r="N7" s="179"/>
    </row>
    <row r="8" spans="1:14">
      <c r="B8" s="3"/>
      <c r="C8">
        <v>1315</v>
      </c>
      <c r="D8">
        <v>2280</v>
      </c>
      <c r="E8">
        <v>3974</v>
      </c>
      <c r="F8">
        <v>11862</v>
      </c>
      <c r="H8" s="177" t="s">
        <v>76</v>
      </c>
      <c r="I8" s="187">
        <v>14975738.6666667</v>
      </c>
      <c r="J8" s="188">
        <v>8</v>
      </c>
      <c r="K8" s="189">
        <v>1871967.33333333</v>
      </c>
      <c r="L8" s="190"/>
      <c r="M8" s="191"/>
      <c r="N8" s="179"/>
    </row>
    <row r="9" spans="1:14">
      <c r="B9" s="3"/>
      <c r="C9">
        <v>1177</v>
      </c>
      <c r="D9">
        <v>1982</v>
      </c>
      <c r="E9">
        <v>3527</v>
      </c>
      <c r="F9">
        <v>9620</v>
      </c>
      <c r="H9" s="178" t="s">
        <v>77</v>
      </c>
      <c r="I9" s="192">
        <v>362536550.66666698</v>
      </c>
      <c r="J9" s="193">
        <v>11</v>
      </c>
      <c r="K9" s="194"/>
      <c r="L9" s="194"/>
      <c r="M9" s="195"/>
      <c r="N9" s="179"/>
    </row>
    <row r="10" spans="1:14">
      <c r="B10" s="3" t="s">
        <v>26</v>
      </c>
      <c r="C10">
        <v>2137</v>
      </c>
      <c r="D10">
        <v>2900</v>
      </c>
      <c r="E10">
        <v>5300</v>
      </c>
      <c r="F10">
        <v>19500</v>
      </c>
    </row>
    <row r="11" spans="1:14">
      <c r="B11" s="3"/>
      <c r="C11">
        <v>2211</v>
      </c>
      <c r="D11">
        <v>3103</v>
      </c>
      <c r="E11">
        <v>5549</v>
      </c>
      <c r="F11">
        <v>18201</v>
      </c>
      <c r="H11" s="284"/>
      <c r="I11" s="285"/>
      <c r="J11" s="285"/>
      <c r="K11" s="285"/>
      <c r="L11" s="285"/>
      <c r="M11" s="285"/>
      <c r="N11" s="285"/>
    </row>
    <row r="12" spans="1:14">
      <c r="B12" s="3"/>
      <c r="C12">
        <v>2301</v>
      </c>
      <c r="D12">
        <v>2798</v>
      </c>
      <c r="E12">
        <v>5071</v>
      </c>
      <c r="F12">
        <v>21295</v>
      </c>
      <c r="H12" s="302" t="s">
        <v>42</v>
      </c>
      <c r="I12" s="303"/>
      <c r="J12" s="303"/>
      <c r="K12" s="303"/>
      <c r="L12" s="303"/>
      <c r="M12" s="303"/>
      <c r="N12" s="303"/>
    </row>
    <row r="13" spans="1:14">
      <c r="B13" s="3" t="s">
        <v>27</v>
      </c>
      <c r="C13">
        <v>1050</v>
      </c>
      <c r="D13">
        <v>2015</v>
      </c>
      <c r="E13">
        <v>3200</v>
      </c>
      <c r="F13">
        <v>9500</v>
      </c>
      <c r="H13" s="304" t="s">
        <v>105</v>
      </c>
      <c r="I13" s="303"/>
      <c r="J13" s="303"/>
      <c r="K13" s="303"/>
      <c r="L13" s="303"/>
      <c r="M13" s="303"/>
      <c r="N13" s="303"/>
    </row>
    <row r="14" spans="1:14">
      <c r="B14" s="3"/>
      <c r="C14">
        <v>1172</v>
      </c>
      <c r="D14">
        <v>2193</v>
      </c>
      <c r="E14">
        <v>3411</v>
      </c>
      <c r="F14">
        <v>10675</v>
      </c>
      <c r="H14" s="307" t="s">
        <v>45</v>
      </c>
      <c r="I14" s="314" t="s">
        <v>46</v>
      </c>
      <c r="J14" s="316" t="s">
        <v>47</v>
      </c>
      <c r="K14" s="318" t="s">
        <v>48</v>
      </c>
      <c r="L14" s="318" t="s">
        <v>49</v>
      </c>
      <c r="M14" s="305" t="s">
        <v>50</v>
      </c>
      <c r="N14" s="306"/>
    </row>
    <row r="15" spans="1:14">
      <c r="C15">
        <v>972</v>
      </c>
      <c r="D15">
        <v>1972</v>
      </c>
      <c r="E15">
        <v>3105</v>
      </c>
      <c r="F15">
        <v>8551</v>
      </c>
      <c r="H15" s="308"/>
      <c r="I15" s="315"/>
      <c r="J15" s="317"/>
      <c r="K15" s="319"/>
      <c r="L15" s="319"/>
      <c r="M15" s="196" t="s">
        <v>51</v>
      </c>
      <c r="N15" s="197" t="s">
        <v>52</v>
      </c>
    </row>
    <row r="16" spans="1:14">
      <c r="A16" t="s">
        <v>28</v>
      </c>
      <c r="B16" s="3" t="s">
        <v>24</v>
      </c>
      <c r="C16" s="11">
        <f>AVERAGE(C4:C6)</f>
        <v>2338</v>
      </c>
      <c r="D16" s="11">
        <f t="shared" ref="D16:F16" si="0">AVERAGE(D4:D6)</f>
        <v>3129.3333333333298</v>
      </c>
      <c r="E16" s="11">
        <f t="shared" si="0"/>
        <v>5615.6666666666697</v>
      </c>
      <c r="F16" s="11">
        <f t="shared" si="0"/>
        <v>21711.333333333299</v>
      </c>
      <c r="H16" s="309" t="s">
        <v>106</v>
      </c>
      <c r="I16" s="198" t="s">
        <v>107</v>
      </c>
      <c r="J16" s="199">
        <v>11200.666666666701</v>
      </c>
      <c r="K16" s="200">
        <v>1117.1294563398701</v>
      </c>
      <c r="L16" s="185">
        <v>8.3233701891803706E-6</v>
      </c>
      <c r="M16" s="201">
        <v>8624.5615207941501</v>
      </c>
      <c r="N16" s="202">
        <v>13776.7718125392</v>
      </c>
    </row>
    <row r="17" spans="1:14">
      <c r="A17" t="s">
        <v>28</v>
      </c>
      <c r="B17" s="3" t="s">
        <v>25</v>
      </c>
      <c r="C17" s="11">
        <f>AVERAGE(C7:C9)</f>
        <v>1247.3333333333301</v>
      </c>
      <c r="D17" s="11">
        <f t="shared" ref="D17:F17" si="1">AVERAGE(D7:D9)</f>
        <v>2120.6666666666702</v>
      </c>
      <c r="E17" s="11">
        <f t="shared" si="1"/>
        <v>3733.6666666666702</v>
      </c>
      <c r="F17" s="11">
        <f t="shared" si="1"/>
        <v>10510.666666666701</v>
      </c>
      <c r="H17" s="310"/>
      <c r="I17" s="203" t="s">
        <v>108</v>
      </c>
      <c r="J17" s="204">
        <v>2046</v>
      </c>
      <c r="K17" s="205">
        <v>1117.1294563398701</v>
      </c>
      <c r="L17" s="189">
        <v>0.10440010053262901</v>
      </c>
      <c r="M17" s="206">
        <v>-530.10514587251703</v>
      </c>
      <c r="N17" s="207">
        <v>4622.1051458725196</v>
      </c>
    </row>
    <row r="18" spans="1:14">
      <c r="A18" t="s">
        <v>28</v>
      </c>
      <c r="B18" s="3" t="s">
        <v>26</v>
      </c>
      <c r="C18" s="11">
        <f>AVERAGE(C10:C12)</f>
        <v>2216.3333333333298</v>
      </c>
      <c r="D18" s="11">
        <f t="shared" ref="D18:F18" si="2">AVERAGE(D10:D12)</f>
        <v>2933.6666666666702</v>
      </c>
      <c r="E18" s="11">
        <f t="shared" si="2"/>
        <v>5306.6666666666697</v>
      </c>
      <c r="F18" s="11">
        <f t="shared" si="2"/>
        <v>19665.333333333299</v>
      </c>
      <c r="H18" s="311"/>
      <c r="I18" s="208" t="s">
        <v>109</v>
      </c>
      <c r="J18" s="209">
        <v>12136</v>
      </c>
      <c r="K18" s="210">
        <v>1117.1294563398701</v>
      </c>
      <c r="L18" s="211">
        <v>4.55869466026902E-6</v>
      </c>
      <c r="M18" s="212">
        <v>9559.8948541274804</v>
      </c>
      <c r="N18" s="213">
        <v>14712.1051458725</v>
      </c>
    </row>
    <row r="19" spans="1:14">
      <c r="A19" t="s">
        <v>28</v>
      </c>
      <c r="B19" s="3" t="s">
        <v>27</v>
      </c>
      <c r="C19" s="11">
        <f>AVERAGE(C13:C15)</f>
        <v>1064.6666666666699</v>
      </c>
      <c r="D19" s="11">
        <f t="shared" ref="D19:F19" si="3">AVERAGE(D13:D15)</f>
        <v>2060</v>
      </c>
      <c r="E19" s="11">
        <f t="shared" si="3"/>
        <v>3238.6666666666702</v>
      </c>
      <c r="F19" s="11">
        <f t="shared" si="3"/>
        <v>9575.3333333333303</v>
      </c>
      <c r="H19" s="312" t="s">
        <v>107</v>
      </c>
      <c r="I19" s="214" t="s">
        <v>106</v>
      </c>
      <c r="J19" s="215">
        <v>-11200.666666666701</v>
      </c>
      <c r="K19" s="216">
        <v>1117.1294563398701</v>
      </c>
      <c r="L19" s="217">
        <v>8.3233701891803706E-6</v>
      </c>
      <c r="M19" s="218">
        <v>-13776.7718125392</v>
      </c>
      <c r="N19" s="219">
        <v>-8624.5615207941501</v>
      </c>
    </row>
    <row r="20" spans="1:14">
      <c r="A20" t="s">
        <v>29</v>
      </c>
      <c r="B20" s="3" t="s">
        <v>24</v>
      </c>
      <c r="C20">
        <f>STDEV(C4:C6)</f>
        <v>64.023433210036501</v>
      </c>
      <c r="D20">
        <f t="shared" ref="D20:F20" si="4">STDEV(D4:D6)</f>
        <v>192.000868053593</v>
      </c>
      <c r="E20">
        <f t="shared" si="4"/>
        <v>189.98508713405201</v>
      </c>
      <c r="F20">
        <f t="shared" si="4"/>
        <v>1589.42043944745</v>
      </c>
      <c r="H20" s="310"/>
      <c r="I20" s="203" t="s">
        <v>108</v>
      </c>
      <c r="J20" s="204">
        <v>-9154.6666666666697</v>
      </c>
      <c r="K20" s="205">
        <v>1117.1294563398701</v>
      </c>
      <c r="L20" s="189">
        <v>3.6708971585630602E-5</v>
      </c>
      <c r="M20" s="206">
        <v>-11730.7718125392</v>
      </c>
      <c r="N20" s="207">
        <v>-6578.5615207941501</v>
      </c>
    </row>
    <row r="21" spans="1:14">
      <c r="A21" t="s">
        <v>29</v>
      </c>
      <c r="B21" s="3" t="s">
        <v>25</v>
      </c>
      <c r="C21">
        <f t="shared" ref="C21:F21" si="5">STDEV(C7:C9)</f>
        <v>69.038636525740699</v>
      </c>
      <c r="D21">
        <f t="shared" si="5"/>
        <v>150.07109426312999</v>
      </c>
      <c r="E21">
        <f t="shared" si="5"/>
        <v>225.39372957856099</v>
      </c>
      <c r="F21">
        <f t="shared" si="5"/>
        <v>1189.8745031865101</v>
      </c>
      <c r="H21" s="311"/>
      <c r="I21" s="208" t="s">
        <v>109</v>
      </c>
      <c r="J21" s="209">
        <v>935.33333333333201</v>
      </c>
      <c r="K21" s="210">
        <v>1117.1294563398701</v>
      </c>
      <c r="L21" s="211">
        <v>0.426746318667516</v>
      </c>
      <c r="M21" s="212">
        <v>-1640.77181253918</v>
      </c>
      <c r="N21" s="213">
        <v>3511.4384792058499</v>
      </c>
    </row>
    <row r="22" spans="1:14">
      <c r="A22" t="s">
        <v>29</v>
      </c>
      <c r="B22" s="3" t="s">
        <v>26</v>
      </c>
      <c r="C22">
        <f>STDEV(C10:C12)</f>
        <v>82.129978286453607</v>
      </c>
      <c r="D22">
        <f t="shared" ref="D22:F22" si="6">STDEV(D10:D12)</f>
        <v>155.26214391580899</v>
      </c>
      <c r="E22">
        <f t="shared" si="6"/>
        <v>239.06972483636099</v>
      </c>
      <c r="F22">
        <f t="shared" si="6"/>
        <v>1553.61202793147</v>
      </c>
      <c r="H22" s="312" t="s">
        <v>108</v>
      </c>
      <c r="I22" s="214" t="s">
        <v>106</v>
      </c>
      <c r="J22" s="215">
        <v>-2046</v>
      </c>
      <c r="K22" s="216">
        <v>1117.1294563398701</v>
      </c>
      <c r="L22" s="217">
        <v>0.10440010053262901</v>
      </c>
      <c r="M22" s="218">
        <v>-4622.1051458725196</v>
      </c>
      <c r="N22" s="219">
        <v>530.10514587251703</v>
      </c>
    </row>
    <row r="23" spans="1:14">
      <c r="A23" t="s">
        <v>29</v>
      </c>
      <c r="B23" s="3" t="s">
        <v>27</v>
      </c>
      <c r="C23">
        <f>STDEV(C13:C15)</f>
        <v>100.803439094772</v>
      </c>
      <c r="D23">
        <f t="shared" ref="D23:F23" si="7">STDEV(D13:D15)</f>
        <v>117.17081547894099</v>
      </c>
      <c r="E23">
        <f t="shared" si="7"/>
        <v>156.62162473085701</v>
      </c>
      <c r="F23">
        <f t="shared" si="7"/>
        <v>1064.0020363389001</v>
      </c>
      <c r="H23" s="310"/>
      <c r="I23" s="203" t="s">
        <v>107</v>
      </c>
      <c r="J23" s="204">
        <v>9154.6666666666697</v>
      </c>
      <c r="K23" s="205">
        <v>1117.1294563398701</v>
      </c>
      <c r="L23" s="189">
        <v>3.6708971585630602E-5</v>
      </c>
      <c r="M23" s="206">
        <v>6578.5615207941501</v>
      </c>
      <c r="N23" s="207">
        <v>11730.7718125392</v>
      </c>
    </row>
    <row r="24" spans="1:14">
      <c r="A24" t="s">
        <v>100</v>
      </c>
      <c r="E24" s="1" t="s">
        <v>101</v>
      </c>
      <c r="H24" s="311"/>
      <c r="I24" s="208" t="s">
        <v>109</v>
      </c>
      <c r="J24" s="209">
        <v>10090</v>
      </c>
      <c r="K24" s="210">
        <v>1117.1294563398701</v>
      </c>
      <c r="L24" s="211">
        <v>1.8052622880895401E-5</v>
      </c>
      <c r="M24" s="212">
        <v>7513.8948541274804</v>
      </c>
      <c r="N24" s="213">
        <v>12666.1051458725</v>
      </c>
    </row>
    <row r="25" spans="1:14">
      <c r="B25" t="s">
        <v>1</v>
      </c>
      <c r="C25">
        <v>0</v>
      </c>
      <c r="D25">
        <v>0.2</v>
      </c>
      <c r="E25">
        <v>2</v>
      </c>
      <c r="F25">
        <v>20</v>
      </c>
      <c r="H25" s="313" t="s">
        <v>109</v>
      </c>
      <c r="I25" s="214" t="s">
        <v>106</v>
      </c>
      <c r="J25" s="215">
        <v>-12136</v>
      </c>
      <c r="K25" s="216">
        <v>1117.1294563398701</v>
      </c>
      <c r="L25" s="217">
        <v>4.55869466026902E-6</v>
      </c>
      <c r="M25" s="218">
        <v>-14712.1051458725</v>
      </c>
      <c r="N25" s="219">
        <v>-9559.8948541274804</v>
      </c>
    </row>
    <row r="26" spans="1:14">
      <c r="A26" t="s">
        <v>28</v>
      </c>
      <c r="B26" s="3" t="s">
        <v>24</v>
      </c>
      <c r="C26">
        <v>2340</v>
      </c>
      <c r="D26">
        <v>3130</v>
      </c>
      <c r="E26">
        <v>5600</v>
      </c>
      <c r="F26">
        <v>21900</v>
      </c>
      <c r="H26" s="310"/>
      <c r="I26" s="203" t="s">
        <v>107</v>
      </c>
      <c r="J26" s="204">
        <v>-935.33333333333201</v>
      </c>
      <c r="K26" s="205">
        <v>1117.1294563398701</v>
      </c>
      <c r="L26" s="189">
        <v>0.426746318667516</v>
      </c>
      <c r="M26" s="206">
        <v>-3511.4384792058499</v>
      </c>
      <c r="N26" s="207">
        <v>1640.77181253918</v>
      </c>
    </row>
    <row r="27" spans="1:14">
      <c r="A27" t="s">
        <v>28</v>
      </c>
      <c r="B27" s="3" t="s">
        <v>25</v>
      </c>
      <c r="C27">
        <v>1250</v>
      </c>
      <c r="D27">
        <v>2100</v>
      </c>
      <c r="E27">
        <v>3700</v>
      </c>
      <c r="F27">
        <v>10050</v>
      </c>
      <c r="H27" s="308"/>
      <c r="I27" s="220" t="s">
        <v>108</v>
      </c>
      <c r="J27" s="221">
        <v>-10090</v>
      </c>
      <c r="K27" s="222">
        <v>1117.1294563398701</v>
      </c>
      <c r="L27" s="223">
        <v>1.8052622880895401E-5</v>
      </c>
      <c r="M27" s="224">
        <v>-12666.1051458725</v>
      </c>
      <c r="N27" s="225">
        <v>-7513.8948541274804</v>
      </c>
    </row>
    <row r="28" spans="1:14">
      <c r="A28" t="s">
        <v>28</v>
      </c>
      <c r="B28" s="3" t="s">
        <v>26</v>
      </c>
      <c r="C28">
        <v>2040</v>
      </c>
      <c r="D28">
        <v>2900</v>
      </c>
      <c r="E28">
        <v>5300</v>
      </c>
      <c r="F28">
        <v>19500</v>
      </c>
      <c r="H28" s="179"/>
      <c r="I28" s="179"/>
      <c r="J28" s="179"/>
      <c r="K28" s="179"/>
      <c r="L28" s="179"/>
      <c r="M28" s="179"/>
      <c r="N28" s="179"/>
    </row>
    <row r="29" spans="1:14">
      <c r="A29" t="s">
        <v>28</v>
      </c>
      <c r="B29" s="3" t="s">
        <v>27</v>
      </c>
      <c r="C29">
        <v>1050</v>
      </c>
      <c r="D29">
        <v>2015</v>
      </c>
      <c r="E29">
        <v>3200</v>
      </c>
      <c r="F29">
        <v>9500</v>
      </c>
    </row>
    <row r="30" spans="1:14">
      <c r="A30" t="s">
        <v>29</v>
      </c>
      <c r="B30" s="3" t="s">
        <v>24</v>
      </c>
      <c r="C30">
        <v>34</v>
      </c>
      <c r="D30">
        <v>127</v>
      </c>
      <c r="E30">
        <v>218</v>
      </c>
      <c r="F30">
        <v>1732</v>
      </c>
    </row>
    <row r="31" spans="1:14">
      <c r="A31" t="s">
        <v>29</v>
      </c>
      <c r="B31" s="3" t="s">
        <v>25</v>
      </c>
      <c r="C31">
        <v>39</v>
      </c>
      <c r="D31">
        <v>89</v>
      </c>
      <c r="E31">
        <v>156</v>
      </c>
      <c r="F31">
        <v>1123</v>
      </c>
    </row>
    <row r="32" spans="1:14">
      <c r="A32" t="s">
        <v>29</v>
      </c>
      <c r="B32" s="3" t="s">
        <v>26</v>
      </c>
      <c r="C32">
        <v>43</v>
      </c>
      <c r="D32">
        <v>132</v>
      </c>
      <c r="E32">
        <v>223</v>
      </c>
      <c r="F32">
        <v>1385</v>
      </c>
    </row>
    <row r="33" spans="1:6">
      <c r="A33" t="s">
        <v>29</v>
      </c>
      <c r="B33" s="3" t="s">
        <v>27</v>
      </c>
      <c r="C33">
        <v>30</v>
      </c>
      <c r="D33">
        <v>112</v>
      </c>
      <c r="E33">
        <v>160</v>
      </c>
      <c r="F33">
        <v>894</v>
      </c>
    </row>
  </sheetData>
  <mergeCells count="15">
    <mergeCell ref="H25:H27"/>
    <mergeCell ref="I14:I15"/>
    <mergeCell ref="J14:J15"/>
    <mergeCell ref="K14:K15"/>
    <mergeCell ref="L14:L15"/>
    <mergeCell ref="M14:N14"/>
    <mergeCell ref="H14:H15"/>
    <mergeCell ref="H16:H18"/>
    <mergeCell ref="H19:H21"/>
    <mergeCell ref="H22:H24"/>
    <mergeCell ref="H4:M4"/>
    <mergeCell ref="H5:M5"/>
    <mergeCell ref="H11:N11"/>
    <mergeCell ref="H12:N12"/>
    <mergeCell ref="H13:N13"/>
  </mergeCells>
  <phoneticPr fontId="7" type="noConversion"/>
  <pageMargins left="0.7" right="0.7" top="0.75" bottom="0.75" header="0.3" footer="0.3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2:F11"/>
  <sheetViews>
    <sheetView topLeftCell="A7" zoomScale="120" zoomScaleNormal="120" workbookViewId="0">
      <selection activeCell="J12" sqref="J12"/>
    </sheetView>
  </sheetViews>
  <sheetFormatPr defaultColWidth="9" defaultRowHeight="13.5"/>
  <cols>
    <col min="2" max="2" width="15" customWidth="1"/>
  </cols>
  <sheetData>
    <row r="2" spans="1:6" ht="15">
      <c r="D2" s="10" t="s">
        <v>99</v>
      </c>
    </row>
    <row r="3" spans="1:6">
      <c r="B3" t="s">
        <v>1</v>
      </c>
      <c r="C3">
        <v>0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 s="11">
        <v>3001.6666666666702</v>
      </c>
      <c r="D4" s="11">
        <v>6637.3333333333303</v>
      </c>
      <c r="E4" s="11">
        <v>8956.6666666666697</v>
      </c>
      <c r="F4" s="11">
        <v>64557.666666666701</v>
      </c>
    </row>
    <row r="5" spans="1:6">
      <c r="A5" t="s">
        <v>28</v>
      </c>
      <c r="B5" s="3" t="s">
        <v>25</v>
      </c>
      <c r="C5">
        <v>2042.3333333333301</v>
      </c>
      <c r="D5">
        <v>3147.3333333333298</v>
      </c>
      <c r="E5">
        <v>5726.6666666666697</v>
      </c>
      <c r="F5">
        <v>21281.666666666701</v>
      </c>
    </row>
    <row r="6" spans="1:6">
      <c r="A6" t="s">
        <v>28</v>
      </c>
      <c r="B6" s="3" t="s">
        <v>26</v>
      </c>
      <c r="C6">
        <v>2337.3333333333298</v>
      </c>
      <c r="D6">
        <v>4729</v>
      </c>
      <c r="E6">
        <v>8441</v>
      </c>
      <c r="F6">
        <v>50799.333333333299</v>
      </c>
    </row>
    <row r="7" spans="1:6">
      <c r="A7" t="s">
        <v>28</v>
      </c>
      <c r="B7" s="3" t="s">
        <v>27</v>
      </c>
      <c r="C7">
        <v>2208.6666666666702</v>
      </c>
      <c r="D7">
        <v>3039</v>
      </c>
      <c r="E7">
        <v>5329</v>
      </c>
      <c r="F7">
        <v>20104</v>
      </c>
    </row>
    <row r="8" spans="1:6">
      <c r="A8" t="s">
        <v>29</v>
      </c>
      <c r="B8" s="3" t="s">
        <v>24</v>
      </c>
      <c r="C8">
        <v>40.104031385060999</v>
      </c>
      <c r="D8">
        <v>135.267635941994</v>
      </c>
      <c r="E8">
        <v>322.81935092761802</v>
      </c>
      <c r="F8">
        <v>2547.5683176969001</v>
      </c>
    </row>
    <row r="9" spans="1:6">
      <c r="A9" t="s">
        <v>29</v>
      </c>
      <c r="B9" s="3" t="s">
        <v>25</v>
      </c>
      <c r="C9">
        <v>50.003333222226502</v>
      </c>
      <c r="D9">
        <v>134.019899020011</v>
      </c>
      <c r="E9">
        <v>261.52692659329699</v>
      </c>
      <c r="F9">
        <v>1739.08146253514</v>
      </c>
    </row>
    <row r="10" spans="1:6">
      <c r="A10" t="s">
        <v>29</v>
      </c>
      <c r="B10" s="3" t="s">
        <v>26</v>
      </c>
      <c r="C10">
        <v>97.5004273494892</v>
      </c>
      <c r="D10">
        <v>194.13139879988501</v>
      </c>
      <c r="E10">
        <v>239.81868150750901</v>
      </c>
      <c r="F10">
        <v>2449.1717647673199</v>
      </c>
    </row>
    <row r="11" spans="1:6">
      <c r="A11" t="s">
        <v>29</v>
      </c>
      <c r="B11" s="3" t="s">
        <v>27</v>
      </c>
      <c r="C11">
        <v>145.07354456734399</v>
      </c>
      <c r="D11">
        <v>187.80042598460699</v>
      </c>
      <c r="E11">
        <v>259.53612465319702</v>
      </c>
      <c r="F11">
        <v>1364.8197683210799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2:F11"/>
  <sheetViews>
    <sheetView topLeftCell="A7" zoomScale="120" zoomScaleNormal="120" workbookViewId="0">
      <selection activeCell="C11" sqref="C11:F11"/>
    </sheetView>
  </sheetViews>
  <sheetFormatPr defaultColWidth="9" defaultRowHeight="13.5"/>
  <cols>
    <col min="2" max="2" width="15" customWidth="1"/>
  </cols>
  <sheetData>
    <row r="2" spans="1:6" ht="15">
      <c r="D2" s="10" t="s">
        <v>99</v>
      </c>
    </row>
    <row r="3" spans="1:6">
      <c r="B3" t="s">
        <v>1</v>
      </c>
      <c r="C3">
        <v>0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 s="11">
        <v>2338</v>
      </c>
      <c r="D4" s="11">
        <v>3129.3333333333298</v>
      </c>
      <c r="E4" s="11">
        <v>5615.6666666666697</v>
      </c>
      <c r="F4" s="11">
        <v>21711.333333333299</v>
      </c>
    </row>
    <row r="5" spans="1:6">
      <c r="A5" t="s">
        <v>28</v>
      </c>
      <c r="B5" s="3" t="s">
        <v>25</v>
      </c>
      <c r="C5">
        <v>1247.3333333333301</v>
      </c>
      <c r="D5">
        <v>2120.6666666666702</v>
      </c>
      <c r="E5">
        <v>3733.6666666666702</v>
      </c>
      <c r="F5">
        <v>10510.666666666701</v>
      </c>
    </row>
    <row r="6" spans="1:6">
      <c r="A6" t="s">
        <v>28</v>
      </c>
      <c r="B6" s="3" t="s">
        <v>26</v>
      </c>
      <c r="C6">
        <v>2216.3333333333298</v>
      </c>
      <c r="D6">
        <v>2933.6666666666702</v>
      </c>
      <c r="E6">
        <v>5306.6666666666697</v>
      </c>
      <c r="F6">
        <v>19665.333333333299</v>
      </c>
    </row>
    <row r="7" spans="1:6">
      <c r="A7" t="s">
        <v>28</v>
      </c>
      <c r="B7" s="3" t="s">
        <v>27</v>
      </c>
      <c r="C7">
        <v>1064.6666666666699</v>
      </c>
      <c r="D7">
        <v>2060</v>
      </c>
      <c r="E7">
        <v>3238.6666666666702</v>
      </c>
      <c r="F7">
        <v>9575.3333333333303</v>
      </c>
    </row>
    <row r="8" spans="1:6">
      <c r="A8" t="s">
        <v>29</v>
      </c>
      <c r="B8" s="3" t="s">
        <v>24</v>
      </c>
      <c r="C8">
        <v>64.023433210036501</v>
      </c>
      <c r="D8">
        <v>192.00086805359501</v>
      </c>
      <c r="E8">
        <v>189.985087134059</v>
      </c>
      <c r="F8">
        <v>1589.42043944747</v>
      </c>
    </row>
    <row r="9" spans="1:6">
      <c r="A9" t="s">
        <v>29</v>
      </c>
      <c r="B9" s="3" t="s">
        <v>25</v>
      </c>
      <c r="C9">
        <v>69.038636525741794</v>
      </c>
      <c r="D9">
        <v>150.071094263129</v>
      </c>
      <c r="E9">
        <v>225.39372957855801</v>
      </c>
      <c r="F9">
        <v>1189.8745031865101</v>
      </c>
    </row>
    <row r="10" spans="1:6">
      <c r="A10" t="s">
        <v>29</v>
      </c>
      <c r="B10" s="3" t="s">
        <v>26</v>
      </c>
      <c r="C10">
        <v>82.129978286451703</v>
      </c>
      <c r="D10">
        <v>155.26214391581101</v>
      </c>
      <c r="E10">
        <v>239.06972483636599</v>
      </c>
      <c r="F10">
        <v>1553.61202793148</v>
      </c>
    </row>
    <row r="11" spans="1:6">
      <c r="A11" t="s">
        <v>29</v>
      </c>
      <c r="B11" s="3" t="s">
        <v>27</v>
      </c>
      <c r="C11">
        <v>100.80343909477099</v>
      </c>
      <c r="D11">
        <v>117.17081547894099</v>
      </c>
      <c r="E11">
        <v>156.621624730859</v>
      </c>
      <c r="F11">
        <v>1064.0020363389101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zoomScale="80" zoomScaleNormal="80" workbookViewId="0">
      <selection activeCell="Y21" sqref="Y21"/>
    </sheetView>
  </sheetViews>
  <sheetFormatPr defaultColWidth="9" defaultRowHeight="13.5"/>
  <cols>
    <col min="1" max="1" width="2.875" customWidth="1"/>
    <col min="13" max="13" width="5.875" customWidth="1"/>
  </cols>
  <sheetData/>
  <phoneticPr fontId="7" type="noConversion"/>
  <pageMargins left="0.70866141732283505" right="0.70866141732283505" top="0.74803149606299202" bottom="0.74803149606299202" header="0.31496062992126" footer="0.31496062992126"/>
  <pageSetup paperSize="9" scale="60"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2:F11"/>
  <sheetViews>
    <sheetView topLeftCell="A7" zoomScale="150" zoomScaleNormal="150" workbookViewId="0">
      <selection activeCell="A3" sqref="A3:F11"/>
    </sheetView>
  </sheetViews>
  <sheetFormatPr defaultColWidth="9" defaultRowHeight="13.5"/>
  <cols>
    <col min="2" max="2" width="15" customWidth="1"/>
  </cols>
  <sheetData>
    <row r="2" spans="1:6">
      <c r="E2" s="1" t="s">
        <v>101</v>
      </c>
    </row>
    <row r="3" spans="1:6">
      <c r="B3" t="s">
        <v>1</v>
      </c>
      <c r="C3">
        <v>0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>
        <v>15</v>
      </c>
      <c r="D4">
        <v>43</v>
      </c>
      <c r="E4">
        <v>161</v>
      </c>
      <c r="F4">
        <v>806</v>
      </c>
    </row>
    <row r="5" spans="1:6">
      <c r="A5" t="s">
        <v>28</v>
      </c>
      <c r="B5" s="3" t="s">
        <v>25</v>
      </c>
      <c r="C5">
        <v>10</v>
      </c>
      <c r="D5">
        <v>32</v>
      </c>
      <c r="E5">
        <v>134</v>
      </c>
      <c r="F5">
        <v>530</v>
      </c>
    </row>
    <row r="6" spans="1:6">
      <c r="A6" t="s">
        <v>28</v>
      </c>
      <c r="B6" s="3" t="s">
        <v>26</v>
      </c>
      <c r="C6">
        <v>12</v>
      </c>
      <c r="D6">
        <v>39</v>
      </c>
      <c r="E6">
        <v>124</v>
      </c>
      <c r="F6">
        <v>720</v>
      </c>
    </row>
    <row r="7" spans="1:6">
      <c r="A7" t="s">
        <v>28</v>
      </c>
      <c r="B7" s="3" t="s">
        <v>27</v>
      </c>
      <c r="C7">
        <v>11</v>
      </c>
      <c r="D7">
        <v>32</v>
      </c>
      <c r="E7">
        <v>135</v>
      </c>
      <c r="F7">
        <v>489</v>
      </c>
    </row>
    <row r="8" spans="1:6">
      <c r="A8" t="s">
        <v>29</v>
      </c>
      <c r="B8" s="3" t="s">
        <v>24</v>
      </c>
      <c r="C8">
        <v>2</v>
      </c>
      <c r="D8">
        <v>3</v>
      </c>
      <c r="E8">
        <v>18</v>
      </c>
      <c r="F8">
        <v>36</v>
      </c>
    </row>
    <row r="9" spans="1:6">
      <c r="A9" t="s">
        <v>29</v>
      </c>
      <c r="B9" s="3" t="s">
        <v>25</v>
      </c>
      <c r="C9">
        <v>3</v>
      </c>
      <c r="D9">
        <v>3</v>
      </c>
      <c r="E9">
        <v>15</v>
      </c>
      <c r="F9">
        <v>32</v>
      </c>
    </row>
    <row r="10" spans="1:6">
      <c r="A10" t="s">
        <v>29</v>
      </c>
      <c r="B10" s="3" t="s">
        <v>26</v>
      </c>
      <c r="C10">
        <v>2</v>
      </c>
      <c r="D10">
        <v>3</v>
      </c>
      <c r="E10">
        <v>20</v>
      </c>
      <c r="F10">
        <v>34</v>
      </c>
    </row>
    <row r="11" spans="1:6">
      <c r="A11" t="s">
        <v>29</v>
      </c>
      <c r="B11" s="3" t="s">
        <v>27</v>
      </c>
      <c r="C11">
        <v>2</v>
      </c>
      <c r="D11">
        <v>3</v>
      </c>
      <c r="E11">
        <v>23</v>
      </c>
      <c r="F11">
        <v>28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2:F11"/>
  <sheetViews>
    <sheetView zoomScale="150" zoomScaleNormal="150" workbookViewId="0">
      <selection activeCell="A4" sqref="A4:F11"/>
    </sheetView>
  </sheetViews>
  <sheetFormatPr defaultColWidth="9" defaultRowHeight="13.5"/>
  <cols>
    <col min="2" max="2" width="15" customWidth="1"/>
  </cols>
  <sheetData>
    <row r="2" spans="1:6">
      <c r="E2" s="1" t="s">
        <v>101</v>
      </c>
    </row>
    <row r="3" spans="1:6">
      <c r="B3" t="s">
        <v>1</v>
      </c>
      <c r="C3">
        <v>0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>
        <v>23</v>
      </c>
      <c r="D4">
        <v>31</v>
      </c>
      <c r="E4">
        <v>56</v>
      </c>
      <c r="F4">
        <v>219</v>
      </c>
    </row>
    <row r="5" spans="1:6">
      <c r="A5" t="s">
        <v>28</v>
      </c>
      <c r="B5" s="3" t="s">
        <v>25</v>
      </c>
      <c r="C5">
        <v>35</v>
      </c>
      <c r="D5">
        <v>50</v>
      </c>
      <c r="E5">
        <v>135</v>
      </c>
      <c r="F5">
        <v>769</v>
      </c>
    </row>
    <row r="6" spans="1:6">
      <c r="A6" t="s">
        <v>28</v>
      </c>
      <c r="B6" s="3" t="s">
        <v>26</v>
      </c>
      <c r="C6">
        <v>20</v>
      </c>
      <c r="D6">
        <v>39</v>
      </c>
      <c r="E6">
        <v>73</v>
      </c>
      <c r="F6">
        <v>295</v>
      </c>
    </row>
    <row r="7" spans="1:6">
      <c r="A7" t="s">
        <v>28</v>
      </c>
      <c r="B7" s="3" t="s">
        <v>27</v>
      </c>
      <c r="C7">
        <v>50</v>
      </c>
      <c r="D7">
        <v>75</v>
      </c>
      <c r="E7">
        <v>200</v>
      </c>
      <c r="F7">
        <v>950</v>
      </c>
    </row>
    <row r="8" spans="1:6">
      <c r="A8" t="s">
        <v>29</v>
      </c>
      <c r="B8" s="3" t="s">
        <v>24</v>
      </c>
      <c r="C8">
        <v>8</v>
      </c>
      <c r="D8">
        <v>14</v>
      </c>
      <c r="E8">
        <v>22</v>
      </c>
      <c r="F8">
        <v>53</v>
      </c>
    </row>
    <row r="9" spans="1:6">
      <c r="A9" t="s">
        <v>29</v>
      </c>
      <c r="B9" s="3" t="s">
        <v>25</v>
      </c>
      <c r="C9">
        <v>19</v>
      </c>
      <c r="D9">
        <v>23</v>
      </c>
      <c r="E9">
        <v>36</v>
      </c>
      <c r="F9">
        <v>62</v>
      </c>
    </row>
    <row r="10" spans="1:6">
      <c r="A10" t="s">
        <v>29</v>
      </c>
      <c r="B10" s="3" t="s">
        <v>26</v>
      </c>
      <c r="C10">
        <v>12</v>
      </c>
      <c r="D10">
        <v>25</v>
      </c>
      <c r="E10">
        <v>43</v>
      </c>
      <c r="F10">
        <v>65</v>
      </c>
    </row>
    <row r="11" spans="1:6">
      <c r="A11" t="s">
        <v>29</v>
      </c>
      <c r="B11" s="3" t="s">
        <v>27</v>
      </c>
      <c r="C11">
        <v>30</v>
      </c>
      <c r="D11">
        <v>43</v>
      </c>
      <c r="E11">
        <v>55</v>
      </c>
      <c r="F11">
        <v>89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2:F11"/>
  <sheetViews>
    <sheetView zoomScale="150" zoomScaleNormal="150" workbookViewId="0">
      <selection activeCell="A4" sqref="A4:F11"/>
    </sheetView>
  </sheetViews>
  <sheetFormatPr defaultColWidth="9" defaultRowHeight="13.5"/>
  <cols>
    <col min="2" max="2" width="15" customWidth="1"/>
  </cols>
  <sheetData>
    <row r="2" spans="1:6">
      <c r="E2" s="1" t="s">
        <v>101</v>
      </c>
    </row>
    <row r="3" spans="1:6">
      <c r="B3" t="s">
        <v>1</v>
      </c>
      <c r="C3">
        <v>0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 s="12">
        <v>32</v>
      </c>
      <c r="D4" s="12">
        <v>54</v>
      </c>
      <c r="E4" s="12">
        <v>231</v>
      </c>
      <c r="F4" s="12">
        <v>1459</v>
      </c>
    </row>
    <row r="5" spans="1:6">
      <c r="A5" t="s">
        <v>28</v>
      </c>
      <c r="B5" s="3" t="s">
        <v>25</v>
      </c>
      <c r="C5">
        <v>20</v>
      </c>
      <c r="D5">
        <v>38</v>
      </c>
      <c r="E5">
        <v>154</v>
      </c>
      <c r="F5">
        <v>723</v>
      </c>
    </row>
    <row r="6" spans="1:6">
      <c r="A6" t="s">
        <v>28</v>
      </c>
      <c r="B6" s="3" t="s">
        <v>26</v>
      </c>
      <c r="C6">
        <v>31</v>
      </c>
      <c r="D6">
        <v>45</v>
      </c>
      <c r="E6">
        <v>212</v>
      </c>
      <c r="F6">
        <v>1324</v>
      </c>
    </row>
    <row r="7" spans="1:6">
      <c r="A7" t="s">
        <v>28</v>
      </c>
      <c r="B7" s="3" t="s">
        <v>27</v>
      </c>
      <c r="C7">
        <v>21</v>
      </c>
      <c r="D7">
        <v>35</v>
      </c>
      <c r="E7">
        <v>151</v>
      </c>
      <c r="F7">
        <v>645</v>
      </c>
    </row>
    <row r="8" spans="1:6">
      <c r="A8" t="s">
        <v>29</v>
      </c>
      <c r="B8" s="3" t="s">
        <v>24</v>
      </c>
      <c r="C8" s="12">
        <v>1</v>
      </c>
      <c r="D8" s="12">
        <v>3</v>
      </c>
      <c r="E8" s="12">
        <v>16</v>
      </c>
      <c r="F8" s="12">
        <v>86</v>
      </c>
    </row>
    <row r="9" spans="1:6">
      <c r="A9" t="s">
        <v>29</v>
      </c>
      <c r="B9" s="3" t="s">
        <v>25</v>
      </c>
      <c r="C9">
        <v>3</v>
      </c>
      <c r="D9">
        <v>3</v>
      </c>
      <c r="E9">
        <v>15</v>
      </c>
      <c r="F9">
        <v>41</v>
      </c>
    </row>
    <row r="10" spans="1:6">
      <c r="A10" t="s">
        <v>29</v>
      </c>
      <c r="B10" s="3" t="s">
        <v>26</v>
      </c>
      <c r="C10">
        <v>2</v>
      </c>
      <c r="D10">
        <v>3</v>
      </c>
      <c r="E10">
        <v>20</v>
      </c>
      <c r="F10">
        <v>67</v>
      </c>
    </row>
    <row r="11" spans="1:6">
      <c r="A11" t="s">
        <v>29</v>
      </c>
      <c r="B11" s="3" t="s">
        <v>27</v>
      </c>
      <c r="C11">
        <v>2</v>
      </c>
      <c r="D11">
        <v>3</v>
      </c>
      <c r="E11">
        <v>23</v>
      </c>
      <c r="F11">
        <v>35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2:F11"/>
  <sheetViews>
    <sheetView zoomScale="150" zoomScaleNormal="150" workbookViewId="0">
      <selection activeCell="A3" sqref="A3:F11"/>
    </sheetView>
  </sheetViews>
  <sheetFormatPr defaultColWidth="9" defaultRowHeight="13.5"/>
  <cols>
    <col min="2" max="2" width="15" customWidth="1"/>
  </cols>
  <sheetData>
    <row r="2" spans="1:6">
      <c r="E2" s="1" t="s">
        <v>101</v>
      </c>
    </row>
    <row r="3" spans="1:6">
      <c r="B3" t="s">
        <v>1</v>
      </c>
      <c r="C3">
        <v>0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 s="12">
        <v>1</v>
      </c>
      <c r="D4" s="12">
        <v>14</v>
      </c>
      <c r="E4" s="12">
        <v>85</v>
      </c>
      <c r="F4" s="12">
        <v>324</v>
      </c>
    </row>
    <row r="5" spans="1:6">
      <c r="A5" t="s">
        <v>28</v>
      </c>
      <c r="B5" s="3" t="s">
        <v>25</v>
      </c>
      <c r="C5">
        <v>1</v>
      </c>
      <c r="D5">
        <v>13</v>
      </c>
      <c r="E5">
        <v>143</v>
      </c>
      <c r="F5">
        <v>623</v>
      </c>
    </row>
    <row r="6" spans="1:6">
      <c r="A6" t="s">
        <v>28</v>
      </c>
      <c r="B6" s="3" t="s">
        <v>26</v>
      </c>
      <c r="C6">
        <v>2</v>
      </c>
      <c r="D6">
        <v>23</v>
      </c>
      <c r="E6">
        <v>75</v>
      </c>
      <c r="F6">
        <v>352</v>
      </c>
    </row>
    <row r="7" spans="1:6">
      <c r="A7" t="s">
        <v>28</v>
      </c>
      <c r="B7" s="3" t="s">
        <v>27</v>
      </c>
      <c r="C7">
        <v>2</v>
      </c>
      <c r="D7">
        <v>32</v>
      </c>
      <c r="E7">
        <v>162</v>
      </c>
      <c r="F7">
        <v>713</v>
      </c>
    </row>
    <row r="8" spans="1:6">
      <c r="A8" t="s">
        <v>29</v>
      </c>
      <c r="B8" s="3" t="s">
        <v>24</v>
      </c>
      <c r="C8" s="12">
        <v>1</v>
      </c>
      <c r="D8" s="12">
        <v>3</v>
      </c>
      <c r="E8" s="12">
        <v>12</v>
      </c>
      <c r="F8" s="12">
        <v>34</v>
      </c>
    </row>
    <row r="9" spans="1:6">
      <c r="A9" t="s">
        <v>29</v>
      </c>
      <c r="B9" s="3" t="s">
        <v>25</v>
      </c>
      <c r="C9">
        <v>3</v>
      </c>
      <c r="D9">
        <v>3</v>
      </c>
      <c r="E9">
        <v>13</v>
      </c>
      <c r="F9">
        <v>54</v>
      </c>
    </row>
    <row r="10" spans="1:6">
      <c r="A10" t="s">
        <v>29</v>
      </c>
      <c r="B10" s="3" t="s">
        <v>26</v>
      </c>
      <c r="C10">
        <v>2</v>
      </c>
      <c r="D10">
        <v>3</v>
      </c>
      <c r="E10">
        <v>15</v>
      </c>
      <c r="F10">
        <v>37</v>
      </c>
    </row>
    <row r="11" spans="1:6">
      <c r="A11" t="s">
        <v>29</v>
      </c>
      <c r="B11" s="3" t="s">
        <v>27</v>
      </c>
      <c r="C11">
        <v>2</v>
      </c>
      <c r="D11">
        <v>3</v>
      </c>
      <c r="E11">
        <v>28</v>
      </c>
      <c r="F11">
        <v>59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B2:O65"/>
  <sheetViews>
    <sheetView topLeftCell="A19" zoomScale="120" zoomScaleNormal="120" workbookViewId="0">
      <selection activeCell="D7" sqref="D7:G7"/>
    </sheetView>
  </sheetViews>
  <sheetFormatPr defaultColWidth="9" defaultRowHeight="13.5"/>
  <cols>
    <col min="1" max="1" width="5.625" customWidth="1"/>
    <col min="3" max="3" width="15" customWidth="1"/>
    <col min="11" max="11" width="12.875" customWidth="1"/>
  </cols>
  <sheetData>
    <row r="2" spans="2:15">
      <c r="B2" t="s">
        <v>110</v>
      </c>
      <c r="F2" s="1" t="s">
        <v>101</v>
      </c>
      <c r="N2" s="1" t="s">
        <v>101</v>
      </c>
    </row>
    <row r="3" spans="2:15">
      <c r="D3">
        <v>0</v>
      </c>
      <c r="E3">
        <v>0.2</v>
      </c>
      <c r="F3">
        <v>2</v>
      </c>
      <c r="G3">
        <v>20</v>
      </c>
      <c r="J3" t="s">
        <v>111</v>
      </c>
      <c r="L3">
        <v>0</v>
      </c>
      <c r="M3">
        <v>0.2</v>
      </c>
      <c r="N3">
        <v>2</v>
      </c>
      <c r="O3">
        <v>20</v>
      </c>
    </row>
    <row r="4" spans="2:15">
      <c r="B4" t="s">
        <v>112</v>
      </c>
      <c r="C4" s="96" t="s">
        <v>113</v>
      </c>
      <c r="D4">
        <v>32</v>
      </c>
      <c r="E4">
        <v>54</v>
      </c>
      <c r="F4">
        <v>231</v>
      </c>
      <c r="G4">
        <v>1459</v>
      </c>
      <c r="J4" t="s">
        <v>112</v>
      </c>
      <c r="K4" s="96" t="s">
        <v>113</v>
      </c>
      <c r="L4">
        <v>1</v>
      </c>
      <c r="M4">
        <v>14</v>
      </c>
      <c r="N4">
        <v>85</v>
      </c>
      <c r="O4">
        <v>324</v>
      </c>
    </row>
    <row r="5" spans="2:15">
      <c r="C5" s="174" t="s">
        <v>114</v>
      </c>
      <c r="D5">
        <v>15</v>
      </c>
      <c r="E5">
        <v>43</v>
      </c>
      <c r="F5">
        <v>161</v>
      </c>
      <c r="G5">
        <v>806</v>
      </c>
      <c r="K5" s="174" t="s">
        <v>114</v>
      </c>
      <c r="L5">
        <v>1</v>
      </c>
      <c r="M5">
        <v>20</v>
      </c>
      <c r="N5">
        <v>74</v>
      </c>
      <c r="O5">
        <v>245</v>
      </c>
    </row>
    <row r="6" spans="2:15">
      <c r="B6" t="s">
        <v>115</v>
      </c>
      <c r="C6" s="96" t="s">
        <v>113</v>
      </c>
      <c r="D6">
        <v>1</v>
      </c>
      <c r="E6">
        <v>3</v>
      </c>
      <c r="F6">
        <v>16</v>
      </c>
      <c r="G6">
        <v>43</v>
      </c>
      <c r="J6" t="s">
        <v>115</v>
      </c>
      <c r="K6" s="96" t="s">
        <v>113</v>
      </c>
      <c r="L6">
        <v>0</v>
      </c>
      <c r="M6">
        <v>1</v>
      </c>
      <c r="N6">
        <v>2</v>
      </c>
      <c r="O6">
        <v>13</v>
      </c>
    </row>
    <row r="7" spans="2:15">
      <c r="C7" s="174" t="s">
        <v>114</v>
      </c>
      <c r="D7">
        <v>2</v>
      </c>
      <c r="E7">
        <v>3</v>
      </c>
      <c r="F7">
        <v>18</v>
      </c>
      <c r="G7">
        <v>36</v>
      </c>
      <c r="K7" s="174" t="s">
        <v>114</v>
      </c>
      <c r="L7">
        <v>0</v>
      </c>
      <c r="M7">
        <v>1</v>
      </c>
      <c r="N7">
        <v>2</v>
      </c>
      <c r="O7">
        <v>14</v>
      </c>
    </row>
    <row r="56" spans="2:7">
      <c r="F56" s="1" t="s">
        <v>101</v>
      </c>
    </row>
    <row r="57" spans="2:7">
      <c r="D57">
        <v>0</v>
      </c>
      <c r="E57">
        <v>0.2</v>
      </c>
      <c r="F57">
        <v>2</v>
      </c>
      <c r="G57">
        <v>20</v>
      </c>
    </row>
    <row r="58" spans="2:7">
      <c r="C58" s="96" t="s">
        <v>116</v>
      </c>
      <c r="D58">
        <v>4300</v>
      </c>
      <c r="E58">
        <v>6900</v>
      </c>
      <c r="F58">
        <v>12300</v>
      </c>
      <c r="G58">
        <v>87000</v>
      </c>
    </row>
    <row r="59" spans="2:7">
      <c r="C59" s="96" t="s">
        <v>113</v>
      </c>
      <c r="D59">
        <v>3000</v>
      </c>
      <c r="E59">
        <v>6700</v>
      </c>
      <c r="F59">
        <v>9000</v>
      </c>
      <c r="G59">
        <v>64300</v>
      </c>
    </row>
    <row r="60" spans="2:7">
      <c r="B60" t="s">
        <v>117</v>
      </c>
      <c r="C60" s="174" t="s">
        <v>114</v>
      </c>
      <c r="D60">
        <v>2300</v>
      </c>
      <c r="E60">
        <v>3200</v>
      </c>
      <c r="F60">
        <v>6000</v>
      </c>
      <c r="G60">
        <v>21400</v>
      </c>
    </row>
    <row r="61" spans="2:7">
      <c r="C61" s="96" t="s">
        <v>116</v>
      </c>
      <c r="D61">
        <v>86</v>
      </c>
      <c r="E61">
        <v>430</v>
      </c>
      <c r="F61">
        <v>853</v>
      </c>
      <c r="G61">
        <v>6841</v>
      </c>
    </row>
    <row r="62" spans="2:7">
      <c r="B62" t="s">
        <v>112</v>
      </c>
      <c r="C62" s="96" t="s">
        <v>113</v>
      </c>
      <c r="D62">
        <v>73</v>
      </c>
      <c r="E62">
        <v>342</v>
      </c>
      <c r="F62">
        <v>549</v>
      </c>
      <c r="G62">
        <v>4385</v>
      </c>
    </row>
    <row r="63" spans="2:7">
      <c r="C63" s="174" t="s">
        <v>114</v>
      </c>
      <c r="D63">
        <v>34</v>
      </c>
      <c r="E63">
        <v>127</v>
      </c>
      <c r="F63">
        <v>218</v>
      </c>
      <c r="G63">
        <v>1732</v>
      </c>
    </row>
    <row r="65" spans="2:2">
      <c r="B65" t="s">
        <v>115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33"/>
  <sheetViews>
    <sheetView zoomScale="150" zoomScaleNormal="150" workbookViewId="0">
      <selection activeCell="G3" sqref="G3"/>
    </sheetView>
  </sheetViews>
  <sheetFormatPr defaultColWidth="9" defaultRowHeight="13.5"/>
  <cols>
    <col min="2" max="2" width="15" customWidth="1"/>
    <col min="9" max="9" width="12.125" customWidth="1"/>
    <col min="10" max="10" width="12.625" customWidth="1"/>
    <col min="11" max="11" width="11.875" customWidth="1"/>
  </cols>
  <sheetData>
    <row r="1" spans="1:14">
      <c r="B1" t="s">
        <v>118</v>
      </c>
    </row>
    <row r="2" spans="1:14" ht="15">
      <c r="D2" s="10" t="s">
        <v>99</v>
      </c>
    </row>
    <row r="3" spans="1:14">
      <c r="B3" t="s">
        <v>1</v>
      </c>
      <c r="C3">
        <v>0</v>
      </c>
      <c r="D3">
        <v>0.2</v>
      </c>
      <c r="E3">
        <v>2</v>
      </c>
      <c r="F3">
        <v>20</v>
      </c>
    </row>
    <row r="4" spans="1:14">
      <c r="B4" s="3" t="s">
        <v>24</v>
      </c>
      <c r="C4">
        <v>15</v>
      </c>
      <c r="D4">
        <v>43</v>
      </c>
      <c r="E4">
        <v>161</v>
      </c>
      <c r="F4">
        <v>806</v>
      </c>
      <c r="H4" s="320" t="s">
        <v>103</v>
      </c>
      <c r="I4" s="321"/>
      <c r="J4" s="321"/>
      <c r="K4" s="321"/>
      <c r="L4" s="321"/>
      <c r="M4" s="321"/>
      <c r="N4" s="39"/>
    </row>
    <row r="5" spans="1:14">
      <c r="B5" s="3"/>
      <c r="C5" s="11">
        <v>14</v>
      </c>
      <c r="D5" s="11">
        <v>45</v>
      </c>
      <c r="E5" s="11">
        <v>178</v>
      </c>
      <c r="F5" s="11">
        <v>863</v>
      </c>
      <c r="H5" s="322" t="s">
        <v>37</v>
      </c>
      <c r="I5" s="321"/>
      <c r="J5" s="321"/>
      <c r="K5" s="321"/>
      <c r="L5" s="321"/>
      <c r="M5" s="321"/>
      <c r="N5" s="39"/>
    </row>
    <row r="6" spans="1:14">
      <c r="B6" s="3"/>
      <c r="C6" s="11">
        <v>17</v>
      </c>
      <c r="D6" s="11">
        <v>40</v>
      </c>
      <c r="E6" s="11">
        <v>150</v>
      </c>
      <c r="F6" s="11">
        <v>779</v>
      </c>
      <c r="H6" s="129" t="s">
        <v>104</v>
      </c>
      <c r="I6" s="132" t="s">
        <v>71</v>
      </c>
      <c r="J6" s="133" t="s">
        <v>72</v>
      </c>
      <c r="K6" s="133" t="s">
        <v>73</v>
      </c>
      <c r="L6" s="133" t="s">
        <v>74</v>
      </c>
      <c r="M6" s="134" t="s">
        <v>49</v>
      </c>
      <c r="N6" s="39"/>
    </row>
    <row r="7" spans="1:14">
      <c r="B7" s="3" t="s">
        <v>25</v>
      </c>
      <c r="C7">
        <v>10</v>
      </c>
      <c r="D7">
        <v>32</v>
      </c>
      <c r="E7">
        <v>134</v>
      </c>
      <c r="F7">
        <v>530</v>
      </c>
      <c r="H7" s="130" t="s">
        <v>75</v>
      </c>
      <c r="I7" s="135">
        <v>219477.66666666701</v>
      </c>
      <c r="J7" s="136">
        <v>3</v>
      </c>
      <c r="K7" s="137">
        <v>73159.222222222204</v>
      </c>
      <c r="L7" s="137">
        <v>62.06947586727</v>
      </c>
      <c r="M7" s="138">
        <v>6.9680158363250001E-6</v>
      </c>
      <c r="N7" s="39"/>
    </row>
    <row r="8" spans="1:14">
      <c r="B8" s="3"/>
      <c r="C8">
        <v>11</v>
      </c>
      <c r="D8">
        <v>34</v>
      </c>
      <c r="E8">
        <v>125</v>
      </c>
      <c r="F8">
        <v>558</v>
      </c>
      <c r="H8" s="131" t="s">
        <v>76</v>
      </c>
      <c r="I8" s="139">
        <v>9429.3333333333303</v>
      </c>
      <c r="J8" s="140">
        <v>8</v>
      </c>
      <c r="K8" s="141">
        <v>1178.6666666666699</v>
      </c>
      <c r="L8" s="142"/>
      <c r="M8" s="143"/>
      <c r="N8" s="39"/>
    </row>
    <row r="9" spans="1:14">
      <c r="B9" s="3"/>
      <c r="C9">
        <v>9</v>
      </c>
      <c r="D9">
        <v>30</v>
      </c>
      <c r="E9">
        <v>149</v>
      </c>
      <c r="F9">
        <v>507</v>
      </c>
      <c r="H9" s="17" t="s">
        <v>77</v>
      </c>
      <c r="I9" s="35">
        <v>228907</v>
      </c>
      <c r="J9" s="36">
        <v>11</v>
      </c>
      <c r="K9" s="37"/>
      <c r="L9" s="37"/>
      <c r="M9" s="38"/>
      <c r="N9" s="39"/>
    </row>
    <row r="10" spans="1:14">
      <c r="B10" s="3" t="s">
        <v>26</v>
      </c>
      <c r="C10">
        <v>12</v>
      </c>
      <c r="D10">
        <v>39</v>
      </c>
      <c r="E10">
        <v>124</v>
      </c>
      <c r="F10">
        <v>720</v>
      </c>
    </row>
    <row r="11" spans="1:14">
      <c r="B11" s="3"/>
      <c r="C11">
        <v>10</v>
      </c>
      <c r="D11">
        <v>42</v>
      </c>
      <c r="E11">
        <v>141</v>
      </c>
      <c r="F11">
        <v>681</v>
      </c>
      <c r="H11" s="284"/>
      <c r="I11" s="285"/>
      <c r="J11" s="285"/>
      <c r="K11" s="285"/>
      <c r="L11" s="285"/>
      <c r="M11" s="285"/>
      <c r="N11" s="285"/>
    </row>
    <row r="12" spans="1:14">
      <c r="B12" s="3"/>
      <c r="C12">
        <v>14</v>
      </c>
      <c r="D12">
        <v>35</v>
      </c>
      <c r="E12">
        <v>107</v>
      </c>
      <c r="F12">
        <v>754</v>
      </c>
      <c r="H12" s="320" t="s">
        <v>42</v>
      </c>
      <c r="I12" s="321"/>
      <c r="J12" s="321"/>
      <c r="K12" s="321"/>
      <c r="L12" s="321"/>
      <c r="M12" s="321"/>
      <c r="N12" s="321"/>
    </row>
    <row r="13" spans="1:14">
      <c r="B13" s="3" t="s">
        <v>27</v>
      </c>
      <c r="C13">
        <v>11</v>
      </c>
      <c r="D13">
        <v>32</v>
      </c>
      <c r="E13">
        <v>135</v>
      </c>
      <c r="F13">
        <v>489</v>
      </c>
      <c r="H13" s="322" t="s">
        <v>105</v>
      </c>
      <c r="I13" s="321"/>
      <c r="J13" s="321"/>
      <c r="K13" s="321"/>
      <c r="L13" s="321"/>
      <c r="M13" s="321"/>
      <c r="N13" s="321"/>
    </row>
    <row r="14" spans="1:14">
      <c r="B14" s="3"/>
      <c r="C14">
        <v>12</v>
      </c>
      <c r="D14">
        <v>30</v>
      </c>
      <c r="E14">
        <v>148</v>
      </c>
      <c r="F14">
        <v>452</v>
      </c>
      <c r="H14" s="325" t="s">
        <v>45</v>
      </c>
      <c r="I14" s="332" t="s">
        <v>46</v>
      </c>
      <c r="J14" s="334" t="s">
        <v>47</v>
      </c>
      <c r="K14" s="336" t="s">
        <v>48</v>
      </c>
      <c r="L14" s="336" t="s">
        <v>49</v>
      </c>
      <c r="M14" s="323" t="s">
        <v>50</v>
      </c>
      <c r="N14" s="324"/>
    </row>
    <row r="15" spans="1:14">
      <c r="C15">
        <v>9</v>
      </c>
      <c r="D15">
        <v>35</v>
      </c>
      <c r="E15">
        <v>118</v>
      </c>
      <c r="F15">
        <v>511</v>
      </c>
      <c r="H15" s="326"/>
      <c r="I15" s="333"/>
      <c r="J15" s="335"/>
      <c r="K15" s="337"/>
      <c r="L15" s="337"/>
      <c r="M15" s="144" t="s">
        <v>51</v>
      </c>
      <c r="N15" s="145" t="s">
        <v>52</v>
      </c>
    </row>
    <row r="16" spans="1:14">
      <c r="A16" t="s">
        <v>28</v>
      </c>
      <c r="B16" s="3" t="s">
        <v>24</v>
      </c>
      <c r="C16" s="11">
        <f>AVERAGE(C4:C6)</f>
        <v>15.3333333333333</v>
      </c>
      <c r="D16" s="11">
        <f t="shared" ref="D16:F16" si="0">AVERAGE(D4:D6)</f>
        <v>42.6666666666667</v>
      </c>
      <c r="E16" s="11">
        <f t="shared" si="0"/>
        <v>163</v>
      </c>
      <c r="F16" s="11">
        <f t="shared" si="0"/>
        <v>816</v>
      </c>
      <c r="H16" s="327" t="s">
        <v>106</v>
      </c>
      <c r="I16" s="146" t="s">
        <v>107</v>
      </c>
      <c r="J16" s="147">
        <v>284.33333333333297</v>
      </c>
      <c r="K16" s="148">
        <v>28.0317280555049</v>
      </c>
      <c r="L16" s="137">
        <v>7.6321591608177303E-6</v>
      </c>
      <c r="M16" s="149">
        <v>219.69205252056099</v>
      </c>
      <c r="N16" s="150">
        <v>348.97461414610501</v>
      </c>
    </row>
    <row r="17" spans="1:14">
      <c r="A17" t="s">
        <v>28</v>
      </c>
      <c r="B17" s="3" t="s">
        <v>25</v>
      </c>
      <c r="C17" s="11">
        <f>AVERAGE(C7:C9)</f>
        <v>10</v>
      </c>
      <c r="D17" s="11">
        <f t="shared" ref="D17:F17" si="1">AVERAGE(D7:D9)</f>
        <v>32</v>
      </c>
      <c r="E17" s="11">
        <f t="shared" si="1"/>
        <v>136</v>
      </c>
      <c r="F17" s="11">
        <f t="shared" si="1"/>
        <v>531.66666666666697</v>
      </c>
      <c r="H17" s="328"/>
      <c r="I17" s="151" t="s">
        <v>108</v>
      </c>
      <c r="J17" s="152">
        <v>97.6666666666666</v>
      </c>
      <c r="K17" s="153">
        <v>28.0317280555049</v>
      </c>
      <c r="L17" s="141">
        <v>8.2691327751750806E-3</v>
      </c>
      <c r="M17" s="154">
        <v>33.025385853894697</v>
      </c>
      <c r="N17" s="155">
        <v>162.30794747943901</v>
      </c>
    </row>
    <row r="18" spans="1:14">
      <c r="A18" t="s">
        <v>28</v>
      </c>
      <c r="B18" s="3" t="s">
        <v>26</v>
      </c>
      <c r="C18" s="11">
        <f>AVERAGE(C10:C12)</f>
        <v>12</v>
      </c>
      <c r="D18" s="11">
        <f t="shared" ref="D18:F18" si="2">AVERAGE(D10:D12)</f>
        <v>38.6666666666667</v>
      </c>
      <c r="E18" s="11">
        <f t="shared" si="2"/>
        <v>124</v>
      </c>
      <c r="F18" s="11">
        <f t="shared" si="2"/>
        <v>718.33333333333303</v>
      </c>
      <c r="H18" s="329"/>
      <c r="I18" s="156" t="s">
        <v>109</v>
      </c>
      <c r="J18" s="157">
        <v>332</v>
      </c>
      <c r="K18" s="158">
        <v>28.0317280555049</v>
      </c>
      <c r="L18" s="159">
        <v>2.36894884349694E-6</v>
      </c>
      <c r="M18" s="160">
        <v>267.35871918722802</v>
      </c>
      <c r="N18" s="161">
        <v>396.64128081277198</v>
      </c>
    </row>
    <row r="19" spans="1:14">
      <c r="A19" t="s">
        <v>28</v>
      </c>
      <c r="B19" s="3" t="s">
        <v>27</v>
      </c>
      <c r="C19" s="11">
        <f>AVERAGE(C13:C15)</f>
        <v>10.6666666666667</v>
      </c>
      <c r="D19" s="11">
        <f t="shared" ref="D19:F19" si="3">AVERAGE(D13:D15)</f>
        <v>32.3333333333333</v>
      </c>
      <c r="E19" s="11">
        <f t="shared" si="3"/>
        <v>133.666666666667</v>
      </c>
      <c r="F19" s="11">
        <f t="shared" si="3"/>
        <v>484</v>
      </c>
      <c r="H19" s="330" t="s">
        <v>107</v>
      </c>
      <c r="I19" s="162" t="s">
        <v>106</v>
      </c>
      <c r="J19" s="163">
        <v>-284.33333333333297</v>
      </c>
      <c r="K19" s="164">
        <v>28.0317280555049</v>
      </c>
      <c r="L19" s="165">
        <v>7.6321591608177303E-6</v>
      </c>
      <c r="M19" s="166">
        <v>-348.97461414610501</v>
      </c>
      <c r="N19" s="167">
        <v>-219.69205252056099</v>
      </c>
    </row>
    <row r="20" spans="1:14">
      <c r="A20" t="s">
        <v>29</v>
      </c>
      <c r="B20" s="3" t="s">
        <v>24</v>
      </c>
      <c r="C20">
        <f>STDEV(C4:C6)</f>
        <v>1.5275252316519501</v>
      </c>
      <c r="D20">
        <f t="shared" ref="D20:F20" si="4">STDEV(D4:D6)</f>
        <v>2.51661147842358</v>
      </c>
      <c r="E20">
        <f t="shared" si="4"/>
        <v>14.106735979665901</v>
      </c>
      <c r="F20">
        <f t="shared" si="4"/>
        <v>42.883563284783101</v>
      </c>
      <c r="H20" s="328"/>
      <c r="I20" s="151" t="s">
        <v>108</v>
      </c>
      <c r="J20" s="152">
        <v>-186.666666666667</v>
      </c>
      <c r="K20" s="153">
        <v>28.0317280555049</v>
      </c>
      <c r="L20" s="141">
        <v>1.5929486096909E-4</v>
      </c>
      <c r="M20" s="154">
        <v>-251.30794747943901</v>
      </c>
      <c r="N20" s="155">
        <v>-122.025385853895</v>
      </c>
    </row>
    <row r="21" spans="1:14">
      <c r="A21" t="s">
        <v>29</v>
      </c>
      <c r="B21" s="3" t="s">
        <v>25</v>
      </c>
      <c r="C21">
        <f t="shared" ref="C21:F21" si="5">STDEV(C7:C9)</f>
        <v>1</v>
      </c>
      <c r="D21">
        <f t="shared" si="5"/>
        <v>2</v>
      </c>
      <c r="E21">
        <f t="shared" si="5"/>
        <v>12.1243556529821</v>
      </c>
      <c r="F21">
        <f t="shared" si="5"/>
        <v>25.5408170059874</v>
      </c>
      <c r="H21" s="329"/>
      <c r="I21" s="156" t="s">
        <v>109</v>
      </c>
      <c r="J21" s="157">
        <v>47.6666666666666</v>
      </c>
      <c r="K21" s="158">
        <v>28.0317280555049</v>
      </c>
      <c r="L21" s="159">
        <v>0.12746523270629301</v>
      </c>
      <c r="M21" s="160">
        <v>-16.974614146105299</v>
      </c>
      <c r="N21" s="161">
        <v>112.30794747943899</v>
      </c>
    </row>
    <row r="22" spans="1:14">
      <c r="A22" t="s">
        <v>29</v>
      </c>
      <c r="B22" s="3" t="s">
        <v>26</v>
      </c>
      <c r="C22">
        <f>STDEV(C10:C12)</f>
        <v>2</v>
      </c>
      <c r="D22">
        <f t="shared" ref="D22:F22" si="6">STDEV(D10:D12)</f>
        <v>3.5118845842842501</v>
      </c>
      <c r="E22">
        <f t="shared" si="6"/>
        <v>17</v>
      </c>
      <c r="F22">
        <f t="shared" si="6"/>
        <v>36.528527664461599</v>
      </c>
      <c r="H22" s="330" t="s">
        <v>108</v>
      </c>
      <c r="I22" s="162" t="s">
        <v>106</v>
      </c>
      <c r="J22" s="163">
        <v>-97.6666666666666</v>
      </c>
      <c r="K22" s="164">
        <v>28.0317280555049</v>
      </c>
      <c r="L22" s="165">
        <v>8.2691327751750806E-3</v>
      </c>
      <c r="M22" s="166">
        <v>-162.30794747943901</v>
      </c>
      <c r="N22" s="167">
        <v>-33.025385853894697</v>
      </c>
    </row>
    <row r="23" spans="1:14">
      <c r="A23" t="s">
        <v>29</v>
      </c>
      <c r="B23" s="3" t="s">
        <v>27</v>
      </c>
      <c r="C23">
        <f>STDEV(C13:C15)</f>
        <v>1.5275252316519501</v>
      </c>
      <c r="D23">
        <f t="shared" ref="D23:F23" si="7">STDEV(D13:D15)</f>
        <v>2.51661147842358</v>
      </c>
      <c r="E23">
        <f t="shared" si="7"/>
        <v>15.0443787951957</v>
      </c>
      <c r="F23">
        <f t="shared" si="7"/>
        <v>29.816103031751101</v>
      </c>
      <c r="H23" s="328"/>
      <c r="I23" s="151" t="s">
        <v>107</v>
      </c>
      <c r="J23" s="152">
        <v>186.666666666667</v>
      </c>
      <c r="K23" s="153">
        <v>28.0317280555049</v>
      </c>
      <c r="L23" s="141">
        <v>1.5929486096909E-4</v>
      </c>
      <c r="M23" s="154">
        <v>122.025385853895</v>
      </c>
      <c r="N23" s="155">
        <v>251.30794747943901</v>
      </c>
    </row>
    <row r="24" spans="1:14">
      <c r="H24" s="329"/>
      <c r="I24" s="156" t="s">
        <v>109</v>
      </c>
      <c r="J24" s="157">
        <v>234.333333333333</v>
      </c>
      <c r="K24" s="158">
        <v>28.0317280555049</v>
      </c>
      <c r="L24" s="159">
        <v>3.17784170647646E-5</v>
      </c>
      <c r="M24" s="160">
        <v>169.69205252056099</v>
      </c>
      <c r="N24" s="161">
        <v>298.97461414610501</v>
      </c>
    </row>
    <row r="25" spans="1:14">
      <c r="B25" t="s">
        <v>1</v>
      </c>
      <c r="C25">
        <v>0</v>
      </c>
      <c r="D25">
        <v>0.2</v>
      </c>
      <c r="E25">
        <v>2</v>
      </c>
      <c r="F25">
        <v>20</v>
      </c>
      <c r="H25" s="331" t="s">
        <v>109</v>
      </c>
      <c r="I25" s="162" t="s">
        <v>106</v>
      </c>
      <c r="J25" s="163">
        <v>-332</v>
      </c>
      <c r="K25" s="164">
        <v>28.0317280555049</v>
      </c>
      <c r="L25" s="165">
        <v>2.36894884349694E-6</v>
      </c>
      <c r="M25" s="166">
        <v>-396.64128081277198</v>
      </c>
      <c r="N25" s="167">
        <v>-267.35871918722802</v>
      </c>
    </row>
    <row r="26" spans="1:14">
      <c r="A26" t="s">
        <v>28</v>
      </c>
      <c r="B26" s="3" t="s">
        <v>24</v>
      </c>
      <c r="C26">
        <v>15</v>
      </c>
      <c r="D26">
        <v>43</v>
      </c>
      <c r="E26">
        <v>161</v>
      </c>
      <c r="F26">
        <v>806</v>
      </c>
      <c r="H26" s="328"/>
      <c r="I26" s="151" t="s">
        <v>107</v>
      </c>
      <c r="J26" s="152">
        <v>-47.6666666666666</v>
      </c>
      <c r="K26" s="153">
        <v>28.0317280555049</v>
      </c>
      <c r="L26" s="141">
        <v>0.12746523270629301</v>
      </c>
      <c r="M26" s="154">
        <v>-112.30794747943899</v>
      </c>
      <c r="N26" s="155">
        <v>16.974614146105299</v>
      </c>
    </row>
    <row r="27" spans="1:14">
      <c r="A27" t="s">
        <v>28</v>
      </c>
      <c r="B27" s="3" t="s">
        <v>25</v>
      </c>
      <c r="C27">
        <v>10</v>
      </c>
      <c r="D27">
        <v>32</v>
      </c>
      <c r="E27">
        <v>134</v>
      </c>
      <c r="F27">
        <v>530</v>
      </c>
      <c r="H27" s="326"/>
      <c r="I27" s="168" t="s">
        <v>108</v>
      </c>
      <c r="J27" s="169">
        <v>-234.333333333333</v>
      </c>
      <c r="K27" s="170">
        <v>28.0317280555049</v>
      </c>
      <c r="L27" s="171">
        <v>3.17784170647646E-5</v>
      </c>
      <c r="M27" s="172">
        <v>-298.97461414610501</v>
      </c>
      <c r="N27" s="173">
        <v>-169.69205252056099</v>
      </c>
    </row>
    <row r="28" spans="1:14">
      <c r="A28" t="s">
        <v>28</v>
      </c>
      <c r="B28" s="3" t="s">
        <v>26</v>
      </c>
      <c r="C28">
        <v>12</v>
      </c>
      <c r="D28">
        <v>39</v>
      </c>
      <c r="E28">
        <v>124</v>
      </c>
      <c r="F28">
        <v>720</v>
      </c>
      <c r="H28" s="39"/>
      <c r="I28" s="39"/>
      <c r="J28" s="39"/>
      <c r="K28" s="39"/>
      <c r="L28" s="39"/>
      <c r="M28" s="39"/>
      <c r="N28" s="39"/>
    </row>
    <row r="29" spans="1:14">
      <c r="A29" t="s">
        <v>28</v>
      </c>
      <c r="B29" s="3" t="s">
        <v>27</v>
      </c>
      <c r="C29">
        <v>11</v>
      </c>
      <c r="D29">
        <v>32</v>
      </c>
      <c r="E29">
        <v>135</v>
      </c>
      <c r="F29">
        <v>489</v>
      </c>
    </row>
    <row r="30" spans="1:14">
      <c r="A30" t="s">
        <v>29</v>
      </c>
      <c r="B30" s="3" t="s">
        <v>24</v>
      </c>
      <c r="C30">
        <v>2</v>
      </c>
      <c r="D30">
        <v>3</v>
      </c>
      <c r="E30">
        <v>18</v>
      </c>
      <c r="F30">
        <v>36</v>
      </c>
    </row>
    <row r="31" spans="1:14">
      <c r="A31" t="s">
        <v>29</v>
      </c>
      <c r="B31" s="3" t="s">
        <v>25</v>
      </c>
      <c r="C31">
        <v>3</v>
      </c>
      <c r="D31">
        <v>3</v>
      </c>
      <c r="E31">
        <v>15</v>
      </c>
      <c r="F31">
        <v>32</v>
      </c>
    </row>
    <row r="32" spans="1:14">
      <c r="A32" t="s">
        <v>29</v>
      </c>
      <c r="B32" s="3" t="s">
        <v>26</v>
      </c>
      <c r="C32">
        <v>2</v>
      </c>
      <c r="D32">
        <v>3</v>
      </c>
      <c r="E32">
        <v>20</v>
      </c>
      <c r="F32">
        <v>34</v>
      </c>
    </row>
    <row r="33" spans="1:6">
      <c r="A33" t="s">
        <v>29</v>
      </c>
      <c r="B33" s="3" t="s">
        <v>27</v>
      </c>
      <c r="C33">
        <v>2</v>
      </c>
      <c r="D33">
        <v>3</v>
      </c>
      <c r="E33">
        <v>23</v>
      </c>
      <c r="F33">
        <v>28</v>
      </c>
    </row>
  </sheetData>
  <mergeCells count="15">
    <mergeCell ref="H25:H27"/>
    <mergeCell ref="I14:I15"/>
    <mergeCell ref="J14:J15"/>
    <mergeCell ref="K14:K15"/>
    <mergeCell ref="L14:L15"/>
    <mergeCell ref="M14:N14"/>
    <mergeCell ref="H14:H15"/>
    <mergeCell ref="H16:H18"/>
    <mergeCell ref="H19:H21"/>
    <mergeCell ref="H22:H24"/>
    <mergeCell ref="H4:M4"/>
    <mergeCell ref="H5:M5"/>
    <mergeCell ref="H11:N11"/>
    <mergeCell ref="H12:N12"/>
    <mergeCell ref="H13:N13"/>
  </mergeCells>
  <phoneticPr fontId="7" type="noConversion"/>
  <pageMargins left="0.7" right="0.7" top="0.75" bottom="0.75" header="0.3" footer="0.3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41"/>
  <sheetViews>
    <sheetView topLeftCell="A7" zoomScale="150" zoomScaleNormal="150" workbookViewId="0">
      <selection activeCell="I13" sqref="I13:N13"/>
    </sheetView>
  </sheetViews>
  <sheetFormatPr defaultColWidth="9" defaultRowHeight="13.5"/>
  <cols>
    <col min="2" max="2" width="15" customWidth="1"/>
    <col min="7" max="7" width="4.125" customWidth="1"/>
    <col min="8" max="8" width="17" customWidth="1"/>
    <col min="9" max="9" width="12.125" customWidth="1"/>
    <col min="10" max="10" width="12.625" customWidth="1"/>
    <col min="11" max="11" width="11.875" customWidth="1"/>
  </cols>
  <sheetData>
    <row r="1" spans="1:14">
      <c r="B1" t="s">
        <v>119</v>
      </c>
    </row>
    <row r="2" spans="1:14" ht="15">
      <c r="D2" s="10" t="s">
        <v>99</v>
      </c>
    </row>
    <row r="3" spans="1:14">
      <c r="B3" t="s">
        <v>1</v>
      </c>
      <c r="C3">
        <v>0</v>
      </c>
      <c r="D3">
        <v>0.2</v>
      </c>
      <c r="E3">
        <v>2</v>
      </c>
      <c r="F3">
        <v>20</v>
      </c>
    </row>
    <row r="4" spans="1:14">
      <c r="B4" s="3" t="s">
        <v>24</v>
      </c>
      <c r="C4" s="12">
        <v>32</v>
      </c>
      <c r="D4" s="12">
        <v>54</v>
      </c>
      <c r="E4" s="12">
        <v>231</v>
      </c>
      <c r="F4" s="12">
        <v>1459</v>
      </c>
      <c r="G4" s="12"/>
      <c r="I4" s="321"/>
      <c r="J4" s="321"/>
      <c r="K4" s="321"/>
      <c r="L4" s="321"/>
      <c r="M4" s="321"/>
      <c r="N4" s="39"/>
    </row>
    <row r="5" spans="1:14">
      <c r="B5" s="3"/>
      <c r="C5">
        <v>33</v>
      </c>
      <c r="D5">
        <v>58</v>
      </c>
      <c r="E5">
        <v>254</v>
      </c>
      <c r="F5">
        <v>1392</v>
      </c>
      <c r="I5" s="321"/>
      <c r="J5" s="321"/>
      <c r="K5" s="321"/>
      <c r="L5" s="321"/>
      <c r="M5" s="321"/>
      <c r="N5" s="39"/>
    </row>
    <row r="6" spans="1:14">
      <c r="B6" s="3"/>
      <c r="C6" s="11">
        <v>30</v>
      </c>
      <c r="D6" s="11">
        <v>51</v>
      </c>
      <c r="E6" s="11">
        <v>214</v>
      </c>
      <c r="F6" s="11">
        <v>1571</v>
      </c>
      <c r="G6" s="11"/>
      <c r="I6" s="91"/>
      <c r="J6" s="91"/>
      <c r="K6" s="91"/>
      <c r="L6" s="91"/>
      <c r="M6" s="91"/>
      <c r="N6" s="92"/>
    </row>
    <row r="7" spans="1:14">
      <c r="B7" s="3" t="s">
        <v>25</v>
      </c>
      <c r="C7">
        <v>20</v>
      </c>
      <c r="D7">
        <v>38</v>
      </c>
      <c r="E7">
        <v>154</v>
      </c>
      <c r="F7">
        <v>723</v>
      </c>
      <c r="I7" s="93"/>
      <c r="J7" s="94"/>
      <c r="K7" s="93"/>
      <c r="L7" s="93"/>
      <c r="M7" s="93"/>
      <c r="N7" s="92"/>
    </row>
    <row r="8" spans="1:14">
      <c r="B8" s="3"/>
      <c r="C8">
        <v>22</v>
      </c>
      <c r="D8">
        <v>34</v>
      </c>
      <c r="E8">
        <v>170</v>
      </c>
      <c r="F8">
        <v>658</v>
      </c>
      <c r="I8" s="93"/>
      <c r="J8" s="94"/>
      <c r="K8" s="93"/>
      <c r="L8" s="95"/>
      <c r="M8" s="95"/>
      <c r="N8" s="92"/>
    </row>
    <row r="9" spans="1:14">
      <c r="B9" s="3"/>
      <c r="C9">
        <v>19</v>
      </c>
      <c r="D9">
        <v>41</v>
      </c>
      <c r="E9">
        <v>139</v>
      </c>
      <c r="F9">
        <v>787</v>
      </c>
      <c r="I9" s="93"/>
      <c r="J9" s="94"/>
      <c r="K9" s="95"/>
      <c r="L9" s="95"/>
      <c r="M9" s="95"/>
      <c r="N9" s="92"/>
    </row>
    <row r="10" spans="1:14">
      <c r="B10" s="3" t="s">
        <v>26</v>
      </c>
      <c r="C10">
        <v>31</v>
      </c>
      <c r="D10">
        <v>45</v>
      </c>
      <c r="E10">
        <v>221</v>
      </c>
      <c r="F10">
        <v>1324</v>
      </c>
      <c r="I10" s="96"/>
      <c r="J10" s="96"/>
      <c r="K10" s="96"/>
      <c r="L10" s="96"/>
      <c r="M10" s="96"/>
      <c r="N10" s="96"/>
    </row>
    <row r="11" spans="1:14">
      <c r="B11" s="3"/>
      <c r="C11">
        <v>33</v>
      </c>
      <c r="D11">
        <v>42</v>
      </c>
      <c r="E11">
        <v>172</v>
      </c>
      <c r="F11">
        <v>1402</v>
      </c>
      <c r="I11" s="285"/>
      <c r="J11" s="285"/>
      <c r="K11" s="285"/>
      <c r="L11" s="285"/>
      <c r="M11" s="285"/>
      <c r="N11" s="285"/>
    </row>
    <row r="12" spans="1:14">
      <c r="B12" s="3"/>
      <c r="C12">
        <v>29</v>
      </c>
      <c r="D12">
        <v>39</v>
      </c>
      <c r="E12">
        <v>242</v>
      </c>
      <c r="F12">
        <v>1243</v>
      </c>
      <c r="I12" s="321"/>
      <c r="J12" s="321"/>
      <c r="K12" s="321"/>
      <c r="L12" s="321"/>
      <c r="M12" s="321"/>
      <c r="N12" s="321"/>
    </row>
    <row r="13" spans="1:14">
      <c r="B13" s="3" t="s">
        <v>27</v>
      </c>
      <c r="C13">
        <v>21</v>
      </c>
      <c r="D13">
        <v>35</v>
      </c>
      <c r="E13">
        <v>151</v>
      </c>
      <c r="F13">
        <v>645</v>
      </c>
      <c r="I13" s="321"/>
      <c r="J13" s="321"/>
      <c r="K13" s="321"/>
      <c r="L13" s="321"/>
      <c r="M13" s="321"/>
      <c r="N13" s="321"/>
    </row>
    <row r="14" spans="1:14">
      <c r="B14" s="3"/>
      <c r="C14">
        <v>12</v>
      </c>
      <c r="D14">
        <v>30</v>
      </c>
      <c r="E14">
        <v>148</v>
      </c>
      <c r="F14">
        <v>582</v>
      </c>
      <c r="I14" s="97"/>
      <c r="J14" s="91"/>
      <c r="K14" s="91"/>
      <c r="L14" s="91"/>
      <c r="M14" s="338"/>
      <c r="N14" s="321"/>
    </row>
    <row r="15" spans="1:14">
      <c r="C15">
        <v>19</v>
      </c>
      <c r="D15">
        <v>35</v>
      </c>
      <c r="E15">
        <v>164</v>
      </c>
      <c r="F15">
        <v>711</v>
      </c>
      <c r="H15" t="s">
        <v>1</v>
      </c>
      <c r="I15">
        <v>0</v>
      </c>
      <c r="J15">
        <v>0.2</v>
      </c>
      <c r="K15">
        <v>2</v>
      </c>
      <c r="L15">
        <v>20</v>
      </c>
      <c r="M15" s="91"/>
      <c r="N15" s="91"/>
    </row>
    <row r="16" spans="1:14">
      <c r="A16" t="s">
        <v>28</v>
      </c>
      <c r="B16" s="3" t="s">
        <v>24</v>
      </c>
      <c r="C16" s="11">
        <f>AVERAGE(C4:C6)</f>
        <v>31.6666666666667</v>
      </c>
      <c r="D16" s="11">
        <f t="shared" ref="D16:F16" si="0">AVERAGE(D4:D6)</f>
        <v>54.3333333333333</v>
      </c>
      <c r="E16" s="11">
        <f t="shared" si="0"/>
        <v>233</v>
      </c>
      <c r="F16" s="11">
        <f t="shared" si="0"/>
        <v>1474</v>
      </c>
      <c r="G16" s="11"/>
      <c r="H16" s="3" t="s">
        <v>24</v>
      </c>
      <c r="I16" s="12">
        <v>32</v>
      </c>
      <c r="J16" s="12">
        <v>54</v>
      </c>
      <c r="K16" s="12">
        <v>231</v>
      </c>
      <c r="L16" s="12">
        <v>1459</v>
      </c>
      <c r="N16" s="98"/>
    </row>
    <row r="17" spans="1:14">
      <c r="A17" t="s">
        <v>28</v>
      </c>
      <c r="B17" s="3" t="s">
        <v>25</v>
      </c>
      <c r="C17" s="11">
        <f>AVERAGE(C7:C9)</f>
        <v>20.3333333333333</v>
      </c>
      <c r="D17" s="11">
        <f t="shared" ref="D17:F17" si="1">AVERAGE(D7:D9)</f>
        <v>37.6666666666667</v>
      </c>
      <c r="E17" s="11">
        <f t="shared" si="1"/>
        <v>154.333333333333</v>
      </c>
      <c r="F17" s="11">
        <f t="shared" si="1"/>
        <v>722.66666666666697</v>
      </c>
      <c r="G17" s="11"/>
      <c r="H17" s="3" t="s">
        <v>25</v>
      </c>
      <c r="I17">
        <v>20</v>
      </c>
      <c r="J17">
        <v>38</v>
      </c>
      <c r="K17">
        <v>154</v>
      </c>
      <c r="L17">
        <v>723</v>
      </c>
      <c r="N17" s="98"/>
    </row>
    <row r="18" spans="1:14">
      <c r="A18" t="s">
        <v>28</v>
      </c>
      <c r="B18" s="3" t="s">
        <v>26</v>
      </c>
      <c r="C18" s="11">
        <f>AVERAGE(C10:C12)</f>
        <v>31</v>
      </c>
      <c r="D18" s="11">
        <f t="shared" ref="D18:F18" si="2">AVERAGE(D10:D12)</f>
        <v>42</v>
      </c>
      <c r="E18" s="11">
        <f t="shared" si="2"/>
        <v>211.666666666667</v>
      </c>
      <c r="F18" s="11">
        <f t="shared" si="2"/>
        <v>1323</v>
      </c>
      <c r="G18" s="11"/>
      <c r="H18" s="3" t="s">
        <v>26</v>
      </c>
      <c r="I18">
        <v>31</v>
      </c>
      <c r="J18">
        <v>45</v>
      </c>
      <c r="K18">
        <v>212</v>
      </c>
      <c r="L18">
        <v>1324</v>
      </c>
      <c r="N18" s="98"/>
    </row>
    <row r="19" spans="1:14">
      <c r="A19" t="s">
        <v>28</v>
      </c>
      <c r="B19" s="3" t="s">
        <v>27</v>
      </c>
      <c r="C19" s="11">
        <f>AVERAGE(C13:C15)</f>
        <v>17.3333333333333</v>
      </c>
      <c r="D19" s="11">
        <f t="shared" ref="D19:F19" si="3">AVERAGE(D13:D15)</f>
        <v>33.3333333333333</v>
      </c>
      <c r="E19" s="11">
        <f t="shared" si="3"/>
        <v>154.333333333333</v>
      </c>
      <c r="F19" s="11">
        <f t="shared" si="3"/>
        <v>646</v>
      </c>
      <c r="G19" s="11"/>
      <c r="H19" s="3" t="s">
        <v>27</v>
      </c>
      <c r="I19">
        <v>21</v>
      </c>
      <c r="J19">
        <v>35</v>
      </c>
      <c r="K19">
        <v>151</v>
      </c>
      <c r="L19">
        <v>645</v>
      </c>
      <c r="N19" s="98"/>
    </row>
    <row r="20" spans="1:14">
      <c r="A20" t="s">
        <v>29</v>
      </c>
      <c r="B20" s="3" t="s">
        <v>24</v>
      </c>
      <c r="C20">
        <f>STDEV(C4:C6)</f>
        <v>1.5275252316519501</v>
      </c>
      <c r="D20">
        <f t="shared" ref="D20:F20" si="4">STDEV(D4:D6)</f>
        <v>3.5118845842842501</v>
      </c>
      <c r="E20">
        <f t="shared" si="4"/>
        <v>20.0748598998847</v>
      </c>
      <c r="F20">
        <f t="shared" si="4"/>
        <v>90.437823945515206</v>
      </c>
      <c r="H20" s="3" t="s">
        <v>24</v>
      </c>
      <c r="I20" s="12">
        <v>1</v>
      </c>
      <c r="J20" s="12">
        <v>3</v>
      </c>
      <c r="K20" s="12">
        <v>16</v>
      </c>
      <c r="L20" s="12">
        <v>86</v>
      </c>
      <c r="N20" s="98"/>
    </row>
    <row r="21" spans="1:14">
      <c r="A21" t="s">
        <v>29</v>
      </c>
      <c r="B21" s="3" t="s">
        <v>25</v>
      </c>
      <c r="C21">
        <f t="shared" ref="C21:F21" si="5">STDEV(C7:C9)</f>
        <v>1.5275252316519501</v>
      </c>
      <c r="D21">
        <f t="shared" si="5"/>
        <v>3.5118845842842501</v>
      </c>
      <c r="E21">
        <f t="shared" si="5"/>
        <v>15.502687938977999</v>
      </c>
      <c r="F21">
        <f t="shared" si="5"/>
        <v>64.500645991597096</v>
      </c>
      <c r="H21" s="3" t="s">
        <v>25</v>
      </c>
      <c r="I21">
        <v>3</v>
      </c>
      <c r="J21">
        <v>3</v>
      </c>
      <c r="K21">
        <v>15</v>
      </c>
      <c r="L21">
        <v>41</v>
      </c>
      <c r="N21" s="98"/>
    </row>
    <row r="22" spans="1:14">
      <c r="A22" t="s">
        <v>29</v>
      </c>
      <c r="B22" s="3" t="s">
        <v>26</v>
      </c>
      <c r="C22">
        <f>STDEV(C10:C12)</f>
        <v>2</v>
      </c>
      <c r="D22">
        <f t="shared" ref="D22:F22" si="6">STDEV(D10:D12)</f>
        <v>3</v>
      </c>
      <c r="E22">
        <f t="shared" si="6"/>
        <v>35.921210076128197</v>
      </c>
      <c r="F22">
        <f t="shared" si="6"/>
        <v>79.504716841203802</v>
      </c>
      <c r="H22" s="3" t="s">
        <v>26</v>
      </c>
      <c r="I22">
        <v>2</v>
      </c>
      <c r="J22">
        <v>3</v>
      </c>
      <c r="K22">
        <v>20</v>
      </c>
      <c r="L22">
        <v>67</v>
      </c>
      <c r="N22" s="98"/>
    </row>
    <row r="23" spans="1:14">
      <c r="A23" t="s">
        <v>29</v>
      </c>
      <c r="B23" s="3" t="s">
        <v>27</v>
      </c>
      <c r="C23">
        <f>STDEV(C13:C15)</f>
        <v>4.7258156262526096</v>
      </c>
      <c r="D23">
        <f t="shared" ref="D23:F23" si="7">STDEV(D13:D15)</f>
        <v>2.88675134594813</v>
      </c>
      <c r="E23">
        <f t="shared" si="7"/>
        <v>8.5049005481153799</v>
      </c>
      <c r="F23">
        <f t="shared" si="7"/>
        <v>64.505813691480597</v>
      </c>
      <c r="H23" s="3" t="s">
        <v>27</v>
      </c>
      <c r="I23">
        <v>2</v>
      </c>
      <c r="J23">
        <v>3</v>
      </c>
      <c r="K23">
        <v>23</v>
      </c>
      <c r="L23">
        <v>35</v>
      </c>
      <c r="N23" s="98"/>
    </row>
    <row r="24" spans="1:14">
      <c r="N24" s="98"/>
    </row>
    <row r="25" spans="1:14">
      <c r="A25" s="339" t="s">
        <v>103</v>
      </c>
      <c r="B25" s="340"/>
      <c r="C25" s="340"/>
      <c r="D25" s="340"/>
      <c r="E25" s="340"/>
      <c r="F25" s="340"/>
      <c r="G25" s="70"/>
      <c r="H25" s="339" t="s">
        <v>42</v>
      </c>
      <c r="I25" s="340"/>
      <c r="J25" s="340"/>
      <c r="K25" s="340"/>
      <c r="L25" s="340"/>
      <c r="M25" s="340"/>
      <c r="N25" s="340"/>
    </row>
    <row r="26" spans="1:14">
      <c r="A26" s="341" t="s">
        <v>37</v>
      </c>
      <c r="B26" s="340"/>
      <c r="C26" s="340"/>
      <c r="D26" s="340"/>
      <c r="E26" s="340"/>
      <c r="F26" s="340"/>
      <c r="G26" s="70"/>
      <c r="H26" s="341" t="s">
        <v>105</v>
      </c>
      <c r="I26" s="340"/>
      <c r="J26" s="340"/>
      <c r="K26" s="340"/>
      <c r="L26" s="340"/>
      <c r="M26" s="340"/>
      <c r="N26" s="340"/>
    </row>
    <row r="27" spans="1:14">
      <c r="A27" s="71" t="s">
        <v>104</v>
      </c>
      <c r="B27" s="72" t="s">
        <v>71</v>
      </c>
      <c r="C27" s="73" t="s">
        <v>72</v>
      </c>
      <c r="D27" s="73" t="s">
        <v>73</v>
      </c>
      <c r="E27" s="73" t="s">
        <v>74</v>
      </c>
      <c r="F27" s="74" t="s">
        <v>49</v>
      </c>
      <c r="G27" s="70"/>
      <c r="H27" s="344" t="s">
        <v>45</v>
      </c>
      <c r="I27" s="351" t="s">
        <v>46</v>
      </c>
      <c r="J27" s="353" t="s">
        <v>47</v>
      </c>
      <c r="K27" s="355" t="s">
        <v>48</v>
      </c>
      <c r="L27" s="355" t="s">
        <v>49</v>
      </c>
      <c r="M27" s="342" t="s">
        <v>50</v>
      </c>
      <c r="N27" s="343"/>
    </row>
    <row r="28" spans="1:14">
      <c r="A28" s="75" t="s">
        <v>75</v>
      </c>
      <c r="B28" s="76">
        <v>1573120.25</v>
      </c>
      <c r="C28" s="77">
        <v>3</v>
      </c>
      <c r="D28" s="78">
        <v>524373.41666666698</v>
      </c>
      <c r="E28" s="78">
        <v>91.909339214769801</v>
      </c>
      <c r="F28" s="79">
        <v>1.5377870428202399E-6</v>
      </c>
      <c r="G28" s="70"/>
      <c r="H28" s="345"/>
      <c r="I28" s="352"/>
      <c r="J28" s="354"/>
      <c r="K28" s="356"/>
      <c r="L28" s="356"/>
      <c r="M28" s="99" t="s">
        <v>51</v>
      </c>
      <c r="N28" s="100" t="s">
        <v>52</v>
      </c>
    </row>
    <row r="29" spans="1:14">
      <c r="A29" s="80" t="s">
        <v>76</v>
      </c>
      <c r="B29" s="81">
        <v>45642.666666666701</v>
      </c>
      <c r="C29" s="82">
        <v>8</v>
      </c>
      <c r="D29" s="83">
        <v>5705.3333333333303</v>
      </c>
      <c r="E29" s="84"/>
      <c r="F29" s="85"/>
      <c r="G29" s="70"/>
      <c r="H29" s="346" t="s">
        <v>106</v>
      </c>
      <c r="I29" s="101" t="s">
        <v>107</v>
      </c>
      <c r="J29" s="102">
        <v>751.33333333333303</v>
      </c>
      <c r="K29" s="103">
        <v>61.672972650550498</v>
      </c>
      <c r="L29" s="78">
        <v>1.9107202831436502E-6</v>
      </c>
      <c r="M29" s="104">
        <v>609.11520337113996</v>
      </c>
      <c r="N29" s="105">
        <v>893.55146329552599</v>
      </c>
    </row>
    <row r="30" spans="1:14">
      <c r="A30" s="86" t="s">
        <v>77</v>
      </c>
      <c r="B30" s="87">
        <v>1618762.91666667</v>
      </c>
      <c r="C30" s="88">
        <v>11</v>
      </c>
      <c r="D30" s="89"/>
      <c r="E30" s="89"/>
      <c r="F30" s="90"/>
      <c r="G30" s="70"/>
      <c r="H30" s="347"/>
      <c r="I30" s="106" t="s">
        <v>108</v>
      </c>
      <c r="J30" s="107">
        <v>151</v>
      </c>
      <c r="K30" s="108">
        <v>61.672972650550498</v>
      </c>
      <c r="L30" s="83">
        <v>4.0036618689802399E-2</v>
      </c>
      <c r="M30" s="109">
        <v>8.7818700378069607</v>
      </c>
      <c r="N30" s="110">
        <v>293.21812996219302</v>
      </c>
    </row>
    <row r="31" spans="1:14">
      <c r="H31" s="348"/>
      <c r="I31" s="111" t="s">
        <v>109</v>
      </c>
      <c r="J31" s="112">
        <v>828</v>
      </c>
      <c r="K31" s="113">
        <v>61.672972650550498</v>
      </c>
      <c r="L31" s="114">
        <v>9.0743194396202098E-7</v>
      </c>
      <c r="M31" s="115">
        <v>685.78187003780704</v>
      </c>
      <c r="N31" s="116">
        <v>970.21812996219296</v>
      </c>
    </row>
    <row r="32" spans="1:14">
      <c r="H32" s="349" t="s">
        <v>107</v>
      </c>
      <c r="I32" s="117" t="s">
        <v>106</v>
      </c>
      <c r="J32" s="118">
        <v>-751.33333333333303</v>
      </c>
      <c r="K32" s="119">
        <v>61.672972650550498</v>
      </c>
      <c r="L32" s="120">
        <v>1.9107202831436502E-6</v>
      </c>
      <c r="M32" s="121">
        <v>-893.55146329552599</v>
      </c>
      <c r="N32" s="122">
        <v>-609.11520337113996</v>
      </c>
    </row>
    <row r="33" spans="8:14">
      <c r="H33" s="347"/>
      <c r="I33" s="106" t="s">
        <v>108</v>
      </c>
      <c r="J33" s="107">
        <v>-600.33333333333303</v>
      </c>
      <c r="K33" s="108">
        <v>61.672972650550498</v>
      </c>
      <c r="L33" s="83">
        <v>1.0375907541272901E-5</v>
      </c>
      <c r="M33" s="109">
        <v>-742.55146329552599</v>
      </c>
      <c r="N33" s="110">
        <v>-458.11520337114001</v>
      </c>
    </row>
    <row r="34" spans="8:14">
      <c r="H34" s="348"/>
      <c r="I34" s="111" t="s">
        <v>109</v>
      </c>
      <c r="J34" s="112">
        <v>76.6666666666666</v>
      </c>
      <c r="K34" s="113">
        <v>61.672972650550498</v>
      </c>
      <c r="L34" s="114">
        <v>0.24902099375921899</v>
      </c>
      <c r="M34" s="115">
        <v>-65.551463295526403</v>
      </c>
      <c r="N34" s="116">
        <v>218.88479662885999</v>
      </c>
    </row>
    <row r="35" spans="8:14">
      <c r="H35" s="349" t="s">
        <v>108</v>
      </c>
      <c r="I35" s="117" t="s">
        <v>106</v>
      </c>
      <c r="J35" s="118">
        <v>-151</v>
      </c>
      <c r="K35" s="119">
        <v>61.672972650550498</v>
      </c>
      <c r="L35" s="120">
        <v>4.0036618689802399E-2</v>
      </c>
      <c r="M35" s="121">
        <v>-293.21812996219302</v>
      </c>
      <c r="N35" s="122">
        <v>-8.7818700378069607</v>
      </c>
    </row>
    <row r="36" spans="8:14">
      <c r="H36" s="347"/>
      <c r="I36" s="106" t="s">
        <v>107</v>
      </c>
      <c r="J36" s="107">
        <v>600.33333333333303</v>
      </c>
      <c r="K36" s="108">
        <v>61.672972650550498</v>
      </c>
      <c r="L36" s="83">
        <v>1.0375907541272901E-5</v>
      </c>
      <c r="M36" s="109">
        <v>458.11520337114001</v>
      </c>
      <c r="N36" s="110">
        <v>742.55146329552599</v>
      </c>
    </row>
    <row r="37" spans="8:14">
      <c r="H37" s="348"/>
      <c r="I37" s="111" t="s">
        <v>109</v>
      </c>
      <c r="J37" s="112">
        <v>677</v>
      </c>
      <c r="K37" s="113">
        <v>61.672972650550498</v>
      </c>
      <c r="L37" s="114">
        <v>4.2142057054882697E-6</v>
      </c>
      <c r="M37" s="115">
        <v>534.78187003780704</v>
      </c>
      <c r="N37" s="116">
        <v>819.21812996219296</v>
      </c>
    </row>
    <row r="38" spans="8:14">
      <c r="H38" s="350" t="s">
        <v>109</v>
      </c>
      <c r="I38" s="117" t="s">
        <v>106</v>
      </c>
      <c r="J38" s="118">
        <v>-828</v>
      </c>
      <c r="K38" s="119">
        <v>61.672972650550498</v>
      </c>
      <c r="L38" s="120">
        <v>9.0743194396202098E-7</v>
      </c>
      <c r="M38" s="121">
        <v>-970.21812996219296</v>
      </c>
      <c r="N38" s="122">
        <v>-685.78187003780704</v>
      </c>
    </row>
    <row r="39" spans="8:14">
      <c r="H39" s="347"/>
      <c r="I39" s="106" t="s">
        <v>107</v>
      </c>
      <c r="J39" s="107">
        <v>-76.6666666666666</v>
      </c>
      <c r="K39" s="108">
        <v>61.672972650550498</v>
      </c>
      <c r="L39" s="83">
        <v>0.24902099375921899</v>
      </c>
      <c r="M39" s="109">
        <v>-218.88479662885999</v>
      </c>
      <c r="N39" s="110">
        <v>65.551463295526403</v>
      </c>
    </row>
    <row r="40" spans="8:14">
      <c r="H40" s="345"/>
      <c r="I40" s="123" t="s">
        <v>108</v>
      </c>
      <c r="J40" s="124">
        <v>-677</v>
      </c>
      <c r="K40" s="125">
        <v>61.672972650550498</v>
      </c>
      <c r="L40" s="126">
        <v>4.2142057054882697E-6</v>
      </c>
      <c r="M40" s="127">
        <v>-819.21812996219296</v>
      </c>
      <c r="N40" s="128">
        <v>-534.78187003780704</v>
      </c>
    </row>
    <row r="41" spans="8:14">
      <c r="H41" s="70"/>
      <c r="I41" s="70"/>
      <c r="J41" s="70"/>
      <c r="K41" s="70"/>
      <c r="L41" s="70"/>
      <c r="M41" s="70"/>
      <c r="N41" s="70"/>
    </row>
  </sheetData>
  <mergeCells count="20">
    <mergeCell ref="H38:H40"/>
    <mergeCell ref="I27:I28"/>
    <mergeCell ref="J27:J28"/>
    <mergeCell ref="K27:K28"/>
    <mergeCell ref="L27:L28"/>
    <mergeCell ref="M27:N27"/>
    <mergeCell ref="H27:H28"/>
    <mergeCell ref="H29:H31"/>
    <mergeCell ref="H32:H34"/>
    <mergeCell ref="H35:H37"/>
    <mergeCell ref="M14:N14"/>
    <mergeCell ref="A25:F25"/>
    <mergeCell ref="H25:N25"/>
    <mergeCell ref="A26:F26"/>
    <mergeCell ref="H26:N26"/>
    <mergeCell ref="I4:M4"/>
    <mergeCell ref="I5:M5"/>
    <mergeCell ref="I11:N11"/>
    <mergeCell ref="I12:N12"/>
    <mergeCell ref="I13:N13"/>
  </mergeCells>
  <phoneticPr fontId="7" type="noConversion"/>
  <pageMargins left="0.7" right="0.7" top="0.75" bottom="0.75" header="0.3" footer="0.3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>
  <dimension ref="A1:N33"/>
  <sheetViews>
    <sheetView zoomScale="150" zoomScaleNormal="150" workbookViewId="0">
      <selection activeCell="B16" sqref="B16:F23"/>
    </sheetView>
  </sheetViews>
  <sheetFormatPr defaultColWidth="9" defaultRowHeight="13.5"/>
  <cols>
    <col min="2" max="2" width="15" customWidth="1"/>
    <col min="9" max="9" width="12.125" customWidth="1"/>
    <col min="10" max="10" width="12.625" customWidth="1"/>
    <col min="11" max="11" width="11.875" customWidth="1"/>
  </cols>
  <sheetData>
    <row r="1" spans="1:14">
      <c r="B1" t="s">
        <v>120</v>
      </c>
    </row>
    <row r="2" spans="1:14" ht="15">
      <c r="D2" s="10" t="s">
        <v>99</v>
      </c>
    </row>
    <row r="3" spans="1:14">
      <c r="B3" t="s">
        <v>1</v>
      </c>
      <c r="C3">
        <v>0</v>
      </c>
      <c r="D3">
        <v>0.2</v>
      </c>
      <c r="E3">
        <v>2</v>
      </c>
      <c r="F3">
        <v>20</v>
      </c>
      <c r="H3" s="357"/>
      <c r="I3" s="358"/>
      <c r="J3" s="358"/>
      <c r="K3" s="358"/>
      <c r="L3" s="358"/>
      <c r="M3" s="358"/>
      <c r="N3" s="18"/>
    </row>
    <row r="4" spans="1:14">
      <c r="B4" s="3" t="s">
        <v>24</v>
      </c>
      <c r="C4">
        <v>23</v>
      </c>
      <c r="D4">
        <v>31</v>
      </c>
      <c r="E4">
        <v>56</v>
      </c>
      <c r="F4">
        <v>219</v>
      </c>
      <c r="H4" s="357" t="s">
        <v>103</v>
      </c>
      <c r="I4" s="358"/>
      <c r="J4" s="358"/>
      <c r="K4" s="358"/>
      <c r="L4" s="358"/>
      <c r="M4" s="358"/>
      <c r="N4" s="18"/>
    </row>
    <row r="5" spans="1:14">
      <c r="B5" s="3"/>
      <c r="C5" s="11">
        <v>27</v>
      </c>
      <c r="D5" s="11">
        <v>39</v>
      </c>
      <c r="E5" s="11">
        <v>73</v>
      </c>
      <c r="F5" s="11">
        <v>278</v>
      </c>
      <c r="H5" s="359" t="s">
        <v>37</v>
      </c>
      <c r="I5" s="358"/>
      <c r="J5" s="358"/>
      <c r="K5" s="358"/>
      <c r="L5" s="358"/>
      <c r="M5" s="358"/>
      <c r="N5" s="18"/>
    </row>
    <row r="6" spans="1:14">
      <c r="B6" s="3"/>
      <c r="C6" s="11">
        <v>18</v>
      </c>
      <c r="D6" s="11">
        <v>23</v>
      </c>
      <c r="E6" s="11">
        <v>42</v>
      </c>
      <c r="F6" s="11">
        <v>165</v>
      </c>
      <c r="H6" s="13" t="s">
        <v>104</v>
      </c>
      <c r="I6" s="19" t="s">
        <v>71</v>
      </c>
      <c r="J6" s="20" t="s">
        <v>72</v>
      </c>
      <c r="K6" s="20" t="s">
        <v>73</v>
      </c>
      <c r="L6" s="20" t="s">
        <v>74</v>
      </c>
      <c r="M6" s="21" t="s">
        <v>49</v>
      </c>
      <c r="N6" s="18"/>
    </row>
    <row r="7" spans="1:14">
      <c r="B7" s="3" t="s">
        <v>25</v>
      </c>
      <c r="C7">
        <v>35</v>
      </c>
      <c r="D7">
        <v>50</v>
      </c>
      <c r="E7">
        <v>135</v>
      </c>
      <c r="F7">
        <v>769</v>
      </c>
      <c r="H7" s="14" t="s">
        <v>75</v>
      </c>
      <c r="I7" s="22">
        <v>1147757.66666667</v>
      </c>
      <c r="J7" s="23">
        <v>3</v>
      </c>
      <c r="K7" s="24">
        <v>382585.88888888899</v>
      </c>
      <c r="L7" s="24">
        <v>88.190684749061901</v>
      </c>
      <c r="M7" s="25">
        <v>1.8045731166648501E-6</v>
      </c>
      <c r="N7" s="18"/>
    </row>
    <row r="8" spans="1:14">
      <c r="B8" s="3"/>
      <c r="C8" s="11">
        <v>39</v>
      </c>
      <c r="D8">
        <v>58</v>
      </c>
      <c r="E8">
        <v>145</v>
      </c>
      <c r="F8">
        <v>681</v>
      </c>
      <c r="H8" s="15" t="s">
        <v>76</v>
      </c>
      <c r="I8" s="26">
        <v>34705.333333333299</v>
      </c>
      <c r="J8" s="27">
        <v>8</v>
      </c>
      <c r="K8" s="28">
        <v>4338.1666666666697</v>
      </c>
      <c r="L8" s="29"/>
      <c r="M8" s="30"/>
      <c r="N8" s="18"/>
    </row>
    <row r="9" spans="1:14">
      <c r="B9" s="3"/>
      <c r="C9" s="11">
        <v>31</v>
      </c>
      <c r="D9">
        <v>41</v>
      </c>
      <c r="E9">
        <v>121</v>
      </c>
      <c r="F9">
        <v>837</v>
      </c>
      <c r="H9" s="16" t="s">
        <v>77</v>
      </c>
      <c r="I9" s="31">
        <v>1182463</v>
      </c>
      <c r="J9" s="32">
        <v>11</v>
      </c>
      <c r="K9" s="33"/>
      <c r="L9" s="33"/>
      <c r="M9" s="34"/>
      <c r="N9" s="18"/>
    </row>
    <row r="10" spans="1:14">
      <c r="B10" s="3" t="s">
        <v>26</v>
      </c>
      <c r="C10">
        <v>20</v>
      </c>
      <c r="D10">
        <v>39</v>
      </c>
      <c r="E10">
        <v>73</v>
      </c>
      <c r="F10">
        <v>295</v>
      </c>
    </row>
    <row r="11" spans="1:14">
      <c r="B11" s="3"/>
      <c r="C11">
        <v>18</v>
      </c>
      <c r="D11">
        <v>42</v>
      </c>
      <c r="E11">
        <v>80</v>
      </c>
      <c r="F11">
        <v>341</v>
      </c>
      <c r="H11" s="284"/>
      <c r="I11" s="285"/>
      <c r="J11" s="285"/>
      <c r="K11" s="285"/>
      <c r="L11" s="285"/>
      <c r="M11" s="285"/>
      <c r="N11" s="285"/>
    </row>
    <row r="12" spans="1:14">
      <c r="B12" s="3"/>
      <c r="C12">
        <v>23</v>
      </c>
      <c r="D12">
        <v>35</v>
      </c>
      <c r="E12">
        <v>65</v>
      </c>
      <c r="F12">
        <v>243</v>
      </c>
      <c r="H12" s="320"/>
      <c r="I12" s="321"/>
      <c r="J12" s="321"/>
      <c r="K12" s="321"/>
      <c r="L12" s="321"/>
      <c r="M12" s="321"/>
      <c r="N12" s="321"/>
    </row>
    <row r="13" spans="1:14">
      <c r="B13" s="3" t="s">
        <v>27</v>
      </c>
      <c r="C13">
        <v>50</v>
      </c>
      <c r="D13">
        <v>75</v>
      </c>
      <c r="E13">
        <v>200</v>
      </c>
      <c r="F13">
        <v>950</v>
      </c>
      <c r="H13" s="357"/>
      <c r="I13" s="358"/>
      <c r="J13" s="358"/>
      <c r="K13" s="358"/>
      <c r="L13" s="358"/>
      <c r="M13" s="358"/>
      <c r="N13" s="358"/>
    </row>
    <row r="14" spans="1:14">
      <c r="B14" s="3"/>
      <c r="C14">
        <v>54</v>
      </c>
      <c r="D14">
        <v>83</v>
      </c>
      <c r="E14">
        <v>216</v>
      </c>
      <c r="F14">
        <v>881</v>
      </c>
      <c r="H14" s="357" t="s">
        <v>42</v>
      </c>
      <c r="I14" s="358"/>
      <c r="J14" s="358"/>
      <c r="K14" s="358"/>
      <c r="L14" s="358"/>
      <c r="M14" s="358"/>
      <c r="N14" s="358"/>
    </row>
    <row r="15" spans="1:14">
      <c r="C15">
        <v>44</v>
      </c>
      <c r="D15">
        <v>67</v>
      </c>
      <c r="E15">
        <v>182</v>
      </c>
      <c r="F15">
        <v>1031</v>
      </c>
      <c r="H15" s="359" t="s">
        <v>105</v>
      </c>
      <c r="I15" s="358"/>
      <c r="J15" s="358"/>
      <c r="K15" s="358"/>
      <c r="L15" s="358"/>
      <c r="M15" s="358"/>
      <c r="N15" s="358"/>
    </row>
    <row r="16" spans="1:14">
      <c r="A16" t="s">
        <v>28</v>
      </c>
      <c r="B16" s="3" t="s">
        <v>24</v>
      </c>
      <c r="C16" s="11">
        <f>AVERAGE(C4:C6)</f>
        <v>22.6666666666667</v>
      </c>
      <c r="D16" s="11">
        <f t="shared" ref="D16:F16" si="0">AVERAGE(D4:D6)</f>
        <v>31</v>
      </c>
      <c r="E16" s="11">
        <f t="shared" si="0"/>
        <v>57</v>
      </c>
      <c r="F16" s="11">
        <f t="shared" si="0"/>
        <v>220.666666666667</v>
      </c>
      <c r="H16" s="362" t="s">
        <v>45</v>
      </c>
      <c r="I16" s="373" t="s">
        <v>46</v>
      </c>
      <c r="J16" s="364" t="s">
        <v>47</v>
      </c>
      <c r="K16" s="366" t="s">
        <v>48</v>
      </c>
      <c r="L16" s="366" t="s">
        <v>49</v>
      </c>
      <c r="M16" s="360" t="s">
        <v>50</v>
      </c>
      <c r="N16" s="361"/>
    </row>
    <row r="17" spans="1:14">
      <c r="A17" t="s">
        <v>28</v>
      </c>
      <c r="B17" s="3" t="s">
        <v>25</v>
      </c>
      <c r="C17" s="11">
        <f>AVERAGE(C7:C9)</f>
        <v>35</v>
      </c>
      <c r="D17" s="11">
        <f t="shared" ref="D17:F17" si="1">AVERAGE(D7:D9)</f>
        <v>49.6666666666667</v>
      </c>
      <c r="E17" s="11">
        <f t="shared" si="1"/>
        <v>133.666666666667</v>
      </c>
      <c r="F17" s="11">
        <f t="shared" si="1"/>
        <v>762.33333333333303</v>
      </c>
      <c r="H17" s="363"/>
      <c r="I17" s="374"/>
      <c r="J17" s="365"/>
      <c r="K17" s="367"/>
      <c r="L17" s="367"/>
      <c r="M17" s="40" t="s">
        <v>51</v>
      </c>
      <c r="N17" s="41" t="s">
        <v>52</v>
      </c>
    </row>
    <row r="18" spans="1:14">
      <c r="A18" t="s">
        <v>28</v>
      </c>
      <c r="B18" s="3" t="s">
        <v>26</v>
      </c>
      <c r="C18" s="11">
        <f>AVERAGE(C10:C12)</f>
        <v>20.3333333333333</v>
      </c>
      <c r="D18" s="11">
        <f t="shared" ref="D18:F18" si="2">AVERAGE(D10:D12)</f>
        <v>38.6666666666667</v>
      </c>
      <c r="E18" s="11">
        <f t="shared" si="2"/>
        <v>72.6666666666667</v>
      </c>
      <c r="F18" s="11">
        <f t="shared" si="2"/>
        <v>293</v>
      </c>
      <c r="H18" s="368" t="s">
        <v>106</v>
      </c>
      <c r="I18" s="42" t="s">
        <v>107</v>
      </c>
      <c r="J18" s="43">
        <v>-541.66666666666697</v>
      </c>
      <c r="K18" s="44">
        <v>53.778351695743801</v>
      </c>
      <c r="L18" s="24">
        <v>8.0440584125639801E-6</v>
      </c>
      <c r="M18" s="45">
        <v>-665.67976806124602</v>
      </c>
      <c r="N18" s="46">
        <v>-417.65356527208797</v>
      </c>
    </row>
    <row r="19" spans="1:14">
      <c r="A19" t="s">
        <v>28</v>
      </c>
      <c r="B19" s="3" t="s">
        <v>27</v>
      </c>
      <c r="C19" s="11">
        <f>AVERAGE(C13:C15)</f>
        <v>49.3333333333333</v>
      </c>
      <c r="D19" s="11">
        <f t="shared" ref="D19:F19" si="3">AVERAGE(D13:D15)</f>
        <v>75</v>
      </c>
      <c r="E19" s="11">
        <f t="shared" si="3"/>
        <v>199.333333333333</v>
      </c>
      <c r="F19" s="11">
        <f t="shared" si="3"/>
        <v>954</v>
      </c>
      <c r="H19" s="369"/>
      <c r="I19" s="47" t="s">
        <v>108</v>
      </c>
      <c r="J19" s="48">
        <v>-72.3333333333333</v>
      </c>
      <c r="K19" s="49">
        <v>53.778351695743801</v>
      </c>
      <c r="L19" s="28">
        <v>0.21549872051320501</v>
      </c>
      <c r="M19" s="50">
        <v>-196.346434727912</v>
      </c>
      <c r="N19" s="51">
        <v>51.679768061245603</v>
      </c>
    </row>
    <row r="20" spans="1:14">
      <c r="A20" t="s">
        <v>29</v>
      </c>
      <c r="B20" s="3" t="s">
        <v>24</v>
      </c>
      <c r="C20">
        <f>STDEV(C4:C6)</f>
        <v>4.5092497528228899</v>
      </c>
      <c r="D20">
        <f t="shared" ref="D20:F20" si="4">STDEV(D4:D6)</f>
        <v>8</v>
      </c>
      <c r="E20">
        <f t="shared" si="4"/>
        <v>15.524174696259999</v>
      </c>
      <c r="F20">
        <f t="shared" si="4"/>
        <v>56.518433571122003</v>
      </c>
      <c r="H20" s="370"/>
      <c r="I20" s="52" t="s">
        <v>109</v>
      </c>
      <c r="J20" s="53">
        <v>-733.33333333333303</v>
      </c>
      <c r="K20" s="54">
        <v>53.778351695743801</v>
      </c>
      <c r="L20" s="55">
        <v>8.0497998667607497E-7</v>
      </c>
      <c r="M20" s="56">
        <v>-857.34643472791197</v>
      </c>
      <c r="N20" s="57">
        <v>-609.32023193875398</v>
      </c>
    </row>
    <row r="21" spans="1:14">
      <c r="A21" t="s">
        <v>29</v>
      </c>
      <c r="B21" s="3" t="s">
        <v>25</v>
      </c>
      <c r="C21">
        <f t="shared" ref="C21:F21" si="5">STDEV(C7:C9)</f>
        <v>4</v>
      </c>
      <c r="D21">
        <f t="shared" si="5"/>
        <v>8.5049005481153799</v>
      </c>
      <c r="E21">
        <f t="shared" si="5"/>
        <v>12.055427546683401</v>
      </c>
      <c r="F21">
        <f t="shared" si="5"/>
        <v>78.213383338999805</v>
      </c>
      <c r="H21" s="371" t="s">
        <v>107</v>
      </c>
      <c r="I21" s="58" t="s">
        <v>106</v>
      </c>
      <c r="J21" s="59">
        <v>541.66666666666697</v>
      </c>
      <c r="K21" s="60">
        <v>53.778351695743801</v>
      </c>
      <c r="L21" s="61">
        <v>8.0440584125639801E-6</v>
      </c>
      <c r="M21" s="62">
        <v>417.65356527208797</v>
      </c>
      <c r="N21" s="63">
        <v>665.67976806124602</v>
      </c>
    </row>
    <row r="22" spans="1:14">
      <c r="A22" t="s">
        <v>29</v>
      </c>
      <c r="B22" s="3" t="s">
        <v>26</v>
      </c>
      <c r="C22">
        <f>STDEV(C10:C12)</f>
        <v>2.51661147842358</v>
      </c>
      <c r="D22">
        <f t="shared" ref="D22:F22" si="6">STDEV(D10:D12)</f>
        <v>3.5118845842842501</v>
      </c>
      <c r="E22">
        <f t="shared" si="6"/>
        <v>7.5055534994651296</v>
      </c>
      <c r="F22">
        <f t="shared" si="6"/>
        <v>49.0306026885251</v>
      </c>
      <c r="H22" s="369"/>
      <c r="I22" s="47" t="s">
        <v>108</v>
      </c>
      <c r="J22" s="48">
        <v>469.33333333333297</v>
      </c>
      <c r="K22" s="49">
        <v>53.778351695743801</v>
      </c>
      <c r="L22" s="28">
        <v>2.3224093636986701E-5</v>
      </c>
      <c r="M22" s="50">
        <v>345.32023193875398</v>
      </c>
      <c r="N22" s="51">
        <v>593.34643472791197</v>
      </c>
    </row>
    <row r="23" spans="1:14">
      <c r="A23" t="s">
        <v>29</v>
      </c>
      <c r="B23" s="3" t="s">
        <v>27</v>
      </c>
      <c r="C23">
        <f>STDEV(C13:C15)</f>
        <v>5.0332229568471698</v>
      </c>
      <c r="D23">
        <f t="shared" ref="D23:F23" si="7">STDEV(D13:D15)</f>
        <v>8</v>
      </c>
      <c r="E23">
        <f t="shared" si="7"/>
        <v>17.009801096230799</v>
      </c>
      <c r="F23">
        <f t="shared" si="7"/>
        <v>75.079957378783902</v>
      </c>
      <c r="H23" s="370"/>
      <c r="I23" s="52" t="s">
        <v>109</v>
      </c>
      <c r="J23" s="53">
        <v>-191.666666666667</v>
      </c>
      <c r="K23" s="54">
        <v>53.778351695743801</v>
      </c>
      <c r="L23" s="55">
        <v>7.3575788179030604E-3</v>
      </c>
      <c r="M23" s="56">
        <v>-315.67976806124602</v>
      </c>
      <c r="N23" s="57">
        <v>-67.653565272087704</v>
      </c>
    </row>
    <row r="24" spans="1:14">
      <c r="H24" s="371" t="s">
        <v>108</v>
      </c>
      <c r="I24" s="58" t="s">
        <v>106</v>
      </c>
      <c r="J24" s="59">
        <v>72.3333333333333</v>
      </c>
      <c r="K24" s="60">
        <v>53.778351695743801</v>
      </c>
      <c r="L24" s="61">
        <v>0.21549872051320501</v>
      </c>
      <c r="M24" s="62">
        <v>-51.679768061245603</v>
      </c>
      <c r="N24" s="63">
        <v>196.346434727912</v>
      </c>
    </row>
    <row r="25" spans="1:14">
      <c r="B25" t="s">
        <v>1</v>
      </c>
      <c r="C25">
        <v>0</v>
      </c>
      <c r="D25">
        <v>0.2</v>
      </c>
      <c r="E25">
        <v>2</v>
      </c>
      <c r="F25">
        <v>20</v>
      </c>
      <c r="H25" s="369"/>
      <c r="I25" s="47" t="s">
        <v>107</v>
      </c>
      <c r="J25" s="48">
        <v>-469.33333333333297</v>
      </c>
      <c r="K25" s="49">
        <v>53.778351695743801</v>
      </c>
      <c r="L25" s="28">
        <v>2.3224093636986701E-5</v>
      </c>
      <c r="M25" s="50">
        <v>-593.34643472791197</v>
      </c>
      <c r="N25" s="51">
        <v>-345.32023193875398</v>
      </c>
    </row>
    <row r="26" spans="1:14">
      <c r="A26" t="s">
        <v>28</v>
      </c>
      <c r="B26" s="3" t="s">
        <v>24</v>
      </c>
      <c r="C26">
        <v>23</v>
      </c>
      <c r="D26">
        <v>31</v>
      </c>
      <c r="E26">
        <v>56</v>
      </c>
      <c r="F26">
        <v>219</v>
      </c>
      <c r="H26" s="370"/>
      <c r="I26" s="52" t="s">
        <v>109</v>
      </c>
      <c r="J26" s="53">
        <v>-661</v>
      </c>
      <c r="K26" s="54">
        <v>53.778351695743801</v>
      </c>
      <c r="L26" s="55">
        <v>1.78548794097467E-6</v>
      </c>
      <c r="M26" s="56">
        <v>-785.01310139457905</v>
      </c>
      <c r="N26" s="57">
        <v>-536.98689860542095</v>
      </c>
    </row>
    <row r="27" spans="1:14">
      <c r="A27" t="s">
        <v>28</v>
      </c>
      <c r="B27" s="3" t="s">
        <v>25</v>
      </c>
      <c r="C27">
        <v>35</v>
      </c>
      <c r="D27">
        <v>50</v>
      </c>
      <c r="E27">
        <v>135</v>
      </c>
      <c r="F27">
        <v>769</v>
      </c>
      <c r="H27" s="372" t="s">
        <v>109</v>
      </c>
      <c r="I27" s="58" t="s">
        <v>106</v>
      </c>
      <c r="J27" s="59">
        <v>733.33333333333303</v>
      </c>
      <c r="K27" s="60">
        <v>53.778351695743801</v>
      </c>
      <c r="L27" s="61">
        <v>8.0497998667607497E-7</v>
      </c>
      <c r="M27" s="62">
        <v>609.32023193875398</v>
      </c>
      <c r="N27" s="63">
        <v>857.34643472791197</v>
      </c>
    </row>
    <row r="28" spans="1:14">
      <c r="A28" t="s">
        <v>28</v>
      </c>
      <c r="B28" s="3" t="s">
        <v>26</v>
      </c>
      <c r="C28">
        <v>20</v>
      </c>
      <c r="D28">
        <v>39</v>
      </c>
      <c r="E28">
        <v>73</v>
      </c>
      <c r="F28">
        <v>295</v>
      </c>
      <c r="H28" s="369"/>
      <c r="I28" s="47" t="s">
        <v>107</v>
      </c>
      <c r="J28" s="48">
        <v>191.666666666667</v>
      </c>
      <c r="K28" s="49">
        <v>53.778351695743801</v>
      </c>
      <c r="L28" s="28">
        <v>7.3575788179030604E-3</v>
      </c>
      <c r="M28" s="50">
        <v>67.653565272087704</v>
      </c>
      <c r="N28" s="51">
        <v>315.67976806124602</v>
      </c>
    </row>
    <row r="29" spans="1:14">
      <c r="A29" t="s">
        <v>28</v>
      </c>
      <c r="B29" s="3" t="s">
        <v>27</v>
      </c>
      <c r="C29">
        <v>50</v>
      </c>
      <c r="D29">
        <v>75</v>
      </c>
      <c r="E29">
        <v>200</v>
      </c>
      <c r="F29">
        <v>950</v>
      </c>
      <c r="H29" s="363"/>
      <c r="I29" s="64" t="s">
        <v>108</v>
      </c>
      <c r="J29" s="65">
        <v>661</v>
      </c>
      <c r="K29" s="66">
        <v>53.778351695743801</v>
      </c>
      <c r="L29" s="67">
        <v>1.78548794097467E-6</v>
      </c>
      <c r="M29" s="68">
        <v>536.98689860542095</v>
      </c>
      <c r="N29" s="69">
        <v>785.01310139457905</v>
      </c>
    </row>
    <row r="30" spans="1:14">
      <c r="A30" t="s">
        <v>29</v>
      </c>
      <c r="B30" s="3" t="s">
        <v>24</v>
      </c>
      <c r="C30">
        <v>8</v>
      </c>
      <c r="D30">
        <v>14</v>
      </c>
      <c r="E30">
        <v>22</v>
      </c>
      <c r="F30">
        <v>53</v>
      </c>
      <c r="H30" s="18"/>
      <c r="I30" s="18"/>
      <c r="J30" s="18"/>
      <c r="K30" s="18"/>
      <c r="L30" s="18"/>
      <c r="M30" s="18"/>
      <c r="N30" s="18"/>
    </row>
    <row r="31" spans="1:14">
      <c r="A31" t="s">
        <v>29</v>
      </c>
      <c r="B31" s="3" t="s">
        <v>25</v>
      </c>
      <c r="C31">
        <v>19</v>
      </c>
      <c r="D31">
        <v>23</v>
      </c>
      <c r="E31">
        <v>36</v>
      </c>
      <c r="F31">
        <v>62</v>
      </c>
    </row>
    <row r="32" spans="1:14">
      <c r="A32" t="s">
        <v>29</v>
      </c>
      <c r="B32" s="3" t="s">
        <v>26</v>
      </c>
      <c r="C32">
        <v>12</v>
      </c>
      <c r="D32">
        <v>25</v>
      </c>
      <c r="E32">
        <v>43</v>
      </c>
      <c r="F32">
        <v>65</v>
      </c>
    </row>
    <row r="33" spans="1:6">
      <c r="A33" t="s">
        <v>29</v>
      </c>
      <c r="B33" s="3" t="s">
        <v>27</v>
      </c>
      <c r="C33">
        <v>30</v>
      </c>
      <c r="D33">
        <v>43</v>
      </c>
      <c r="E33">
        <v>55</v>
      </c>
      <c r="F33">
        <v>89</v>
      </c>
    </row>
  </sheetData>
  <mergeCells count="18">
    <mergeCell ref="H18:H20"/>
    <mergeCell ref="H21:H23"/>
    <mergeCell ref="H24:H26"/>
    <mergeCell ref="H27:H29"/>
    <mergeCell ref="I16:I17"/>
    <mergeCell ref="H13:N13"/>
    <mergeCell ref="H14:N14"/>
    <mergeCell ref="H15:N15"/>
    <mergeCell ref="M16:N16"/>
    <mergeCell ref="H16:H17"/>
    <mergeCell ref="J16:J17"/>
    <mergeCell ref="K16:K17"/>
    <mergeCell ref="L16:L17"/>
    <mergeCell ref="H3:M3"/>
    <mergeCell ref="H4:M4"/>
    <mergeCell ref="H5:M5"/>
    <mergeCell ref="H11:N11"/>
    <mergeCell ref="H12:N12"/>
  </mergeCells>
  <phoneticPr fontId="7" type="noConversion"/>
  <pageMargins left="0.7" right="0.7" top="0.75" bottom="0.75" header="0.3" footer="0.3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>
  <dimension ref="A1:N33"/>
  <sheetViews>
    <sheetView topLeftCell="A7" zoomScale="150" zoomScaleNormal="150" workbookViewId="0">
      <selection activeCell="B16" sqref="B16:F23"/>
    </sheetView>
  </sheetViews>
  <sheetFormatPr defaultColWidth="9" defaultRowHeight="13.5"/>
  <cols>
    <col min="2" max="2" width="15" customWidth="1"/>
    <col min="9" max="9" width="12.125" customWidth="1"/>
    <col min="10" max="10" width="12.625" customWidth="1"/>
    <col min="11" max="11" width="11.875" customWidth="1"/>
  </cols>
  <sheetData>
    <row r="1" spans="1:14">
      <c r="B1" t="s">
        <v>121</v>
      </c>
    </row>
    <row r="2" spans="1:14" ht="15">
      <c r="D2" s="10" t="s">
        <v>99</v>
      </c>
    </row>
    <row r="3" spans="1:14">
      <c r="B3" t="s">
        <v>1</v>
      </c>
      <c r="C3">
        <v>0</v>
      </c>
      <c r="D3">
        <v>0.2</v>
      </c>
      <c r="E3">
        <v>2</v>
      </c>
      <c r="F3">
        <v>20</v>
      </c>
      <c r="H3" s="357" t="s">
        <v>103</v>
      </c>
      <c r="I3" s="358"/>
      <c r="J3" s="358"/>
      <c r="K3" s="358"/>
      <c r="L3" s="358"/>
      <c r="M3" s="358"/>
      <c r="N3" s="18"/>
    </row>
    <row r="4" spans="1:14">
      <c r="B4" s="3" t="s">
        <v>24</v>
      </c>
      <c r="C4" s="12">
        <v>1</v>
      </c>
      <c r="D4" s="12">
        <v>14</v>
      </c>
      <c r="E4" s="12">
        <v>85</v>
      </c>
      <c r="F4" s="12">
        <v>324</v>
      </c>
      <c r="H4" s="359" t="s">
        <v>37</v>
      </c>
      <c r="I4" s="358"/>
      <c r="J4" s="358"/>
      <c r="K4" s="358"/>
      <c r="L4" s="358"/>
      <c r="M4" s="358"/>
      <c r="N4" s="18"/>
    </row>
    <row r="5" spans="1:14">
      <c r="B5" s="3"/>
      <c r="C5" s="11">
        <v>2</v>
      </c>
      <c r="D5" s="11">
        <v>16</v>
      </c>
      <c r="E5" s="11">
        <v>93</v>
      </c>
      <c r="F5" s="11">
        <v>352</v>
      </c>
      <c r="H5" s="13" t="s">
        <v>104</v>
      </c>
      <c r="I5" s="19" t="s">
        <v>71</v>
      </c>
      <c r="J5" s="20" t="s">
        <v>72</v>
      </c>
      <c r="K5" s="20" t="s">
        <v>73</v>
      </c>
      <c r="L5" s="20" t="s">
        <v>74</v>
      </c>
      <c r="M5" s="21" t="s">
        <v>49</v>
      </c>
      <c r="N5" s="18"/>
    </row>
    <row r="6" spans="1:14">
      <c r="B6" s="3"/>
      <c r="C6" s="11">
        <v>1</v>
      </c>
      <c r="D6" s="11">
        <v>14</v>
      </c>
      <c r="E6" s="11">
        <v>78</v>
      </c>
      <c r="F6" s="11">
        <v>297</v>
      </c>
      <c r="H6" s="14" t="s">
        <v>75</v>
      </c>
      <c r="I6" s="22">
        <v>328427.66666666698</v>
      </c>
      <c r="J6" s="23">
        <v>3</v>
      </c>
      <c r="K6" s="24">
        <v>109475.88888888901</v>
      </c>
      <c r="L6" s="24">
        <v>76.784772147213005</v>
      </c>
      <c r="M6" s="25">
        <v>3.08074994510275E-6</v>
      </c>
      <c r="N6" s="18"/>
    </row>
    <row r="7" spans="1:14">
      <c r="B7" s="3" t="s">
        <v>25</v>
      </c>
      <c r="C7">
        <v>1</v>
      </c>
      <c r="D7">
        <v>13</v>
      </c>
      <c r="E7">
        <v>143</v>
      </c>
      <c r="F7">
        <v>623</v>
      </c>
      <c r="H7" s="15" t="s">
        <v>76</v>
      </c>
      <c r="I7" s="26">
        <v>11406</v>
      </c>
      <c r="J7" s="27">
        <v>8</v>
      </c>
      <c r="K7" s="28">
        <v>1425.75</v>
      </c>
      <c r="L7" s="29"/>
      <c r="M7" s="30"/>
      <c r="N7" s="18"/>
    </row>
    <row r="8" spans="1:14">
      <c r="B8" s="3"/>
      <c r="C8" s="11">
        <v>2</v>
      </c>
      <c r="D8">
        <v>15</v>
      </c>
      <c r="E8">
        <v>135</v>
      </c>
      <c r="F8">
        <v>581</v>
      </c>
      <c r="H8" s="16" t="s">
        <v>77</v>
      </c>
      <c r="I8" s="31">
        <v>339833.66666666698</v>
      </c>
      <c r="J8" s="32">
        <v>11</v>
      </c>
      <c r="K8" s="33"/>
      <c r="L8" s="33"/>
      <c r="M8" s="34"/>
      <c r="N8" s="18"/>
    </row>
    <row r="9" spans="1:14">
      <c r="B9" s="3"/>
      <c r="C9" s="11">
        <v>1</v>
      </c>
      <c r="D9">
        <v>14</v>
      </c>
      <c r="E9">
        <v>152</v>
      </c>
      <c r="F9">
        <v>657</v>
      </c>
      <c r="H9" s="17"/>
      <c r="I9" s="35"/>
      <c r="J9" s="36"/>
      <c r="K9" s="37"/>
      <c r="L9" s="37"/>
      <c r="M9" s="38"/>
      <c r="N9" s="39"/>
    </row>
    <row r="10" spans="1:14">
      <c r="B10" s="3" t="s">
        <v>26</v>
      </c>
      <c r="C10">
        <v>2</v>
      </c>
      <c r="D10">
        <v>23</v>
      </c>
      <c r="E10">
        <v>75</v>
      </c>
      <c r="F10">
        <v>352</v>
      </c>
    </row>
    <row r="11" spans="1:14">
      <c r="B11" s="3"/>
      <c r="C11">
        <v>1</v>
      </c>
      <c r="D11">
        <v>27</v>
      </c>
      <c r="E11">
        <v>86</v>
      </c>
      <c r="F11">
        <v>392</v>
      </c>
      <c r="H11" s="284"/>
      <c r="I11" s="285"/>
      <c r="J11" s="285"/>
      <c r="K11" s="285"/>
      <c r="L11" s="285"/>
      <c r="M11" s="285"/>
      <c r="N11" s="285"/>
    </row>
    <row r="12" spans="1:14">
      <c r="B12" s="3"/>
      <c r="C12">
        <v>3</v>
      </c>
      <c r="D12">
        <v>19</v>
      </c>
      <c r="E12">
        <v>61</v>
      </c>
      <c r="F12">
        <v>321</v>
      </c>
      <c r="H12" s="320"/>
      <c r="I12" s="321"/>
      <c r="J12" s="321"/>
      <c r="K12" s="321"/>
      <c r="L12" s="321"/>
      <c r="M12" s="321"/>
      <c r="N12" s="321"/>
    </row>
    <row r="13" spans="1:14">
      <c r="B13" s="3" t="s">
        <v>27</v>
      </c>
      <c r="C13">
        <v>2</v>
      </c>
      <c r="D13">
        <v>32</v>
      </c>
      <c r="E13">
        <v>162</v>
      </c>
      <c r="F13">
        <v>713</v>
      </c>
      <c r="H13" s="357" t="s">
        <v>42</v>
      </c>
      <c r="I13" s="358"/>
      <c r="J13" s="358"/>
      <c r="K13" s="358"/>
      <c r="L13" s="358"/>
      <c r="M13" s="358"/>
      <c r="N13" s="358"/>
    </row>
    <row r="14" spans="1:14">
      <c r="B14" s="3"/>
      <c r="C14">
        <v>4</v>
      </c>
      <c r="D14">
        <v>28</v>
      </c>
      <c r="E14">
        <v>143</v>
      </c>
      <c r="F14">
        <v>752</v>
      </c>
      <c r="H14" s="359" t="s">
        <v>105</v>
      </c>
      <c r="I14" s="358"/>
      <c r="J14" s="358"/>
      <c r="K14" s="358"/>
      <c r="L14" s="358"/>
      <c r="M14" s="358"/>
      <c r="N14" s="358"/>
    </row>
    <row r="15" spans="1:14">
      <c r="C15">
        <v>5</v>
      </c>
      <c r="D15">
        <v>37</v>
      </c>
      <c r="E15">
        <v>181</v>
      </c>
      <c r="F15">
        <v>658</v>
      </c>
      <c r="H15" s="362" t="s">
        <v>45</v>
      </c>
      <c r="I15" s="373" t="s">
        <v>46</v>
      </c>
      <c r="J15" s="364" t="s">
        <v>47</v>
      </c>
      <c r="K15" s="366" t="s">
        <v>48</v>
      </c>
      <c r="L15" s="366" t="s">
        <v>49</v>
      </c>
      <c r="M15" s="360" t="s">
        <v>50</v>
      </c>
      <c r="N15" s="361"/>
    </row>
    <row r="16" spans="1:14">
      <c r="A16" t="s">
        <v>28</v>
      </c>
      <c r="B16" s="3" t="s">
        <v>24</v>
      </c>
      <c r="C16" s="11">
        <f>AVERAGE(C4:C6)</f>
        <v>1.3333333333333299</v>
      </c>
      <c r="D16" s="11">
        <f t="shared" ref="D16:F16" si="0">AVERAGE(D4:D6)</f>
        <v>14.6666666666667</v>
      </c>
      <c r="E16" s="11">
        <f t="shared" si="0"/>
        <v>85.3333333333333</v>
      </c>
      <c r="F16" s="11">
        <f t="shared" si="0"/>
        <v>324.33333333333297</v>
      </c>
      <c r="H16" s="363"/>
      <c r="I16" s="374"/>
      <c r="J16" s="365"/>
      <c r="K16" s="367"/>
      <c r="L16" s="367"/>
      <c r="M16" s="40" t="s">
        <v>51</v>
      </c>
      <c r="N16" s="41" t="s">
        <v>52</v>
      </c>
    </row>
    <row r="17" spans="1:14">
      <c r="A17" t="s">
        <v>28</v>
      </c>
      <c r="B17" s="3" t="s">
        <v>25</v>
      </c>
      <c r="C17" s="11">
        <f>AVERAGE(C7:C9)</f>
        <v>1.3333333333333299</v>
      </c>
      <c r="D17" s="11">
        <f t="shared" ref="D17:F17" si="1">AVERAGE(D7:D9)</f>
        <v>14</v>
      </c>
      <c r="E17" s="11">
        <f t="shared" si="1"/>
        <v>143.333333333333</v>
      </c>
      <c r="F17" s="11">
        <f t="shared" si="1"/>
        <v>620.33333333333303</v>
      </c>
      <c r="H17" s="368" t="s">
        <v>106</v>
      </c>
      <c r="I17" s="42" t="s">
        <v>107</v>
      </c>
      <c r="J17" s="43">
        <v>-296</v>
      </c>
      <c r="K17" s="44">
        <v>30.830180018936002</v>
      </c>
      <c r="L17" s="24">
        <v>1.14942490445751E-5</v>
      </c>
      <c r="M17" s="45">
        <v>-367.09452261259997</v>
      </c>
      <c r="N17" s="46">
        <v>-224.9054773874</v>
      </c>
    </row>
    <row r="18" spans="1:14">
      <c r="A18" t="s">
        <v>28</v>
      </c>
      <c r="B18" s="3" t="s">
        <v>26</v>
      </c>
      <c r="C18" s="11">
        <f>AVERAGE(C10:C12)</f>
        <v>2</v>
      </c>
      <c r="D18" s="11">
        <f t="shared" ref="D18:F18" si="2">AVERAGE(D10:D12)</f>
        <v>23</v>
      </c>
      <c r="E18" s="11">
        <f t="shared" si="2"/>
        <v>74</v>
      </c>
      <c r="F18" s="11">
        <f t="shared" si="2"/>
        <v>355</v>
      </c>
      <c r="H18" s="369"/>
      <c r="I18" s="47" t="s">
        <v>108</v>
      </c>
      <c r="J18" s="48">
        <v>-30.6666666666667</v>
      </c>
      <c r="K18" s="49">
        <v>30.830180018936002</v>
      </c>
      <c r="L18" s="28">
        <v>0.34901422664935799</v>
      </c>
      <c r="M18" s="50">
        <v>-101.761189279267</v>
      </c>
      <c r="N18" s="51">
        <v>40.427855945933601</v>
      </c>
    </row>
    <row r="19" spans="1:14">
      <c r="A19" t="s">
        <v>28</v>
      </c>
      <c r="B19" s="3" t="s">
        <v>27</v>
      </c>
      <c r="C19" s="11">
        <f>AVERAGE(C13:C15)</f>
        <v>3.6666666666666701</v>
      </c>
      <c r="D19" s="11">
        <f t="shared" ref="D19:F19" si="3">AVERAGE(D13:D15)</f>
        <v>32.3333333333333</v>
      </c>
      <c r="E19" s="11">
        <f t="shared" si="3"/>
        <v>162</v>
      </c>
      <c r="F19" s="11">
        <f t="shared" si="3"/>
        <v>707.66666666666697</v>
      </c>
      <c r="H19" s="370"/>
      <c r="I19" s="52" t="s">
        <v>109</v>
      </c>
      <c r="J19" s="53">
        <v>-383.33333333333297</v>
      </c>
      <c r="K19" s="54">
        <v>30.830180018936002</v>
      </c>
      <c r="L19" s="55">
        <v>1.63493008724716E-6</v>
      </c>
      <c r="M19" s="56">
        <v>-454.42785594593403</v>
      </c>
      <c r="N19" s="57">
        <v>-312.238810720733</v>
      </c>
    </row>
    <row r="20" spans="1:14">
      <c r="A20" t="s">
        <v>29</v>
      </c>
      <c r="B20" s="3" t="s">
        <v>24</v>
      </c>
      <c r="C20">
        <f>STDEV(C4:C6)</f>
        <v>0.57735026918962595</v>
      </c>
      <c r="D20">
        <f t="shared" ref="D20:F20" si="4">STDEV(D4:D6)</f>
        <v>1.1547005383792499</v>
      </c>
      <c r="E20">
        <f t="shared" si="4"/>
        <v>7.5055534994651296</v>
      </c>
      <c r="F20">
        <f t="shared" si="4"/>
        <v>27.501515109777699</v>
      </c>
      <c r="H20" s="371" t="s">
        <v>107</v>
      </c>
      <c r="I20" s="58" t="s">
        <v>106</v>
      </c>
      <c r="J20" s="59">
        <v>296</v>
      </c>
      <c r="K20" s="60">
        <v>30.830180018936002</v>
      </c>
      <c r="L20" s="61">
        <v>1.14942490445751E-5</v>
      </c>
      <c r="M20" s="62">
        <v>224.9054773874</v>
      </c>
      <c r="N20" s="63">
        <v>367.09452261259997</v>
      </c>
    </row>
    <row r="21" spans="1:14">
      <c r="A21" t="s">
        <v>29</v>
      </c>
      <c r="B21" s="3" t="s">
        <v>25</v>
      </c>
      <c r="C21">
        <f t="shared" ref="C21:F21" si="5">STDEV(C7:C9)</f>
        <v>0.57735026918962595</v>
      </c>
      <c r="D21">
        <f t="shared" si="5"/>
        <v>1</v>
      </c>
      <c r="E21">
        <f t="shared" si="5"/>
        <v>8.5049005481153799</v>
      </c>
      <c r="F21">
        <f t="shared" si="5"/>
        <v>38.070110760718002</v>
      </c>
      <c r="H21" s="369"/>
      <c r="I21" s="47" t="s">
        <v>108</v>
      </c>
      <c r="J21" s="48">
        <v>265.33333333333297</v>
      </c>
      <c r="K21" s="49">
        <v>30.830180018936002</v>
      </c>
      <c r="L21" s="28">
        <v>2.5715681083183599E-5</v>
      </c>
      <c r="M21" s="50">
        <v>194.238810720733</v>
      </c>
      <c r="N21" s="51">
        <v>336.42785594593403</v>
      </c>
    </row>
    <row r="22" spans="1:14">
      <c r="A22" t="s">
        <v>29</v>
      </c>
      <c r="B22" s="3" t="s">
        <v>26</v>
      </c>
      <c r="C22">
        <f>STDEV(C10:C12)</f>
        <v>1</v>
      </c>
      <c r="D22">
        <f t="shared" ref="D22:F22" si="6">STDEV(D10:D12)</f>
        <v>4</v>
      </c>
      <c r="E22">
        <f t="shared" si="6"/>
        <v>12.5299640861417</v>
      </c>
      <c r="F22">
        <f t="shared" si="6"/>
        <v>35.594943461115399</v>
      </c>
      <c r="H22" s="370"/>
      <c r="I22" s="52" t="s">
        <v>109</v>
      </c>
      <c r="J22" s="53">
        <v>-87.3333333333333</v>
      </c>
      <c r="K22" s="54">
        <v>30.830180018936002</v>
      </c>
      <c r="L22" s="55">
        <v>2.2057602500040199E-2</v>
      </c>
      <c r="M22" s="56">
        <v>-158.427855945934</v>
      </c>
      <c r="N22" s="57">
        <v>-16.2388107207329</v>
      </c>
    </row>
    <row r="23" spans="1:14">
      <c r="A23" t="s">
        <v>29</v>
      </c>
      <c r="B23" s="3" t="s">
        <v>27</v>
      </c>
      <c r="C23">
        <f>STDEV(C13:C15)</f>
        <v>1.5275252316519501</v>
      </c>
      <c r="D23">
        <f t="shared" ref="D23:F23" si="7">STDEV(D13:D15)</f>
        <v>4.5092497528228899</v>
      </c>
      <c r="E23">
        <f t="shared" si="7"/>
        <v>19</v>
      </c>
      <c r="F23">
        <f t="shared" si="7"/>
        <v>47.226405043506503</v>
      </c>
      <c r="H23" s="371" t="s">
        <v>108</v>
      </c>
      <c r="I23" s="58" t="s">
        <v>106</v>
      </c>
      <c r="J23" s="59">
        <v>30.6666666666667</v>
      </c>
      <c r="K23" s="60">
        <v>30.830180018936002</v>
      </c>
      <c r="L23" s="61">
        <v>0.34901422664935799</v>
      </c>
      <c r="M23" s="62">
        <v>-40.427855945933601</v>
      </c>
      <c r="N23" s="63">
        <v>101.761189279267</v>
      </c>
    </row>
    <row r="24" spans="1:14">
      <c r="H24" s="369"/>
      <c r="I24" s="47" t="s">
        <v>107</v>
      </c>
      <c r="J24" s="48">
        <v>-265.33333333333297</v>
      </c>
      <c r="K24" s="49">
        <v>30.830180018936002</v>
      </c>
      <c r="L24" s="28">
        <v>2.5715681083183599E-5</v>
      </c>
      <c r="M24" s="50">
        <v>-336.42785594593403</v>
      </c>
      <c r="N24" s="51">
        <v>-194.238810720733</v>
      </c>
    </row>
    <row r="25" spans="1:14">
      <c r="B25" t="s">
        <v>1</v>
      </c>
      <c r="C25">
        <v>0</v>
      </c>
      <c r="D25">
        <v>0.2</v>
      </c>
      <c r="E25">
        <v>2</v>
      </c>
      <c r="F25">
        <v>20</v>
      </c>
      <c r="H25" s="370"/>
      <c r="I25" s="52" t="s">
        <v>109</v>
      </c>
      <c r="J25" s="53">
        <v>-352.66666666666703</v>
      </c>
      <c r="K25" s="54">
        <v>30.830180018936002</v>
      </c>
      <c r="L25" s="55">
        <v>3.08521806114546E-6</v>
      </c>
      <c r="M25" s="56">
        <v>-423.761189279267</v>
      </c>
      <c r="N25" s="57">
        <v>-281.57214405406597</v>
      </c>
    </row>
    <row r="26" spans="1:14">
      <c r="A26" t="s">
        <v>28</v>
      </c>
      <c r="B26" s="3" t="s">
        <v>24</v>
      </c>
      <c r="C26" s="12">
        <v>1</v>
      </c>
      <c r="D26" s="12">
        <v>14</v>
      </c>
      <c r="E26" s="12">
        <v>85</v>
      </c>
      <c r="F26" s="12">
        <v>324</v>
      </c>
      <c r="H26" s="372" t="s">
        <v>109</v>
      </c>
      <c r="I26" s="58" t="s">
        <v>106</v>
      </c>
      <c r="J26" s="59">
        <v>383.33333333333297</v>
      </c>
      <c r="K26" s="60">
        <v>30.830180018936002</v>
      </c>
      <c r="L26" s="61">
        <v>1.63493008724716E-6</v>
      </c>
      <c r="M26" s="62">
        <v>312.238810720733</v>
      </c>
      <c r="N26" s="63">
        <v>454.42785594593403</v>
      </c>
    </row>
    <row r="27" spans="1:14">
      <c r="A27" t="s">
        <v>28</v>
      </c>
      <c r="B27" s="3" t="s">
        <v>25</v>
      </c>
      <c r="C27">
        <v>1</v>
      </c>
      <c r="D27">
        <v>13</v>
      </c>
      <c r="E27">
        <v>143</v>
      </c>
      <c r="F27">
        <v>623</v>
      </c>
      <c r="H27" s="369"/>
      <c r="I27" s="47" t="s">
        <v>107</v>
      </c>
      <c r="J27" s="48">
        <v>87.3333333333333</v>
      </c>
      <c r="K27" s="49">
        <v>30.830180018936002</v>
      </c>
      <c r="L27" s="28">
        <v>2.2057602500040199E-2</v>
      </c>
      <c r="M27" s="50">
        <v>16.2388107207329</v>
      </c>
      <c r="N27" s="51">
        <v>158.427855945934</v>
      </c>
    </row>
    <row r="28" spans="1:14">
      <c r="A28" t="s">
        <v>28</v>
      </c>
      <c r="B28" s="3" t="s">
        <v>26</v>
      </c>
      <c r="C28">
        <v>2</v>
      </c>
      <c r="D28">
        <v>23</v>
      </c>
      <c r="E28">
        <v>75</v>
      </c>
      <c r="F28">
        <v>352</v>
      </c>
      <c r="H28" s="363"/>
      <c r="I28" s="64" t="s">
        <v>108</v>
      </c>
      <c r="J28" s="65">
        <v>352.66666666666703</v>
      </c>
      <c r="K28" s="66">
        <v>30.830180018936002</v>
      </c>
      <c r="L28" s="67">
        <v>3.08521806114546E-6</v>
      </c>
      <c r="M28" s="68">
        <v>281.57214405406597</v>
      </c>
      <c r="N28" s="69">
        <v>423.761189279267</v>
      </c>
    </row>
    <row r="29" spans="1:14">
      <c r="A29" t="s">
        <v>28</v>
      </c>
      <c r="B29" s="3" t="s">
        <v>27</v>
      </c>
      <c r="C29">
        <v>2</v>
      </c>
      <c r="D29">
        <v>32</v>
      </c>
      <c r="E29">
        <v>162</v>
      </c>
      <c r="F29">
        <v>713</v>
      </c>
      <c r="H29" s="18"/>
      <c r="I29" s="18"/>
      <c r="J29" s="18"/>
      <c r="K29" s="18"/>
      <c r="L29" s="18"/>
      <c r="M29" s="18"/>
      <c r="N29" s="18"/>
    </row>
    <row r="30" spans="1:14">
      <c r="A30" t="s">
        <v>29</v>
      </c>
      <c r="B30" s="3" t="s">
        <v>24</v>
      </c>
      <c r="C30" s="12">
        <v>1</v>
      </c>
      <c r="D30" s="12">
        <v>3</v>
      </c>
      <c r="E30" s="12">
        <v>12</v>
      </c>
      <c r="F30" s="12">
        <v>34</v>
      </c>
    </row>
    <row r="31" spans="1:14">
      <c r="A31" t="s">
        <v>29</v>
      </c>
      <c r="B31" s="3" t="s">
        <v>25</v>
      </c>
      <c r="C31">
        <v>3</v>
      </c>
      <c r="D31">
        <v>3</v>
      </c>
      <c r="E31">
        <v>13</v>
      </c>
      <c r="F31">
        <v>54</v>
      </c>
    </row>
    <row r="32" spans="1:14">
      <c r="A32" t="s">
        <v>29</v>
      </c>
      <c r="B32" s="3" t="s">
        <v>26</v>
      </c>
      <c r="C32">
        <v>2</v>
      </c>
      <c r="D32">
        <v>3</v>
      </c>
      <c r="E32">
        <v>15</v>
      </c>
      <c r="F32">
        <v>37</v>
      </c>
    </row>
    <row r="33" spans="1:6">
      <c r="A33" t="s">
        <v>29</v>
      </c>
      <c r="B33" s="3" t="s">
        <v>27</v>
      </c>
      <c r="C33">
        <v>2</v>
      </c>
      <c r="D33">
        <v>3</v>
      </c>
      <c r="E33">
        <v>28</v>
      </c>
      <c r="F33">
        <v>59</v>
      </c>
    </row>
  </sheetData>
  <mergeCells count="16">
    <mergeCell ref="H23:H25"/>
    <mergeCell ref="H26:H28"/>
    <mergeCell ref="I15:I16"/>
    <mergeCell ref="J15:J16"/>
    <mergeCell ref="K15:K16"/>
    <mergeCell ref="H14:N14"/>
    <mergeCell ref="M15:N15"/>
    <mergeCell ref="H15:H16"/>
    <mergeCell ref="H17:H19"/>
    <mergeCell ref="H20:H22"/>
    <mergeCell ref="L15:L16"/>
    <mergeCell ref="H3:M3"/>
    <mergeCell ref="H4:M4"/>
    <mergeCell ref="H11:N11"/>
    <mergeCell ref="H12:N12"/>
    <mergeCell ref="H13:N13"/>
  </mergeCells>
  <phoneticPr fontId="7" type="noConversion"/>
  <pageMargins left="0.7" right="0.7" top="0.75" bottom="0.75" header="0.3" footer="0.3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>
  <dimension ref="A1:N33"/>
  <sheetViews>
    <sheetView topLeftCell="A37" zoomScale="150" zoomScaleNormal="150" workbookViewId="0">
      <selection activeCell="C4" sqref="C4:F15"/>
    </sheetView>
  </sheetViews>
  <sheetFormatPr defaultColWidth="9" defaultRowHeight="13.5"/>
  <cols>
    <col min="2" max="2" width="15" customWidth="1"/>
    <col min="4" max="4" width="10" customWidth="1"/>
    <col min="5" max="5" width="12.375" customWidth="1"/>
    <col min="6" max="6" width="12" customWidth="1"/>
    <col min="9" max="9" width="12.125" customWidth="1"/>
    <col min="10" max="10" width="12.625" customWidth="1"/>
    <col min="11" max="11" width="11.875" customWidth="1"/>
  </cols>
  <sheetData>
    <row r="1" spans="1:14">
      <c r="B1" t="s">
        <v>122</v>
      </c>
    </row>
    <row r="2" spans="1:14" ht="15">
      <c r="D2" s="10" t="s">
        <v>99</v>
      </c>
    </row>
    <row r="3" spans="1:14">
      <c r="B3" t="s">
        <v>1</v>
      </c>
      <c r="C3">
        <v>0</v>
      </c>
      <c r="D3">
        <v>0.2</v>
      </c>
      <c r="E3">
        <v>2</v>
      </c>
      <c r="F3">
        <v>20</v>
      </c>
      <c r="H3" s="357"/>
      <c r="I3" s="358"/>
      <c r="J3" s="358"/>
      <c r="K3" s="358"/>
      <c r="L3" s="358"/>
      <c r="M3" s="358"/>
      <c r="N3" s="18"/>
    </row>
    <row r="4" spans="1:14">
      <c r="B4" s="3" t="s">
        <v>24</v>
      </c>
      <c r="C4">
        <v>41</v>
      </c>
      <c r="D4">
        <v>61</v>
      </c>
      <c r="E4">
        <v>184</v>
      </c>
      <c r="F4">
        <v>759</v>
      </c>
      <c r="H4" s="357" t="s">
        <v>103</v>
      </c>
      <c r="I4" s="358"/>
      <c r="J4" s="358"/>
      <c r="K4" s="358"/>
      <c r="L4" s="358"/>
      <c r="M4" s="358"/>
      <c r="N4" s="18"/>
    </row>
    <row r="5" spans="1:14">
      <c r="B5" s="3"/>
      <c r="C5" s="11">
        <v>37</v>
      </c>
      <c r="D5" s="11">
        <v>74</v>
      </c>
      <c r="E5" s="11">
        <v>171</v>
      </c>
      <c r="F5" s="11">
        <v>837</v>
      </c>
      <c r="H5" s="359" t="s">
        <v>37</v>
      </c>
      <c r="I5" s="358"/>
      <c r="J5" s="358"/>
      <c r="K5" s="358"/>
      <c r="L5" s="358"/>
      <c r="M5" s="358"/>
      <c r="N5" s="18"/>
    </row>
    <row r="6" spans="1:14">
      <c r="B6" s="3"/>
      <c r="C6" s="11">
        <v>40</v>
      </c>
      <c r="D6" s="11">
        <v>68</v>
      </c>
      <c r="E6" s="11">
        <v>163</v>
      </c>
      <c r="F6" s="11">
        <v>895</v>
      </c>
      <c r="H6" s="13" t="s">
        <v>104</v>
      </c>
      <c r="I6" s="19" t="s">
        <v>71</v>
      </c>
      <c r="J6" s="20" t="s">
        <v>72</v>
      </c>
      <c r="K6" s="20" t="s">
        <v>73</v>
      </c>
      <c r="L6" s="20" t="s">
        <v>74</v>
      </c>
      <c r="M6" s="21" t="s">
        <v>49</v>
      </c>
      <c r="N6" s="18"/>
    </row>
    <row r="7" spans="1:14">
      <c r="B7" s="3" t="s">
        <v>25</v>
      </c>
      <c r="C7">
        <v>51</v>
      </c>
      <c r="D7">
        <v>88</v>
      </c>
      <c r="E7">
        <v>245</v>
      </c>
      <c r="F7">
        <v>2176</v>
      </c>
      <c r="H7" s="14" t="s">
        <v>75</v>
      </c>
      <c r="I7" s="22">
        <v>1147757.66666667</v>
      </c>
      <c r="J7" s="23">
        <v>3</v>
      </c>
      <c r="K7" s="24">
        <v>382585.88888888899</v>
      </c>
      <c r="L7" s="24">
        <v>88.190684749061901</v>
      </c>
      <c r="M7" s="25">
        <v>1.8045731166648501E-6</v>
      </c>
      <c r="N7" s="18"/>
    </row>
    <row r="8" spans="1:14">
      <c r="B8" s="3"/>
      <c r="C8" s="11">
        <v>63</v>
      </c>
      <c r="D8">
        <v>73</v>
      </c>
      <c r="E8">
        <v>227</v>
      </c>
      <c r="F8">
        <v>1956</v>
      </c>
      <c r="H8" s="15" t="s">
        <v>76</v>
      </c>
      <c r="I8" s="26">
        <v>34705.333333333299</v>
      </c>
      <c r="J8" s="27">
        <v>8</v>
      </c>
      <c r="K8" s="28">
        <v>4338.1666666666697</v>
      </c>
      <c r="L8" s="29"/>
      <c r="M8" s="30"/>
      <c r="N8" s="18"/>
    </row>
    <row r="9" spans="1:14">
      <c r="B9" s="3"/>
      <c r="C9" s="11">
        <v>45</v>
      </c>
      <c r="D9">
        <v>95</v>
      </c>
      <c r="E9">
        <v>211</v>
      </c>
      <c r="F9">
        <v>2014</v>
      </c>
      <c r="H9" s="16" t="s">
        <v>77</v>
      </c>
      <c r="I9" s="31">
        <v>1182463</v>
      </c>
      <c r="J9" s="32">
        <v>11</v>
      </c>
      <c r="K9" s="33"/>
      <c r="L9" s="33"/>
      <c r="M9" s="34"/>
      <c r="N9" s="18"/>
    </row>
    <row r="10" spans="1:14">
      <c r="B10" s="3" t="s">
        <v>26</v>
      </c>
      <c r="C10">
        <v>42</v>
      </c>
      <c r="D10">
        <v>64</v>
      </c>
      <c r="E10">
        <v>174</v>
      </c>
      <c r="F10">
        <v>947</v>
      </c>
    </row>
    <row r="11" spans="1:14">
      <c r="B11" s="3"/>
      <c r="C11">
        <v>50</v>
      </c>
      <c r="D11">
        <v>71</v>
      </c>
      <c r="E11">
        <v>186</v>
      </c>
      <c r="F11">
        <v>1045</v>
      </c>
      <c r="H11" s="284"/>
      <c r="I11" s="285"/>
      <c r="J11" s="285"/>
      <c r="K11" s="285"/>
      <c r="L11" s="285"/>
      <c r="M11" s="285"/>
      <c r="N11" s="285"/>
    </row>
    <row r="12" spans="1:14">
      <c r="B12" s="3"/>
      <c r="C12">
        <v>47</v>
      </c>
      <c r="D12">
        <v>55</v>
      </c>
      <c r="E12">
        <v>163</v>
      </c>
      <c r="F12">
        <v>1176</v>
      </c>
      <c r="H12" s="320"/>
      <c r="I12" s="321"/>
      <c r="J12" s="321"/>
      <c r="K12" s="321"/>
      <c r="L12" s="321"/>
      <c r="M12" s="321"/>
      <c r="N12" s="321"/>
    </row>
    <row r="13" spans="1:14">
      <c r="B13" s="3" t="s">
        <v>27</v>
      </c>
      <c r="C13">
        <v>84</v>
      </c>
      <c r="D13">
        <v>112</v>
      </c>
      <c r="E13">
        <v>275</v>
      </c>
      <c r="F13">
        <v>2247</v>
      </c>
      <c r="H13" s="357"/>
      <c r="I13" s="358"/>
      <c r="J13" s="358"/>
      <c r="K13" s="358"/>
      <c r="L13" s="358"/>
      <c r="M13" s="358"/>
      <c r="N13" s="358"/>
    </row>
    <row r="14" spans="1:14">
      <c r="B14" s="3"/>
      <c r="C14">
        <v>71</v>
      </c>
      <c r="D14">
        <v>98</v>
      </c>
      <c r="E14">
        <v>261</v>
      </c>
      <c r="F14">
        <v>2319</v>
      </c>
      <c r="H14" s="357" t="s">
        <v>42</v>
      </c>
      <c r="I14" s="358"/>
      <c r="J14" s="358"/>
      <c r="K14" s="358"/>
      <c r="L14" s="358"/>
      <c r="M14" s="358"/>
      <c r="N14" s="358"/>
    </row>
    <row r="15" spans="1:14">
      <c r="C15">
        <v>79</v>
      </c>
      <c r="D15">
        <v>104</v>
      </c>
      <c r="E15">
        <v>253</v>
      </c>
      <c r="F15">
        <v>2184</v>
      </c>
      <c r="H15" s="359" t="s">
        <v>105</v>
      </c>
      <c r="I15" s="358"/>
      <c r="J15" s="358"/>
      <c r="K15" s="358"/>
      <c r="L15" s="358"/>
      <c r="M15" s="358"/>
      <c r="N15" s="358"/>
    </row>
    <row r="16" spans="1:14">
      <c r="A16" t="s">
        <v>28</v>
      </c>
      <c r="B16" s="3" t="s">
        <v>24</v>
      </c>
      <c r="C16" s="11">
        <f t="shared" ref="C16:F16" si="0">AVERAGE(C4:C6)</f>
        <v>39.3333333333333</v>
      </c>
      <c r="D16" s="11">
        <f t="shared" si="0"/>
        <v>67.6666666666667</v>
      </c>
      <c r="E16" s="11">
        <f t="shared" si="0"/>
        <v>172.666666666667</v>
      </c>
      <c r="F16" s="11">
        <f t="shared" si="0"/>
        <v>830.33333333333303</v>
      </c>
      <c r="H16" s="362" t="s">
        <v>45</v>
      </c>
      <c r="I16" s="373" t="s">
        <v>46</v>
      </c>
      <c r="J16" s="364" t="s">
        <v>47</v>
      </c>
      <c r="K16" s="366" t="s">
        <v>48</v>
      </c>
      <c r="L16" s="366" t="s">
        <v>49</v>
      </c>
      <c r="M16" s="360" t="s">
        <v>50</v>
      </c>
      <c r="N16" s="361"/>
    </row>
    <row r="17" spans="1:14">
      <c r="A17" t="s">
        <v>28</v>
      </c>
      <c r="B17" s="3" t="s">
        <v>25</v>
      </c>
      <c r="C17" s="11">
        <f t="shared" ref="C17:F17" si="1">AVERAGE(C7:C9)</f>
        <v>53</v>
      </c>
      <c r="D17" s="11">
        <f t="shared" si="1"/>
        <v>85.3333333333333</v>
      </c>
      <c r="E17" s="11">
        <f t="shared" si="1"/>
        <v>227.666666666667</v>
      </c>
      <c r="F17" s="11">
        <f t="shared" si="1"/>
        <v>2048.6666666666702</v>
      </c>
      <c r="H17" s="363"/>
      <c r="I17" s="374"/>
      <c r="J17" s="365"/>
      <c r="K17" s="367"/>
      <c r="L17" s="367"/>
      <c r="M17" s="40" t="s">
        <v>51</v>
      </c>
      <c r="N17" s="41" t="s">
        <v>52</v>
      </c>
    </row>
    <row r="18" spans="1:14">
      <c r="A18" t="s">
        <v>28</v>
      </c>
      <c r="B18" s="3" t="s">
        <v>26</v>
      </c>
      <c r="C18" s="11">
        <f t="shared" ref="C18:F18" si="2">AVERAGE(C10:C12)</f>
        <v>46.3333333333333</v>
      </c>
      <c r="D18" s="11">
        <f t="shared" si="2"/>
        <v>63.3333333333333</v>
      </c>
      <c r="E18" s="11">
        <f t="shared" si="2"/>
        <v>174.333333333333</v>
      </c>
      <c r="F18" s="11">
        <f t="shared" si="2"/>
        <v>1056</v>
      </c>
      <c r="H18" s="368" t="s">
        <v>106</v>
      </c>
      <c r="I18" s="42" t="s">
        <v>107</v>
      </c>
      <c r="J18" s="43">
        <v>-541.66666666666697</v>
      </c>
      <c r="K18" s="44">
        <v>53.778351695743801</v>
      </c>
      <c r="L18" s="24">
        <v>8.0440584125639801E-6</v>
      </c>
      <c r="M18" s="45">
        <v>-665.67976806124602</v>
      </c>
      <c r="N18" s="46">
        <v>-417.65356527208797</v>
      </c>
    </row>
    <row r="19" spans="1:14">
      <c r="A19" t="s">
        <v>28</v>
      </c>
      <c r="B19" s="3" t="s">
        <v>27</v>
      </c>
      <c r="C19" s="11">
        <f t="shared" ref="C19:F19" si="3">AVERAGE(C13:C15)</f>
        <v>78</v>
      </c>
      <c r="D19" s="11">
        <f t="shared" si="3"/>
        <v>104.666666666667</v>
      </c>
      <c r="E19" s="11">
        <f t="shared" si="3"/>
        <v>263</v>
      </c>
      <c r="F19" s="11">
        <f t="shared" si="3"/>
        <v>2250</v>
      </c>
      <c r="H19" s="369"/>
      <c r="I19" s="47" t="s">
        <v>108</v>
      </c>
      <c r="J19" s="48">
        <v>-72.3333333333333</v>
      </c>
      <c r="K19" s="49">
        <v>53.778351695743801</v>
      </c>
      <c r="L19" s="28">
        <v>0.21549872051320501</v>
      </c>
      <c r="M19" s="50">
        <v>-196.346434727912</v>
      </c>
      <c r="N19" s="51">
        <v>51.679768061245603</v>
      </c>
    </row>
    <row r="20" spans="1:14">
      <c r="A20" t="s">
        <v>29</v>
      </c>
      <c r="B20" s="3" t="s">
        <v>24</v>
      </c>
      <c r="C20">
        <f t="shared" ref="C20:F20" si="4">STDEV(C4:C6)</f>
        <v>2.08166599946613</v>
      </c>
      <c r="D20">
        <f t="shared" si="4"/>
        <v>6.5064070986477098</v>
      </c>
      <c r="E20">
        <f t="shared" si="4"/>
        <v>10.598742063723099</v>
      </c>
      <c r="F20">
        <f t="shared" si="4"/>
        <v>68.244657910589098</v>
      </c>
      <c r="H20" s="370"/>
      <c r="I20" s="52" t="s">
        <v>109</v>
      </c>
      <c r="J20" s="53">
        <v>-733.33333333333303</v>
      </c>
      <c r="K20" s="54">
        <v>53.778351695743801</v>
      </c>
      <c r="L20" s="55">
        <v>8.0497998667607497E-7</v>
      </c>
      <c r="M20" s="56">
        <v>-857.34643472791197</v>
      </c>
      <c r="N20" s="57">
        <v>-609.32023193875398</v>
      </c>
    </row>
    <row r="21" spans="1:14">
      <c r="A21" t="s">
        <v>29</v>
      </c>
      <c r="B21" s="3" t="s">
        <v>25</v>
      </c>
      <c r="C21">
        <f t="shared" ref="C21:F21" si="5">STDEV(C7:C9)</f>
        <v>9.1651513899116797</v>
      </c>
      <c r="D21">
        <f t="shared" si="5"/>
        <v>11.2398102000582</v>
      </c>
      <c r="E21">
        <f t="shared" si="5"/>
        <v>17.009801096230799</v>
      </c>
      <c r="F21">
        <f t="shared" si="5"/>
        <v>114.023389413459</v>
      </c>
      <c r="H21" s="371" t="s">
        <v>107</v>
      </c>
      <c r="I21" s="58" t="s">
        <v>106</v>
      </c>
      <c r="J21" s="59">
        <v>541.66666666666697</v>
      </c>
      <c r="K21" s="60">
        <v>53.778351695743801</v>
      </c>
      <c r="L21" s="61">
        <v>8.0440584125639801E-6</v>
      </c>
      <c r="M21" s="62">
        <v>417.65356527208797</v>
      </c>
      <c r="N21" s="63">
        <v>665.67976806124602</v>
      </c>
    </row>
    <row r="22" spans="1:14">
      <c r="A22" t="s">
        <v>29</v>
      </c>
      <c r="B22" s="3" t="s">
        <v>26</v>
      </c>
      <c r="C22">
        <f t="shared" ref="C22:F22" si="6">STDEV(C10:C12)</f>
        <v>4.0414518843273797</v>
      </c>
      <c r="D22">
        <f t="shared" si="6"/>
        <v>8.0208062770106405</v>
      </c>
      <c r="E22">
        <f t="shared" si="6"/>
        <v>11.503622617824901</v>
      </c>
      <c r="F22">
        <f t="shared" si="6"/>
        <v>114.895604789739</v>
      </c>
      <c r="H22" s="369"/>
      <c r="I22" s="47" t="s">
        <v>108</v>
      </c>
      <c r="J22" s="48">
        <v>469.33333333333297</v>
      </c>
      <c r="K22" s="49">
        <v>53.778351695743801</v>
      </c>
      <c r="L22" s="28">
        <v>2.3224093636986701E-5</v>
      </c>
      <c r="M22" s="50">
        <v>345.32023193875398</v>
      </c>
      <c r="N22" s="51">
        <v>593.34643472791197</v>
      </c>
    </row>
    <row r="23" spans="1:14">
      <c r="A23" t="s">
        <v>29</v>
      </c>
      <c r="B23" s="3" t="s">
        <v>27</v>
      </c>
      <c r="C23">
        <f t="shared" ref="C23:F23" si="7">STDEV(C13:C15)</f>
        <v>6.5574385243020004</v>
      </c>
      <c r="D23">
        <f t="shared" si="7"/>
        <v>7.0237691685684904</v>
      </c>
      <c r="E23">
        <f t="shared" si="7"/>
        <v>11.13552872566</v>
      </c>
      <c r="F23">
        <f t="shared" si="7"/>
        <v>67.549981495186202</v>
      </c>
      <c r="H23" s="370"/>
      <c r="I23" s="52" t="s">
        <v>109</v>
      </c>
      <c r="J23" s="53">
        <v>-191.666666666667</v>
      </c>
      <c r="K23" s="54">
        <v>53.778351695743801</v>
      </c>
      <c r="L23" s="55">
        <v>7.3575788179030604E-3</v>
      </c>
      <c r="M23" s="56">
        <v>-315.67976806124602</v>
      </c>
      <c r="N23" s="57">
        <v>-67.653565272087704</v>
      </c>
    </row>
    <row r="24" spans="1:14">
      <c r="H24" s="371" t="s">
        <v>108</v>
      </c>
      <c r="I24" s="58" t="s">
        <v>106</v>
      </c>
      <c r="J24" s="59">
        <v>72.3333333333333</v>
      </c>
      <c r="K24" s="60">
        <v>53.778351695743801</v>
      </c>
      <c r="L24" s="61">
        <v>0.21549872051320501</v>
      </c>
      <c r="M24" s="62">
        <v>-51.679768061245603</v>
      </c>
      <c r="N24" s="63">
        <v>196.346434727912</v>
      </c>
    </row>
    <row r="25" spans="1:14">
      <c r="B25" t="s">
        <v>1</v>
      </c>
      <c r="C25">
        <v>0</v>
      </c>
      <c r="D25">
        <v>0.2</v>
      </c>
      <c r="E25">
        <v>2</v>
      </c>
      <c r="F25">
        <v>20</v>
      </c>
      <c r="H25" s="369"/>
      <c r="I25" s="47" t="s">
        <v>107</v>
      </c>
      <c r="J25" s="48">
        <v>-469.33333333333297</v>
      </c>
      <c r="K25" s="49">
        <v>53.778351695743801</v>
      </c>
      <c r="L25" s="28">
        <v>2.3224093636986701E-5</v>
      </c>
      <c r="M25" s="50">
        <v>-593.34643472791197</v>
      </c>
      <c r="N25" s="51">
        <v>-345.32023193875398</v>
      </c>
    </row>
    <row r="26" spans="1:14">
      <c r="A26" t="s">
        <v>28</v>
      </c>
      <c r="B26" s="3" t="s">
        <v>24</v>
      </c>
      <c r="C26">
        <v>39.3333333333333</v>
      </c>
      <c r="D26">
        <v>67.6666666666667</v>
      </c>
      <c r="E26">
        <v>172.666666666667</v>
      </c>
      <c r="F26">
        <v>830.33333333333303</v>
      </c>
      <c r="H26" s="370"/>
      <c r="I26" s="52" t="s">
        <v>109</v>
      </c>
      <c r="J26" s="53">
        <v>-661</v>
      </c>
      <c r="K26" s="54">
        <v>53.778351695743801</v>
      </c>
      <c r="L26" s="55">
        <v>1.78548794097467E-6</v>
      </c>
      <c r="M26" s="56">
        <v>-785.01310139457905</v>
      </c>
      <c r="N26" s="57">
        <v>-536.98689860542095</v>
      </c>
    </row>
    <row r="27" spans="1:14">
      <c r="A27" t="s">
        <v>28</v>
      </c>
      <c r="B27" s="3" t="s">
        <v>25</v>
      </c>
      <c r="C27">
        <v>53</v>
      </c>
      <c r="D27">
        <v>85.3333333333333</v>
      </c>
      <c r="E27">
        <v>227.666666666667</v>
      </c>
      <c r="F27">
        <v>2048.6666666666702</v>
      </c>
      <c r="H27" s="372" t="s">
        <v>109</v>
      </c>
      <c r="I27" s="58" t="s">
        <v>106</v>
      </c>
      <c r="J27" s="59">
        <v>733.33333333333303</v>
      </c>
      <c r="K27" s="60">
        <v>53.778351695743801</v>
      </c>
      <c r="L27" s="61">
        <v>8.0497998667607497E-7</v>
      </c>
      <c r="M27" s="62">
        <v>609.32023193875398</v>
      </c>
      <c r="N27" s="63">
        <v>857.34643472791197</v>
      </c>
    </row>
    <row r="28" spans="1:14">
      <c r="A28" t="s">
        <v>28</v>
      </c>
      <c r="B28" s="3" t="s">
        <v>26</v>
      </c>
      <c r="C28">
        <v>46.3333333333333</v>
      </c>
      <c r="D28">
        <v>63.3333333333333</v>
      </c>
      <c r="E28">
        <v>174.333333333333</v>
      </c>
      <c r="F28">
        <v>1056</v>
      </c>
      <c r="H28" s="369"/>
      <c r="I28" s="47" t="s">
        <v>107</v>
      </c>
      <c r="J28" s="48">
        <v>191.666666666667</v>
      </c>
      <c r="K28" s="49">
        <v>53.778351695743801</v>
      </c>
      <c r="L28" s="28">
        <v>7.3575788179030604E-3</v>
      </c>
      <c r="M28" s="50">
        <v>67.653565272087704</v>
      </c>
      <c r="N28" s="51">
        <v>315.67976806124602</v>
      </c>
    </row>
    <row r="29" spans="1:14">
      <c r="A29" t="s">
        <v>28</v>
      </c>
      <c r="B29" s="3" t="s">
        <v>27</v>
      </c>
      <c r="C29">
        <v>78</v>
      </c>
      <c r="D29">
        <v>104.666666666667</v>
      </c>
      <c r="E29">
        <v>263</v>
      </c>
      <c r="F29">
        <v>2250</v>
      </c>
      <c r="H29" s="363"/>
      <c r="I29" s="64" t="s">
        <v>108</v>
      </c>
      <c r="J29" s="65">
        <v>661</v>
      </c>
      <c r="K29" s="66">
        <v>53.778351695743801</v>
      </c>
      <c r="L29" s="67">
        <v>1.78548794097467E-6</v>
      </c>
      <c r="M29" s="68">
        <v>536.98689860542095</v>
      </c>
      <c r="N29" s="69">
        <v>785.01310139457905</v>
      </c>
    </row>
    <row r="30" spans="1:14">
      <c r="A30" t="s">
        <v>29</v>
      </c>
      <c r="B30" s="3" t="s">
        <v>24</v>
      </c>
      <c r="C30">
        <v>2.08166599946613</v>
      </c>
      <c r="D30">
        <v>6.5064070986477098</v>
      </c>
      <c r="E30">
        <v>10.598742063723099</v>
      </c>
      <c r="F30">
        <v>68.244657910589098</v>
      </c>
      <c r="H30" s="18"/>
      <c r="I30" s="18"/>
      <c r="J30" s="18"/>
      <c r="K30" s="18"/>
      <c r="L30" s="18"/>
      <c r="M30" s="18"/>
      <c r="N30" s="18"/>
    </row>
    <row r="31" spans="1:14">
      <c r="A31" t="s">
        <v>29</v>
      </c>
      <c r="B31" s="3" t="s">
        <v>25</v>
      </c>
      <c r="C31">
        <v>9.1651513899116797</v>
      </c>
      <c r="D31">
        <v>11.2398102000582</v>
      </c>
      <c r="E31">
        <v>17.009801096230799</v>
      </c>
      <c r="F31">
        <v>114.023389413459</v>
      </c>
    </row>
    <row r="32" spans="1:14">
      <c r="A32" t="s">
        <v>29</v>
      </c>
      <c r="B32" s="3" t="s">
        <v>26</v>
      </c>
      <c r="C32">
        <v>4.0414518843273797</v>
      </c>
      <c r="D32">
        <v>8.0208062770106405</v>
      </c>
      <c r="E32">
        <v>11.503622617824901</v>
      </c>
      <c r="F32">
        <v>114.895604789739</v>
      </c>
    </row>
    <row r="33" spans="1:6">
      <c r="A33" t="s">
        <v>29</v>
      </c>
      <c r="B33" s="3" t="s">
        <v>27</v>
      </c>
      <c r="C33">
        <v>6.5574385243020004</v>
      </c>
      <c r="D33">
        <v>7.0237691685684904</v>
      </c>
      <c r="E33">
        <v>11.13552872566</v>
      </c>
      <c r="F33">
        <v>67.549981495186202</v>
      </c>
    </row>
  </sheetData>
  <mergeCells count="18">
    <mergeCell ref="H18:H20"/>
    <mergeCell ref="H21:H23"/>
    <mergeCell ref="H24:H26"/>
    <mergeCell ref="H27:H29"/>
    <mergeCell ref="I16:I17"/>
    <mergeCell ref="H13:N13"/>
    <mergeCell ref="H14:N14"/>
    <mergeCell ref="H15:N15"/>
    <mergeCell ref="M16:N16"/>
    <mergeCell ref="H16:H17"/>
    <mergeCell ref="J16:J17"/>
    <mergeCell ref="K16:K17"/>
    <mergeCell ref="L16:L17"/>
    <mergeCell ref="H3:M3"/>
    <mergeCell ref="H4:M4"/>
    <mergeCell ref="H5:M5"/>
    <mergeCell ref="H11:N11"/>
    <mergeCell ref="H12:N12"/>
  </mergeCells>
  <phoneticPr fontId="7" type="noConversion"/>
  <pageMargins left="0.7" right="0.7" top="0.75" bottom="0.75" header="0.3" footer="0.3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>
  <dimension ref="A1:N33"/>
  <sheetViews>
    <sheetView topLeftCell="A10" zoomScale="150" zoomScaleNormal="150" workbookViewId="0">
      <selection activeCell="A26" sqref="A26:F33"/>
    </sheetView>
  </sheetViews>
  <sheetFormatPr defaultColWidth="9" defaultRowHeight="13.5"/>
  <cols>
    <col min="2" max="2" width="15" customWidth="1"/>
    <col min="3" max="3" width="12.625" customWidth="1"/>
    <col min="4" max="4" width="13.125" customWidth="1"/>
    <col min="5" max="5" width="12.75" customWidth="1"/>
    <col min="6" max="6" width="13.5" customWidth="1"/>
    <col min="9" max="9" width="12.125" customWidth="1"/>
    <col min="10" max="10" width="12.625" customWidth="1"/>
    <col min="11" max="11" width="11.875" customWidth="1"/>
  </cols>
  <sheetData>
    <row r="1" spans="1:14">
      <c r="B1" t="s">
        <v>123</v>
      </c>
    </row>
    <row r="2" spans="1:14" ht="15">
      <c r="D2" s="10" t="s">
        <v>99</v>
      </c>
    </row>
    <row r="3" spans="1:14">
      <c r="B3" t="s">
        <v>1</v>
      </c>
      <c r="C3">
        <v>0</v>
      </c>
      <c r="D3">
        <v>0.2</v>
      </c>
      <c r="E3">
        <v>2</v>
      </c>
      <c r="F3">
        <v>20</v>
      </c>
      <c r="H3" s="357" t="s">
        <v>103</v>
      </c>
      <c r="I3" s="358"/>
      <c r="J3" s="358"/>
      <c r="K3" s="358"/>
      <c r="L3" s="358"/>
      <c r="M3" s="358"/>
      <c r="N3" s="18"/>
    </row>
    <row r="4" spans="1:14">
      <c r="B4" s="3" t="s">
        <v>24</v>
      </c>
      <c r="C4" s="12">
        <v>50</v>
      </c>
      <c r="D4" s="12">
        <v>72</v>
      </c>
      <c r="E4" s="12">
        <v>194</v>
      </c>
      <c r="F4" s="12">
        <v>841</v>
      </c>
      <c r="H4" s="359" t="s">
        <v>37</v>
      </c>
      <c r="I4" s="358"/>
      <c r="J4" s="358"/>
      <c r="K4" s="358"/>
      <c r="L4" s="358"/>
      <c r="M4" s="358"/>
      <c r="N4" s="18"/>
    </row>
    <row r="5" spans="1:14">
      <c r="B5" s="3"/>
      <c r="C5" s="11">
        <v>43</v>
      </c>
      <c r="D5" s="11">
        <v>80</v>
      </c>
      <c r="E5" s="11">
        <v>186</v>
      </c>
      <c r="F5" s="11">
        <v>907</v>
      </c>
      <c r="H5" s="13" t="s">
        <v>104</v>
      </c>
      <c r="I5" s="19" t="s">
        <v>71</v>
      </c>
      <c r="J5" s="20" t="s">
        <v>72</v>
      </c>
      <c r="K5" s="20" t="s">
        <v>73</v>
      </c>
      <c r="L5" s="20" t="s">
        <v>74</v>
      </c>
      <c r="M5" s="21" t="s">
        <v>49</v>
      </c>
      <c r="N5" s="18"/>
    </row>
    <row r="6" spans="1:14">
      <c r="B6" s="3"/>
      <c r="C6" s="11">
        <v>46</v>
      </c>
      <c r="D6" s="11">
        <v>71</v>
      </c>
      <c r="E6" s="11">
        <v>171</v>
      </c>
      <c r="F6" s="11">
        <v>813</v>
      </c>
      <c r="H6" s="14" t="s">
        <v>75</v>
      </c>
      <c r="I6" s="22">
        <v>328427.66666666698</v>
      </c>
      <c r="J6" s="23">
        <v>3</v>
      </c>
      <c r="K6" s="24">
        <v>109475.88888888901</v>
      </c>
      <c r="L6" s="24">
        <v>76.784772147213005</v>
      </c>
      <c r="M6" s="25">
        <v>3.08074994510275E-6</v>
      </c>
      <c r="N6" s="18"/>
    </row>
    <row r="7" spans="1:14">
      <c r="B7" s="3" t="s">
        <v>25</v>
      </c>
      <c r="C7">
        <v>42</v>
      </c>
      <c r="D7">
        <v>92</v>
      </c>
      <c r="E7">
        <v>312</v>
      </c>
      <c r="F7">
        <v>2413</v>
      </c>
      <c r="H7" s="15" t="s">
        <v>76</v>
      </c>
      <c r="I7" s="26">
        <v>11406</v>
      </c>
      <c r="J7" s="27">
        <v>8</v>
      </c>
      <c r="K7" s="28">
        <v>1425.75</v>
      </c>
      <c r="L7" s="29"/>
      <c r="M7" s="30"/>
      <c r="N7" s="18"/>
    </row>
    <row r="8" spans="1:14">
      <c r="B8" s="3"/>
      <c r="C8" s="11">
        <v>55</v>
      </c>
      <c r="D8">
        <v>81</v>
      </c>
      <c r="E8">
        <v>281</v>
      </c>
      <c r="F8">
        <v>2106</v>
      </c>
      <c r="H8" s="16" t="s">
        <v>77</v>
      </c>
      <c r="I8" s="31">
        <v>339833.66666666698</v>
      </c>
      <c r="J8" s="32">
        <v>11</v>
      </c>
      <c r="K8" s="33"/>
      <c r="L8" s="33"/>
      <c r="M8" s="34"/>
      <c r="N8" s="18"/>
    </row>
    <row r="9" spans="1:14">
      <c r="B9" s="3"/>
      <c r="C9" s="11">
        <v>49</v>
      </c>
      <c r="D9">
        <v>99</v>
      </c>
      <c r="E9">
        <v>263</v>
      </c>
      <c r="F9">
        <v>2208</v>
      </c>
      <c r="H9" s="17"/>
      <c r="I9" s="35"/>
      <c r="J9" s="36"/>
      <c r="K9" s="37"/>
      <c r="L9" s="37"/>
      <c r="M9" s="38"/>
      <c r="N9" s="39"/>
    </row>
    <row r="10" spans="1:14">
      <c r="B10" s="3" t="s">
        <v>26</v>
      </c>
      <c r="C10">
        <v>44</v>
      </c>
      <c r="D10">
        <v>72</v>
      </c>
      <c r="E10">
        <v>181</v>
      </c>
      <c r="F10">
        <v>1042</v>
      </c>
    </row>
    <row r="11" spans="1:14">
      <c r="B11" s="3"/>
      <c r="C11">
        <v>51</v>
      </c>
      <c r="D11">
        <v>61</v>
      </c>
      <c r="E11">
        <v>164</v>
      </c>
      <c r="F11">
        <v>1127</v>
      </c>
      <c r="H11" s="284"/>
      <c r="I11" s="285"/>
      <c r="J11" s="285"/>
      <c r="K11" s="285"/>
      <c r="L11" s="285"/>
      <c r="M11" s="285"/>
      <c r="N11" s="285"/>
    </row>
    <row r="12" spans="1:14">
      <c r="B12" s="3"/>
      <c r="C12">
        <v>45</v>
      </c>
      <c r="D12">
        <v>68</v>
      </c>
      <c r="E12">
        <v>173</v>
      </c>
      <c r="F12">
        <v>997</v>
      </c>
      <c r="H12" s="320"/>
      <c r="I12" s="321"/>
      <c r="J12" s="321"/>
      <c r="K12" s="321"/>
      <c r="L12" s="321"/>
      <c r="M12" s="321"/>
      <c r="N12" s="321"/>
    </row>
    <row r="13" spans="1:14">
      <c r="B13" s="3" t="s">
        <v>27</v>
      </c>
      <c r="C13">
        <v>91</v>
      </c>
      <c r="D13">
        <v>121</v>
      </c>
      <c r="E13">
        <v>281</v>
      </c>
      <c r="F13">
        <v>2519</v>
      </c>
      <c r="H13" s="357" t="s">
        <v>42</v>
      </c>
      <c r="I13" s="358"/>
      <c r="J13" s="358"/>
      <c r="K13" s="358"/>
      <c r="L13" s="358"/>
      <c r="M13" s="358"/>
      <c r="N13" s="358"/>
    </row>
    <row r="14" spans="1:14">
      <c r="B14" s="3"/>
      <c r="C14">
        <v>75</v>
      </c>
      <c r="D14">
        <v>105</v>
      </c>
      <c r="E14">
        <v>273</v>
      </c>
      <c r="F14">
        <v>2257</v>
      </c>
      <c r="H14" s="359" t="s">
        <v>105</v>
      </c>
      <c r="I14" s="358"/>
      <c r="J14" s="358"/>
      <c r="K14" s="358"/>
      <c r="L14" s="358"/>
      <c r="M14" s="358"/>
      <c r="N14" s="358"/>
    </row>
    <row r="15" spans="1:14">
      <c r="C15">
        <v>84</v>
      </c>
      <c r="D15">
        <v>114</v>
      </c>
      <c r="E15">
        <v>264</v>
      </c>
      <c r="F15">
        <v>2364</v>
      </c>
      <c r="H15" s="362" t="s">
        <v>45</v>
      </c>
      <c r="I15" s="373" t="s">
        <v>46</v>
      </c>
      <c r="J15" s="364" t="s">
        <v>47</v>
      </c>
      <c r="K15" s="366" t="s">
        <v>48</v>
      </c>
      <c r="L15" s="366" t="s">
        <v>49</v>
      </c>
      <c r="M15" s="360" t="s">
        <v>50</v>
      </c>
      <c r="N15" s="361"/>
    </row>
    <row r="16" spans="1:14">
      <c r="A16" t="s">
        <v>28</v>
      </c>
      <c r="B16" s="3" t="s">
        <v>24</v>
      </c>
      <c r="C16" s="11">
        <f t="shared" ref="C16:F16" si="0">AVERAGE(C4:C6)</f>
        <v>46.3333333333333</v>
      </c>
      <c r="D16" s="11">
        <f t="shared" si="0"/>
        <v>74.3333333333333</v>
      </c>
      <c r="E16" s="11">
        <f t="shared" si="0"/>
        <v>183.666666666667</v>
      </c>
      <c r="F16" s="11">
        <f t="shared" si="0"/>
        <v>853.66666666666697</v>
      </c>
      <c r="H16" s="363"/>
      <c r="I16" s="374"/>
      <c r="J16" s="365"/>
      <c r="K16" s="367"/>
      <c r="L16" s="367"/>
      <c r="M16" s="40" t="s">
        <v>51</v>
      </c>
      <c r="N16" s="41" t="s">
        <v>52</v>
      </c>
    </row>
    <row r="17" spans="1:14">
      <c r="A17" t="s">
        <v>28</v>
      </c>
      <c r="B17" s="3" t="s">
        <v>25</v>
      </c>
      <c r="C17" s="11">
        <f t="shared" ref="C17:F17" si="1">AVERAGE(C7:C9)</f>
        <v>48.6666666666667</v>
      </c>
      <c r="D17" s="11">
        <f t="shared" si="1"/>
        <v>90.6666666666667</v>
      </c>
      <c r="E17" s="11">
        <f t="shared" si="1"/>
        <v>285.33333333333297</v>
      </c>
      <c r="F17" s="11">
        <f t="shared" si="1"/>
        <v>2242.3333333333298</v>
      </c>
      <c r="H17" s="368" t="s">
        <v>106</v>
      </c>
      <c r="I17" s="42" t="s">
        <v>107</v>
      </c>
      <c r="J17" s="43">
        <v>-296</v>
      </c>
      <c r="K17" s="44">
        <v>30.830180018936002</v>
      </c>
      <c r="L17" s="24">
        <v>1.14942490445751E-5</v>
      </c>
      <c r="M17" s="45">
        <v>-367.09452261259997</v>
      </c>
      <c r="N17" s="46">
        <v>-224.9054773874</v>
      </c>
    </row>
    <row r="18" spans="1:14">
      <c r="A18" t="s">
        <v>28</v>
      </c>
      <c r="B18" s="3" t="s">
        <v>26</v>
      </c>
      <c r="C18" s="11">
        <f t="shared" ref="C18:F18" si="2">AVERAGE(C10:C12)</f>
        <v>46.6666666666667</v>
      </c>
      <c r="D18" s="11">
        <f t="shared" si="2"/>
        <v>67</v>
      </c>
      <c r="E18" s="11">
        <f t="shared" si="2"/>
        <v>172.666666666667</v>
      </c>
      <c r="F18" s="11">
        <f t="shared" si="2"/>
        <v>1055.3333333333301</v>
      </c>
      <c r="H18" s="369"/>
      <c r="I18" s="47" t="s">
        <v>108</v>
      </c>
      <c r="J18" s="48">
        <v>-30.6666666666667</v>
      </c>
      <c r="K18" s="49">
        <v>30.830180018936002</v>
      </c>
      <c r="L18" s="28">
        <v>0.34901422664935799</v>
      </c>
      <c r="M18" s="50">
        <v>-101.761189279267</v>
      </c>
      <c r="N18" s="51">
        <v>40.427855945933601</v>
      </c>
    </row>
    <row r="19" spans="1:14">
      <c r="A19" t="s">
        <v>28</v>
      </c>
      <c r="B19" s="3" t="s">
        <v>27</v>
      </c>
      <c r="C19" s="11">
        <f t="shared" ref="C19:F19" si="3">AVERAGE(C13:C15)</f>
        <v>83.3333333333333</v>
      </c>
      <c r="D19" s="11">
        <f t="shared" si="3"/>
        <v>113.333333333333</v>
      </c>
      <c r="E19" s="11">
        <f t="shared" si="3"/>
        <v>272.66666666666703</v>
      </c>
      <c r="F19" s="11">
        <f t="shared" si="3"/>
        <v>2380</v>
      </c>
      <c r="H19" s="370"/>
      <c r="I19" s="52" t="s">
        <v>109</v>
      </c>
      <c r="J19" s="53">
        <v>-383.33333333333297</v>
      </c>
      <c r="K19" s="54">
        <v>30.830180018936002</v>
      </c>
      <c r="L19" s="55">
        <v>1.63493008724716E-6</v>
      </c>
      <c r="M19" s="56">
        <v>-454.42785594593403</v>
      </c>
      <c r="N19" s="57">
        <v>-312.238810720733</v>
      </c>
    </row>
    <row r="20" spans="1:14">
      <c r="A20" t="s">
        <v>29</v>
      </c>
      <c r="B20" s="3" t="s">
        <v>24</v>
      </c>
      <c r="C20">
        <f t="shared" ref="C20:F20" si="4">STDEV(C4:C6)</f>
        <v>3.5118845842842501</v>
      </c>
      <c r="D20">
        <f t="shared" si="4"/>
        <v>4.9328828623162497</v>
      </c>
      <c r="E20">
        <f t="shared" si="4"/>
        <v>11.6761865920913</v>
      </c>
      <c r="F20">
        <f t="shared" si="4"/>
        <v>48.263167460635401</v>
      </c>
      <c r="H20" s="371" t="s">
        <v>107</v>
      </c>
      <c r="I20" s="58" t="s">
        <v>106</v>
      </c>
      <c r="J20" s="59">
        <v>296</v>
      </c>
      <c r="K20" s="60">
        <v>30.830180018936002</v>
      </c>
      <c r="L20" s="61">
        <v>1.14942490445751E-5</v>
      </c>
      <c r="M20" s="62">
        <v>224.9054773874</v>
      </c>
      <c r="N20" s="63">
        <v>367.09452261259997</v>
      </c>
    </row>
    <row r="21" spans="1:14">
      <c r="A21" t="s">
        <v>29</v>
      </c>
      <c r="B21" s="3" t="s">
        <v>25</v>
      </c>
      <c r="C21">
        <f t="shared" ref="C21:F21" si="5">STDEV(C7:C9)</f>
        <v>6.5064070986477098</v>
      </c>
      <c r="D21">
        <f t="shared" si="5"/>
        <v>9.0737717258774708</v>
      </c>
      <c r="E21">
        <f t="shared" si="5"/>
        <v>24.785748593361699</v>
      </c>
      <c r="F21">
        <f t="shared" si="5"/>
        <v>156.35323256438701</v>
      </c>
      <c r="H21" s="369"/>
      <c r="I21" s="47" t="s">
        <v>108</v>
      </c>
      <c r="J21" s="48">
        <v>265.33333333333297</v>
      </c>
      <c r="K21" s="49">
        <v>30.830180018936002</v>
      </c>
      <c r="L21" s="28">
        <v>2.5715681083183599E-5</v>
      </c>
      <c r="M21" s="50">
        <v>194.238810720733</v>
      </c>
      <c r="N21" s="51">
        <v>336.42785594593403</v>
      </c>
    </row>
    <row r="22" spans="1:14">
      <c r="A22" t="s">
        <v>29</v>
      </c>
      <c r="B22" s="3" t="s">
        <v>26</v>
      </c>
      <c r="C22">
        <f t="shared" ref="C22:F22" si="6">STDEV(C10:C12)</f>
        <v>3.7859388972001802</v>
      </c>
      <c r="D22">
        <f t="shared" si="6"/>
        <v>5.5677643628300197</v>
      </c>
      <c r="E22">
        <f t="shared" si="6"/>
        <v>8.5049005481153799</v>
      </c>
      <c r="F22">
        <f t="shared" si="6"/>
        <v>66.017674401127906</v>
      </c>
      <c r="H22" s="370"/>
      <c r="I22" s="52" t="s">
        <v>109</v>
      </c>
      <c r="J22" s="53">
        <v>-87.3333333333333</v>
      </c>
      <c r="K22" s="54">
        <v>30.830180018936002</v>
      </c>
      <c r="L22" s="55">
        <v>2.2057602500040199E-2</v>
      </c>
      <c r="M22" s="56">
        <v>-158.427855945934</v>
      </c>
      <c r="N22" s="57">
        <v>-16.2388107207329</v>
      </c>
    </row>
    <row r="23" spans="1:14">
      <c r="A23" t="s">
        <v>29</v>
      </c>
      <c r="B23" s="3" t="s">
        <v>27</v>
      </c>
      <c r="C23">
        <f t="shared" ref="C23:F23" si="7">STDEV(C13:C15)</f>
        <v>8.0208062770106405</v>
      </c>
      <c r="D23">
        <f t="shared" si="7"/>
        <v>8.0208062770106405</v>
      </c>
      <c r="E23">
        <f t="shared" si="7"/>
        <v>8.5049005481153799</v>
      </c>
      <c r="F23">
        <f t="shared" si="7"/>
        <v>131.730786075238</v>
      </c>
      <c r="H23" s="371" t="s">
        <v>108</v>
      </c>
      <c r="I23" s="58" t="s">
        <v>106</v>
      </c>
      <c r="J23" s="59">
        <v>30.6666666666667</v>
      </c>
      <c r="K23" s="60">
        <v>30.830180018936002</v>
      </c>
      <c r="L23" s="61">
        <v>0.34901422664935799</v>
      </c>
      <c r="M23" s="62">
        <v>-40.427855945933601</v>
      </c>
      <c r="N23" s="63">
        <v>101.761189279267</v>
      </c>
    </row>
    <row r="24" spans="1:14">
      <c r="H24" s="369"/>
      <c r="I24" s="47" t="s">
        <v>107</v>
      </c>
      <c r="J24" s="48">
        <v>-265.33333333333297</v>
      </c>
      <c r="K24" s="49">
        <v>30.830180018936002</v>
      </c>
      <c r="L24" s="28">
        <v>2.5715681083183599E-5</v>
      </c>
      <c r="M24" s="50">
        <v>-336.42785594593403</v>
      </c>
      <c r="N24" s="51">
        <v>-194.238810720733</v>
      </c>
    </row>
    <row r="25" spans="1:14">
      <c r="B25" t="s">
        <v>1</v>
      </c>
      <c r="C25">
        <v>0</v>
      </c>
      <c r="D25">
        <v>0.2</v>
      </c>
      <c r="E25">
        <v>2</v>
      </c>
      <c r="F25">
        <v>20</v>
      </c>
      <c r="H25" s="370"/>
      <c r="I25" s="52" t="s">
        <v>109</v>
      </c>
      <c r="J25" s="53">
        <v>-352.66666666666703</v>
      </c>
      <c r="K25" s="54">
        <v>30.830180018936002</v>
      </c>
      <c r="L25" s="55">
        <v>3.08521806114546E-6</v>
      </c>
      <c r="M25" s="56">
        <v>-423.761189279267</v>
      </c>
      <c r="N25" s="57">
        <v>-281.57214405406597</v>
      </c>
    </row>
    <row r="26" spans="1:14">
      <c r="A26" t="s">
        <v>28</v>
      </c>
      <c r="B26" s="3" t="s">
        <v>24</v>
      </c>
      <c r="C26" s="12">
        <v>46.3333333333333</v>
      </c>
      <c r="D26" s="12">
        <v>74.3333333333333</v>
      </c>
      <c r="E26" s="12">
        <v>183.666666666667</v>
      </c>
      <c r="F26" s="12">
        <v>853.66666666666697</v>
      </c>
      <c r="H26" s="372" t="s">
        <v>109</v>
      </c>
      <c r="I26" s="58" t="s">
        <v>106</v>
      </c>
      <c r="J26" s="59">
        <v>383.33333333333297</v>
      </c>
      <c r="K26" s="60">
        <v>30.830180018936002</v>
      </c>
      <c r="L26" s="61">
        <v>1.63493008724716E-6</v>
      </c>
      <c r="M26" s="62">
        <v>312.238810720733</v>
      </c>
      <c r="N26" s="63">
        <v>454.42785594593403</v>
      </c>
    </row>
    <row r="27" spans="1:14">
      <c r="A27" t="s">
        <v>28</v>
      </c>
      <c r="B27" s="3" t="s">
        <v>25</v>
      </c>
      <c r="C27">
        <v>48.6666666666667</v>
      </c>
      <c r="D27">
        <v>90.6666666666667</v>
      </c>
      <c r="E27">
        <v>285.33333333333297</v>
      </c>
      <c r="F27">
        <v>2242.3333333333298</v>
      </c>
      <c r="H27" s="369"/>
      <c r="I27" s="47" t="s">
        <v>107</v>
      </c>
      <c r="J27" s="48">
        <v>87.3333333333333</v>
      </c>
      <c r="K27" s="49">
        <v>30.830180018936002</v>
      </c>
      <c r="L27" s="28">
        <v>2.2057602500040199E-2</v>
      </c>
      <c r="M27" s="50">
        <v>16.2388107207329</v>
      </c>
      <c r="N27" s="51">
        <v>158.427855945934</v>
      </c>
    </row>
    <row r="28" spans="1:14">
      <c r="A28" t="s">
        <v>28</v>
      </c>
      <c r="B28" s="3" t="s">
        <v>26</v>
      </c>
      <c r="C28">
        <v>46.6666666666667</v>
      </c>
      <c r="D28">
        <v>67</v>
      </c>
      <c r="E28">
        <v>172.666666666667</v>
      </c>
      <c r="F28">
        <v>1055.3333333333301</v>
      </c>
      <c r="H28" s="363"/>
      <c r="I28" s="64" t="s">
        <v>108</v>
      </c>
      <c r="J28" s="65">
        <v>352.66666666666703</v>
      </c>
      <c r="K28" s="66">
        <v>30.830180018936002</v>
      </c>
      <c r="L28" s="67">
        <v>3.08521806114546E-6</v>
      </c>
      <c r="M28" s="68">
        <v>281.57214405406597</v>
      </c>
      <c r="N28" s="69">
        <v>423.761189279267</v>
      </c>
    </row>
    <row r="29" spans="1:14">
      <c r="A29" t="s">
        <v>28</v>
      </c>
      <c r="B29" s="3" t="s">
        <v>27</v>
      </c>
      <c r="C29">
        <v>83.3333333333333</v>
      </c>
      <c r="D29">
        <v>113.333333333333</v>
      </c>
      <c r="E29">
        <v>272.66666666666703</v>
      </c>
      <c r="F29">
        <v>2380</v>
      </c>
      <c r="H29" s="18"/>
      <c r="I29" s="18"/>
      <c r="J29" s="18"/>
      <c r="K29" s="18"/>
      <c r="L29" s="18"/>
      <c r="M29" s="18"/>
      <c r="N29" s="18"/>
    </row>
    <row r="30" spans="1:14">
      <c r="A30" t="s">
        <v>29</v>
      </c>
      <c r="B30" s="3" t="s">
        <v>24</v>
      </c>
      <c r="C30" s="12">
        <v>3.5118845842842501</v>
      </c>
      <c r="D30" s="12">
        <v>4.9328828623162497</v>
      </c>
      <c r="E30" s="12">
        <v>11.6761865920913</v>
      </c>
      <c r="F30" s="12">
        <v>48.263167460635401</v>
      </c>
    </row>
    <row r="31" spans="1:14">
      <c r="A31" t="s">
        <v>29</v>
      </c>
      <c r="B31" s="3" t="s">
        <v>25</v>
      </c>
      <c r="C31">
        <v>6.5064070986477098</v>
      </c>
      <c r="D31">
        <v>9.0737717258774708</v>
      </c>
      <c r="E31">
        <v>24.785748593361699</v>
      </c>
      <c r="F31">
        <v>156.35323256438701</v>
      </c>
    </row>
    <row r="32" spans="1:14">
      <c r="A32" t="s">
        <v>29</v>
      </c>
      <c r="B32" s="3" t="s">
        <v>26</v>
      </c>
      <c r="C32">
        <v>3.7859388972001802</v>
      </c>
      <c r="D32">
        <v>5.5677643628300197</v>
      </c>
      <c r="E32">
        <v>8.5049005481153799</v>
      </c>
      <c r="F32">
        <v>66.017674401127906</v>
      </c>
    </row>
    <row r="33" spans="1:6">
      <c r="A33" t="s">
        <v>29</v>
      </c>
      <c r="B33" s="3" t="s">
        <v>27</v>
      </c>
      <c r="C33">
        <v>8.0208062770106405</v>
      </c>
      <c r="D33">
        <v>8.0208062770106405</v>
      </c>
      <c r="E33">
        <v>8.5049005481153799</v>
      </c>
      <c r="F33">
        <v>131.730786075238</v>
      </c>
    </row>
  </sheetData>
  <mergeCells count="16">
    <mergeCell ref="H23:H25"/>
    <mergeCell ref="H26:H28"/>
    <mergeCell ref="I15:I16"/>
    <mergeCell ref="J15:J16"/>
    <mergeCell ref="K15:K16"/>
    <mergeCell ref="H14:N14"/>
    <mergeCell ref="M15:N15"/>
    <mergeCell ref="H15:H16"/>
    <mergeCell ref="H17:H19"/>
    <mergeCell ref="H20:H22"/>
    <mergeCell ref="L15:L16"/>
    <mergeCell ref="H3:M3"/>
    <mergeCell ref="H4:M4"/>
    <mergeCell ref="H11:N11"/>
    <mergeCell ref="H12:N12"/>
    <mergeCell ref="H13:N13"/>
  </mergeCells>
  <phoneticPr fontId="7" type="noConversion"/>
  <pageMargins left="0.7" right="0.7" top="0.75" bottom="0.75" header="0.3" footer="0.3"/>
  <pageSetup paperSize="9" orientation="portrait"/>
</worksheet>
</file>

<file path=xl/worksheets/sheet28.xml><?xml version="1.0" encoding="utf-8"?>
<worksheet xmlns="http://schemas.openxmlformats.org/spreadsheetml/2006/main" xmlns:r="http://schemas.openxmlformats.org/officeDocument/2006/relationships">
  <dimension ref="A2:F11"/>
  <sheetViews>
    <sheetView zoomScale="120" zoomScaleNormal="120" workbookViewId="0">
      <selection activeCell="C3" sqref="C3"/>
    </sheetView>
  </sheetViews>
  <sheetFormatPr defaultColWidth="9" defaultRowHeight="13.5"/>
  <cols>
    <col min="2" max="2" width="15" customWidth="1"/>
  </cols>
  <sheetData>
    <row r="2" spans="1:6" ht="15">
      <c r="D2" s="10" t="s">
        <v>99</v>
      </c>
    </row>
    <row r="3" spans="1:6">
      <c r="B3" t="s">
        <v>1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 s="11">
        <v>15.3333333333333</v>
      </c>
      <c r="D4" s="11">
        <v>42.6666666666667</v>
      </c>
      <c r="E4" s="11">
        <v>163</v>
      </c>
      <c r="F4" s="11">
        <v>816</v>
      </c>
    </row>
    <row r="5" spans="1:6">
      <c r="A5" t="s">
        <v>28</v>
      </c>
      <c r="B5" s="3" t="s">
        <v>25</v>
      </c>
      <c r="C5">
        <v>10</v>
      </c>
      <c r="D5">
        <v>32</v>
      </c>
      <c r="E5">
        <v>136</v>
      </c>
      <c r="F5">
        <v>531.66666666666697</v>
      </c>
    </row>
    <row r="6" spans="1:6">
      <c r="A6" t="s">
        <v>28</v>
      </c>
      <c r="B6" s="3" t="s">
        <v>26</v>
      </c>
      <c r="C6">
        <v>12</v>
      </c>
      <c r="D6">
        <v>38.6666666666667</v>
      </c>
      <c r="E6">
        <v>124</v>
      </c>
      <c r="F6">
        <v>718.33333333333303</v>
      </c>
    </row>
    <row r="7" spans="1:6">
      <c r="A7" t="s">
        <v>28</v>
      </c>
      <c r="B7" s="3" t="s">
        <v>27</v>
      </c>
      <c r="C7">
        <v>10.6666666666667</v>
      </c>
      <c r="D7">
        <v>32.3333333333333</v>
      </c>
      <c r="E7">
        <v>133.666666666667</v>
      </c>
      <c r="F7">
        <v>484</v>
      </c>
    </row>
    <row r="8" spans="1:6">
      <c r="A8" t="s">
        <v>29</v>
      </c>
      <c r="B8" s="3" t="s">
        <v>24</v>
      </c>
      <c r="C8">
        <v>1.5275252316519401</v>
      </c>
      <c r="D8">
        <v>2.5166114784236102</v>
      </c>
      <c r="E8">
        <v>14.106735979665901</v>
      </c>
      <c r="F8">
        <v>42.883563284783101</v>
      </c>
    </row>
    <row r="9" spans="1:6">
      <c r="A9" t="s">
        <v>29</v>
      </c>
      <c r="B9" s="3" t="s">
        <v>25</v>
      </c>
      <c r="C9">
        <v>1</v>
      </c>
      <c r="D9">
        <v>2</v>
      </c>
      <c r="E9">
        <v>12.1243556529821</v>
      </c>
      <c r="F9">
        <v>25.540817005987002</v>
      </c>
    </row>
    <row r="10" spans="1:6">
      <c r="A10" t="s">
        <v>29</v>
      </c>
      <c r="B10" s="3" t="s">
        <v>26</v>
      </c>
      <c r="C10">
        <v>2</v>
      </c>
      <c r="D10">
        <v>3.5118845842842701</v>
      </c>
      <c r="E10">
        <v>17</v>
      </c>
      <c r="F10">
        <v>36.528527664462104</v>
      </c>
    </row>
    <row r="11" spans="1:6">
      <c r="A11" t="s">
        <v>29</v>
      </c>
      <c r="B11" s="3" t="s">
        <v>27</v>
      </c>
      <c r="C11">
        <v>1.5275252316519501</v>
      </c>
      <c r="D11">
        <v>2.5166114784235698</v>
      </c>
      <c r="E11">
        <v>15.0443787951956</v>
      </c>
      <c r="F11">
        <v>29.816103031751101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2:F11"/>
  <sheetViews>
    <sheetView zoomScale="120" zoomScaleNormal="120" workbookViewId="0">
      <selection activeCell="C3" sqref="C3"/>
    </sheetView>
  </sheetViews>
  <sheetFormatPr defaultColWidth="9" defaultRowHeight="13.5"/>
  <cols>
    <col min="2" max="2" width="15" customWidth="1"/>
  </cols>
  <sheetData>
    <row r="2" spans="1:6" ht="15">
      <c r="D2" s="10" t="s">
        <v>99</v>
      </c>
    </row>
    <row r="3" spans="1:6">
      <c r="B3" t="s">
        <v>1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 s="11">
        <v>31.6666666666667</v>
      </c>
      <c r="D4" s="11">
        <v>54.3333333333333</v>
      </c>
      <c r="E4" s="11">
        <v>233</v>
      </c>
      <c r="F4" s="11">
        <v>1474</v>
      </c>
    </row>
    <row r="5" spans="1:6">
      <c r="A5" t="s">
        <v>28</v>
      </c>
      <c r="B5" s="3" t="s">
        <v>25</v>
      </c>
      <c r="C5">
        <v>20.3333333333333</v>
      </c>
      <c r="D5">
        <v>37.6666666666667</v>
      </c>
      <c r="E5">
        <v>154.333333333333</v>
      </c>
      <c r="F5">
        <v>722.66666666666697</v>
      </c>
    </row>
    <row r="6" spans="1:6">
      <c r="A6" t="s">
        <v>28</v>
      </c>
      <c r="B6" s="3" t="s">
        <v>26</v>
      </c>
      <c r="C6">
        <v>31</v>
      </c>
      <c r="D6">
        <v>42</v>
      </c>
      <c r="E6">
        <v>211.666666666667</v>
      </c>
      <c r="F6">
        <v>1323</v>
      </c>
    </row>
    <row r="7" spans="1:6">
      <c r="A7" t="s">
        <v>28</v>
      </c>
      <c r="B7" s="3" t="s">
        <v>27</v>
      </c>
      <c r="C7">
        <v>17.3333333333333</v>
      </c>
      <c r="D7">
        <v>33.3333333333333</v>
      </c>
      <c r="E7">
        <v>154.333333333333</v>
      </c>
      <c r="F7">
        <v>646</v>
      </c>
    </row>
    <row r="8" spans="1:6">
      <c r="A8" t="s">
        <v>29</v>
      </c>
      <c r="B8" s="3" t="s">
        <v>24</v>
      </c>
      <c r="C8">
        <v>1.5275252316519199</v>
      </c>
      <c r="D8">
        <v>3.5118845842841999</v>
      </c>
      <c r="E8">
        <v>20.0748598998847</v>
      </c>
      <c r="F8">
        <v>90.437823945515206</v>
      </c>
    </row>
    <row r="9" spans="1:6">
      <c r="A9" t="s">
        <v>29</v>
      </c>
      <c r="B9" s="3" t="s">
        <v>25</v>
      </c>
      <c r="C9">
        <v>1.5275252316519601</v>
      </c>
      <c r="D9">
        <v>3.5118845842842701</v>
      </c>
      <c r="E9">
        <v>15.5026879389781</v>
      </c>
      <c r="F9">
        <v>64.500645991597395</v>
      </c>
    </row>
    <row r="10" spans="1:6">
      <c r="A10" t="s">
        <v>29</v>
      </c>
      <c r="B10" s="3" t="s">
        <v>26</v>
      </c>
      <c r="C10">
        <v>2</v>
      </c>
      <c r="D10">
        <v>3</v>
      </c>
      <c r="E10">
        <v>35.921210076128098</v>
      </c>
      <c r="F10">
        <v>79.504716841203802</v>
      </c>
    </row>
    <row r="11" spans="1:6">
      <c r="A11" t="s">
        <v>29</v>
      </c>
      <c r="B11" s="3" t="s">
        <v>27</v>
      </c>
      <c r="C11">
        <v>4.7258156262526096</v>
      </c>
      <c r="D11">
        <v>2.8867513459481202</v>
      </c>
      <c r="E11">
        <v>8.5049005481155309</v>
      </c>
      <c r="F11">
        <v>64.505813691480597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2:F11"/>
  <sheetViews>
    <sheetView zoomScale="120" zoomScaleNormal="120" workbookViewId="0">
      <selection activeCell="C3" sqref="C3"/>
    </sheetView>
  </sheetViews>
  <sheetFormatPr defaultColWidth="9" defaultRowHeight="13.5"/>
  <cols>
    <col min="2" max="2" width="15" customWidth="1"/>
  </cols>
  <sheetData>
    <row r="2" spans="1:6" ht="15">
      <c r="D2" s="10" t="s">
        <v>99</v>
      </c>
    </row>
    <row r="3" spans="1:6">
      <c r="B3" t="s">
        <v>1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 s="11">
        <v>22.6666666666667</v>
      </c>
      <c r="D4" s="11">
        <v>31</v>
      </c>
      <c r="E4" s="11">
        <v>57</v>
      </c>
      <c r="F4" s="11">
        <v>220.666666666667</v>
      </c>
    </row>
    <row r="5" spans="1:6">
      <c r="A5" t="s">
        <v>28</v>
      </c>
      <c r="B5" s="3" t="s">
        <v>25</v>
      </c>
      <c r="C5">
        <v>35</v>
      </c>
      <c r="D5">
        <v>49.6666666666667</v>
      </c>
      <c r="E5">
        <v>133.666666666667</v>
      </c>
      <c r="F5">
        <v>762.33333333333303</v>
      </c>
    </row>
    <row r="6" spans="1:6">
      <c r="A6" t="s">
        <v>28</v>
      </c>
      <c r="B6" s="3" t="s">
        <v>26</v>
      </c>
      <c r="C6">
        <v>20.3333333333333</v>
      </c>
      <c r="D6">
        <v>38.6666666666667</v>
      </c>
      <c r="E6">
        <v>72.6666666666667</v>
      </c>
      <c r="F6">
        <v>293</v>
      </c>
    </row>
    <row r="7" spans="1:6">
      <c r="A7" t="s">
        <v>28</v>
      </c>
      <c r="B7" s="3" t="s">
        <v>27</v>
      </c>
      <c r="C7">
        <v>49.3333333333333</v>
      </c>
      <c r="D7">
        <v>75</v>
      </c>
      <c r="E7">
        <v>199.333333333333</v>
      </c>
      <c r="F7">
        <v>954</v>
      </c>
    </row>
    <row r="8" spans="1:6">
      <c r="A8" t="s">
        <v>29</v>
      </c>
      <c r="B8" s="3" t="s">
        <v>24</v>
      </c>
      <c r="C8">
        <v>4.5092497528228996</v>
      </c>
      <c r="D8">
        <v>8</v>
      </c>
      <c r="E8">
        <v>15.524174696259999</v>
      </c>
      <c r="F8">
        <v>56.518433571122003</v>
      </c>
    </row>
    <row r="9" spans="1:6">
      <c r="A9" t="s">
        <v>29</v>
      </c>
      <c r="B9" s="3" t="s">
        <v>25</v>
      </c>
      <c r="C9">
        <v>4</v>
      </c>
      <c r="D9">
        <v>8.5049005481153905</v>
      </c>
      <c r="E9">
        <v>12.055427546683401</v>
      </c>
      <c r="F9">
        <v>78.213383339000103</v>
      </c>
    </row>
    <row r="10" spans="1:6">
      <c r="A10" t="s">
        <v>29</v>
      </c>
      <c r="B10" s="3" t="s">
        <v>26</v>
      </c>
      <c r="C10">
        <v>2.5166114784235898</v>
      </c>
      <c r="D10">
        <v>3.5118845842842701</v>
      </c>
      <c r="E10">
        <v>7.5055534994651101</v>
      </c>
      <c r="F10">
        <v>49.0306026885251</v>
      </c>
    </row>
    <row r="11" spans="1:6">
      <c r="A11" t="s">
        <v>29</v>
      </c>
      <c r="B11" s="3" t="s">
        <v>27</v>
      </c>
      <c r="C11">
        <v>5.0332229568471796</v>
      </c>
      <c r="D11">
        <v>8</v>
      </c>
      <c r="E11">
        <v>17.009801096230799</v>
      </c>
      <c r="F11">
        <v>75.079957378783902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2:F11"/>
  <sheetViews>
    <sheetView zoomScale="120" zoomScaleNormal="120" workbookViewId="0">
      <selection activeCell="C3" sqref="C3"/>
    </sheetView>
  </sheetViews>
  <sheetFormatPr defaultColWidth="9" defaultRowHeight="13.5"/>
  <cols>
    <col min="2" max="2" width="15" customWidth="1"/>
  </cols>
  <sheetData>
    <row r="2" spans="1:6" ht="15">
      <c r="D2" s="10" t="s">
        <v>99</v>
      </c>
    </row>
    <row r="3" spans="1:6">
      <c r="B3" t="s">
        <v>1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 s="11">
        <v>22.6666666666667</v>
      </c>
      <c r="D4" s="11">
        <v>31</v>
      </c>
      <c r="E4" s="11">
        <v>57</v>
      </c>
      <c r="F4" s="11">
        <v>220.666666666667</v>
      </c>
    </row>
    <row r="5" spans="1:6">
      <c r="A5" t="s">
        <v>28</v>
      </c>
      <c r="B5" s="3" t="s">
        <v>25</v>
      </c>
      <c r="C5">
        <v>35</v>
      </c>
      <c r="D5">
        <v>49.6666666666667</v>
      </c>
      <c r="E5">
        <v>133.666666666667</v>
      </c>
      <c r="F5">
        <v>762.33333333333303</v>
      </c>
    </row>
    <row r="6" spans="1:6">
      <c r="A6" t="s">
        <v>28</v>
      </c>
      <c r="B6" s="3" t="s">
        <v>26</v>
      </c>
      <c r="C6">
        <v>20.3333333333333</v>
      </c>
      <c r="D6">
        <v>38.6666666666667</v>
      </c>
      <c r="E6">
        <v>72.6666666666667</v>
      </c>
      <c r="F6">
        <v>293</v>
      </c>
    </row>
    <row r="7" spans="1:6">
      <c r="A7" t="s">
        <v>28</v>
      </c>
      <c r="B7" s="3" t="s">
        <v>27</v>
      </c>
      <c r="C7">
        <v>49.3333333333333</v>
      </c>
      <c r="D7">
        <v>75</v>
      </c>
      <c r="E7">
        <v>199.333333333333</v>
      </c>
      <c r="F7">
        <v>954</v>
      </c>
    </row>
    <row r="8" spans="1:6">
      <c r="A8" t="s">
        <v>29</v>
      </c>
      <c r="B8" s="3" t="s">
        <v>24</v>
      </c>
      <c r="C8">
        <v>4.5092497528228996</v>
      </c>
      <c r="D8">
        <v>8</v>
      </c>
      <c r="E8">
        <v>15.524174696259999</v>
      </c>
      <c r="F8">
        <v>56.518433571122003</v>
      </c>
    </row>
    <row r="9" spans="1:6">
      <c r="A9" t="s">
        <v>29</v>
      </c>
      <c r="B9" s="3" t="s">
        <v>25</v>
      </c>
      <c r="C9">
        <v>4</v>
      </c>
      <c r="D9">
        <v>8.5049005481153905</v>
      </c>
      <c r="E9">
        <v>12.055427546683401</v>
      </c>
      <c r="F9">
        <v>78.213383339000103</v>
      </c>
    </row>
    <row r="10" spans="1:6">
      <c r="A10" t="s">
        <v>29</v>
      </c>
      <c r="B10" s="3" t="s">
        <v>26</v>
      </c>
      <c r="C10">
        <v>2.5166114784235898</v>
      </c>
      <c r="D10">
        <v>3.5118845842842701</v>
      </c>
      <c r="E10">
        <v>7.5055534994651101</v>
      </c>
      <c r="F10">
        <v>49.0306026885251</v>
      </c>
    </row>
    <row r="11" spans="1:6">
      <c r="A11" t="s">
        <v>29</v>
      </c>
      <c r="B11" s="3" t="s">
        <v>27</v>
      </c>
      <c r="C11">
        <v>5.0332229568471796</v>
      </c>
      <c r="D11">
        <v>8</v>
      </c>
      <c r="E11">
        <v>17.009801096230799</v>
      </c>
      <c r="F11">
        <v>75.079957378783902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2:F11"/>
  <sheetViews>
    <sheetView zoomScale="120" zoomScaleNormal="120" workbookViewId="0">
      <selection activeCell="C3" sqref="C3"/>
    </sheetView>
  </sheetViews>
  <sheetFormatPr defaultColWidth="9" defaultRowHeight="13.5"/>
  <cols>
    <col min="2" max="2" width="15" customWidth="1"/>
  </cols>
  <sheetData>
    <row r="2" spans="1:6" ht="15">
      <c r="D2" s="10" t="s">
        <v>99</v>
      </c>
    </row>
    <row r="3" spans="1:6">
      <c r="B3" t="s">
        <v>1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>
        <v>39.3333333333333</v>
      </c>
      <c r="D4">
        <v>67.6666666666667</v>
      </c>
      <c r="E4">
        <v>172.666666666667</v>
      </c>
      <c r="F4">
        <v>830.33333333333303</v>
      </c>
    </row>
    <row r="5" spans="1:6">
      <c r="A5" t="s">
        <v>28</v>
      </c>
      <c r="B5" s="3" t="s">
        <v>25</v>
      </c>
      <c r="C5">
        <v>53</v>
      </c>
      <c r="D5">
        <v>85.3333333333333</v>
      </c>
      <c r="E5">
        <v>227.666666666667</v>
      </c>
      <c r="F5">
        <v>2048.6666666666702</v>
      </c>
    </row>
    <row r="6" spans="1:6">
      <c r="A6" t="s">
        <v>28</v>
      </c>
      <c r="B6" s="3" t="s">
        <v>26</v>
      </c>
      <c r="C6">
        <v>46.3333333333333</v>
      </c>
      <c r="D6">
        <v>63.3333333333333</v>
      </c>
      <c r="E6">
        <v>174.333333333333</v>
      </c>
      <c r="F6">
        <v>1056</v>
      </c>
    </row>
    <row r="7" spans="1:6">
      <c r="A7" t="s">
        <v>28</v>
      </c>
      <c r="B7" s="3" t="s">
        <v>27</v>
      </c>
      <c r="C7">
        <v>78</v>
      </c>
      <c r="D7">
        <v>104.666666666667</v>
      </c>
      <c r="E7">
        <v>263</v>
      </c>
      <c r="F7">
        <v>2250</v>
      </c>
    </row>
    <row r="8" spans="1:6">
      <c r="A8" t="s">
        <v>29</v>
      </c>
      <c r="B8" s="3" t="s">
        <v>24</v>
      </c>
      <c r="C8">
        <v>2.08166599946613</v>
      </c>
      <c r="D8">
        <v>6.5064070986477098</v>
      </c>
      <c r="E8">
        <v>10.598742063723099</v>
      </c>
      <c r="F8">
        <v>68.244657910589098</v>
      </c>
    </row>
    <row r="9" spans="1:6">
      <c r="A9" t="s">
        <v>29</v>
      </c>
      <c r="B9" s="3" t="s">
        <v>25</v>
      </c>
      <c r="C9">
        <v>9.1651513899116797</v>
      </c>
      <c r="D9">
        <v>11.2398102000582</v>
      </c>
      <c r="E9">
        <v>17.009801096230799</v>
      </c>
      <c r="F9">
        <v>114.023389413459</v>
      </c>
    </row>
    <row r="10" spans="1:6">
      <c r="A10" t="s">
        <v>29</v>
      </c>
      <c r="B10" s="3" t="s">
        <v>26</v>
      </c>
      <c r="C10">
        <v>4.0414518843273797</v>
      </c>
      <c r="D10">
        <v>8.0208062770106405</v>
      </c>
      <c r="E10">
        <v>11.503622617824901</v>
      </c>
      <c r="F10">
        <v>114.895604789739</v>
      </c>
    </row>
    <row r="11" spans="1:6">
      <c r="A11" t="s">
        <v>29</v>
      </c>
      <c r="B11" s="3" t="s">
        <v>27</v>
      </c>
      <c r="C11">
        <v>6.5574385243020004</v>
      </c>
      <c r="D11">
        <v>7.0237691685684904</v>
      </c>
      <c r="E11">
        <v>11.13552872566</v>
      </c>
      <c r="F11">
        <v>67.549981495186202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2:F11"/>
  <sheetViews>
    <sheetView zoomScale="120" zoomScaleNormal="120" workbookViewId="0">
      <selection activeCell="I7" sqref="I7"/>
    </sheetView>
  </sheetViews>
  <sheetFormatPr defaultColWidth="9" defaultRowHeight="13.5"/>
  <cols>
    <col min="2" max="2" width="15" customWidth="1"/>
  </cols>
  <sheetData>
    <row r="2" spans="1:6" ht="15">
      <c r="D2" s="10" t="s">
        <v>99</v>
      </c>
    </row>
    <row r="3" spans="1:6">
      <c r="B3" t="s">
        <v>1</v>
      </c>
      <c r="D3">
        <v>0.2</v>
      </c>
      <c r="E3">
        <v>2</v>
      </c>
      <c r="F3">
        <v>20</v>
      </c>
    </row>
    <row r="4" spans="1:6">
      <c r="A4" t="s">
        <v>28</v>
      </c>
      <c r="B4" s="3" t="s">
        <v>24</v>
      </c>
      <c r="C4" s="11">
        <v>46.3333333333333</v>
      </c>
      <c r="D4" s="11">
        <v>74.3333333333333</v>
      </c>
      <c r="E4" s="11">
        <v>183.666666666667</v>
      </c>
      <c r="F4" s="11">
        <v>853.66666666666697</v>
      </c>
    </row>
    <row r="5" spans="1:6">
      <c r="A5" t="s">
        <v>28</v>
      </c>
      <c r="B5" s="3" t="s">
        <v>25</v>
      </c>
      <c r="C5">
        <v>48.6666666666667</v>
      </c>
      <c r="D5">
        <v>90.6666666666667</v>
      </c>
      <c r="E5">
        <v>285.33333333333297</v>
      </c>
      <c r="F5">
        <v>2242.3333333333298</v>
      </c>
    </row>
    <row r="6" spans="1:6">
      <c r="A6" t="s">
        <v>28</v>
      </c>
      <c r="B6" s="3" t="s">
        <v>26</v>
      </c>
      <c r="C6">
        <v>46.6666666666667</v>
      </c>
      <c r="D6">
        <v>67</v>
      </c>
      <c r="E6">
        <v>172.666666666667</v>
      </c>
      <c r="F6">
        <v>1055.3333333333301</v>
      </c>
    </row>
    <row r="7" spans="1:6">
      <c r="A7" t="s">
        <v>28</v>
      </c>
      <c r="B7" s="3" t="s">
        <v>27</v>
      </c>
      <c r="C7">
        <v>83.3333333333333</v>
      </c>
      <c r="D7">
        <v>113.333333333333</v>
      </c>
      <c r="E7">
        <v>272.66666666666703</v>
      </c>
      <c r="F7">
        <v>2380</v>
      </c>
    </row>
    <row r="8" spans="1:6">
      <c r="A8" t="s">
        <v>29</v>
      </c>
      <c r="B8" s="3" t="s">
        <v>24</v>
      </c>
      <c r="C8">
        <v>3.5118845842842501</v>
      </c>
      <c r="D8">
        <v>4.9328828623162497</v>
      </c>
      <c r="E8">
        <v>11.6761865920913</v>
      </c>
      <c r="F8">
        <v>48.263167460635401</v>
      </c>
    </row>
    <row r="9" spans="1:6">
      <c r="A9" t="s">
        <v>29</v>
      </c>
      <c r="B9" s="3" t="s">
        <v>25</v>
      </c>
      <c r="C9">
        <v>6.5064070986477098</v>
      </c>
      <c r="D9">
        <v>9.0737717258774708</v>
      </c>
      <c r="E9">
        <v>24.785748593361699</v>
      </c>
      <c r="F9">
        <v>156.35323256438701</v>
      </c>
    </row>
    <row r="10" spans="1:6">
      <c r="A10" t="s">
        <v>29</v>
      </c>
      <c r="B10" s="3" t="s">
        <v>26</v>
      </c>
      <c r="C10">
        <v>3.7859388972001802</v>
      </c>
      <c r="D10">
        <v>5.5677643628300197</v>
      </c>
      <c r="E10">
        <v>8.5049005481153799</v>
      </c>
      <c r="F10">
        <v>66.017674401127906</v>
      </c>
    </row>
    <row r="11" spans="1:6">
      <c r="A11" t="s">
        <v>29</v>
      </c>
      <c r="B11" s="3" t="s">
        <v>27</v>
      </c>
      <c r="C11">
        <v>8.0208062770106405</v>
      </c>
      <c r="D11">
        <v>8.0208062770106405</v>
      </c>
      <c r="E11">
        <v>8.5049005481153799</v>
      </c>
      <c r="F11">
        <v>131.730786075238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"/>
  <sheetViews>
    <sheetView zoomScale="80" zoomScaleNormal="80" workbookViewId="0">
      <selection activeCell="Y24" sqref="Y24"/>
    </sheetView>
  </sheetViews>
  <sheetFormatPr defaultColWidth="9" defaultRowHeight="13.5"/>
  <sheetData/>
  <phoneticPr fontId="7" type="noConversion"/>
  <pageMargins left="0.70866141732283505" right="0.70866141732283505" top="0.74803149606299202" bottom="0.74803149606299202" header="0.31496062992126" footer="0.31496062992126"/>
  <pageSetup paperSize="9" scale="60" orientation="landscape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2:X52"/>
  <sheetViews>
    <sheetView zoomScale="90" zoomScaleNormal="90" workbookViewId="0">
      <selection activeCell="A4" sqref="A4:XFD45"/>
    </sheetView>
  </sheetViews>
  <sheetFormatPr defaultColWidth="9" defaultRowHeight="13.5"/>
  <cols>
    <col min="1" max="1" width="8.375" customWidth="1"/>
    <col min="2" max="2" width="18.375" customWidth="1"/>
    <col min="3" max="3" width="8.625" customWidth="1"/>
  </cols>
  <sheetData>
    <row r="2" spans="2:24">
      <c r="E2" s="1" t="s">
        <v>124</v>
      </c>
    </row>
    <row r="3" spans="2:24"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</row>
    <row r="4" spans="2:24" s="277" customFormat="1">
      <c r="B4" s="375" t="s">
        <v>24</v>
      </c>
      <c r="C4" s="277">
        <v>0</v>
      </c>
      <c r="D4" s="277">
        <v>0</v>
      </c>
      <c r="E4" s="277">
        <v>0</v>
      </c>
      <c r="F4" s="277">
        <v>0</v>
      </c>
      <c r="G4" s="277">
        <v>0</v>
      </c>
      <c r="H4" s="277">
        <v>0</v>
      </c>
      <c r="I4" s="277">
        <v>0.5</v>
      </c>
      <c r="J4" s="277">
        <v>0.5</v>
      </c>
      <c r="K4" s="277">
        <v>1</v>
      </c>
      <c r="L4" s="277">
        <v>1</v>
      </c>
      <c r="M4" s="277">
        <v>1.5</v>
      </c>
      <c r="N4" s="277">
        <v>1.5</v>
      </c>
      <c r="O4" s="277">
        <v>2</v>
      </c>
      <c r="P4" s="277">
        <v>2.5</v>
      </c>
      <c r="Q4" s="277">
        <v>3</v>
      </c>
      <c r="R4" s="277">
        <v>3</v>
      </c>
      <c r="S4" s="277">
        <v>3</v>
      </c>
      <c r="T4" s="277">
        <v>2.5</v>
      </c>
      <c r="U4" s="277">
        <v>2.5</v>
      </c>
      <c r="V4" s="277">
        <v>2.5</v>
      </c>
      <c r="W4" s="277">
        <v>2.5</v>
      </c>
      <c r="X4" s="277">
        <v>2</v>
      </c>
    </row>
    <row r="5" spans="2:24" s="277" customFormat="1">
      <c r="B5" s="375"/>
      <c r="C5" s="277">
        <v>0</v>
      </c>
      <c r="D5" s="277">
        <v>0</v>
      </c>
      <c r="E5" s="277">
        <v>0</v>
      </c>
      <c r="F5" s="277">
        <v>0</v>
      </c>
      <c r="G5" s="277">
        <v>0</v>
      </c>
      <c r="H5" s="277">
        <v>0</v>
      </c>
      <c r="I5" s="277">
        <v>0</v>
      </c>
      <c r="J5" s="277">
        <v>0.5</v>
      </c>
      <c r="K5" s="277">
        <v>1</v>
      </c>
      <c r="L5" s="277">
        <v>1</v>
      </c>
      <c r="M5" s="277">
        <v>1.5</v>
      </c>
      <c r="N5" s="277">
        <v>1.5</v>
      </c>
      <c r="O5" s="277">
        <v>2</v>
      </c>
      <c r="P5" s="277">
        <v>2</v>
      </c>
      <c r="Q5" s="277">
        <v>2.5</v>
      </c>
      <c r="R5" s="277">
        <v>3</v>
      </c>
      <c r="S5" s="277">
        <v>3</v>
      </c>
      <c r="T5" s="277">
        <v>3</v>
      </c>
      <c r="U5" s="277">
        <v>2.5</v>
      </c>
      <c r="V5" s="277">
        <v>2.5</v>
      </c>
      <c r="W5" s="277">
        <v>2</v>
      </c>
      <c r="X5" s="277">
        <v>2</v>
      </c>
    </row>
    <row r="6" spans="2:24" s="277" customFormat="1">
      <c r="B6" s="375"/>
      <c r="C6" s="277">
        <v>0</v>
      </c>
      <c r="D6" s="277">
        <v>0</v>
      </c>
      <c r="E6" s="277">
        <v>0</v>
      </c>
      <c r="F6" s="277">
        <v>0</v>
      </c>
      <c r="G6" s="277">
        <v>0</v>
      </c>
      <c r="H6" s="277">
        <v>0</v>
      </c>
      <c r="I6" s="277">
        <v>0</v>
      </c>
      <c r="J6" s="277">
        <v>0.5</v>
      </c>
      <c r="K6" s="277">
        <v>0.5</v>
      </c>
      <c r="L6" s="277">
        <v>1</v>
      </c>
      <c r="M6" s="277">
        <v>1</v>
      </c>
      <c r="N6" s="277">
        <v>1.5</v>
      </c>
      <c r="O6" s="277">
        <v>1.5</v>
      </c>
      <c r="P6" s="277">
        <v>2.5</v>
      </c>
      <c r="Q6" s="277">
        <v>3</v>
      </c>
      <c r="R6" s="277">
        <v>3</v>
      </c>
      <c r="S6" s="277">
        <v>2.5</v>
      </c>
      <c r="T6" s="277">
        <v>2.5</v>
      </c>
      <c r="U6" s="277">
        <v>2.5</v>
      </c>
      <c r="V6" s="277">
        <v>2.5</v>
      </c>
      <c r="W6" s="277">
        <v>2.5</v>
      </c>
      <c r="X6" s="277">
        <v>2</v>
      </c>
    </row>
    <row r="7" spans="2:24" s="277" customFormat="1">
      <c r="B7" s="375"/>
      <c r="C7" s="277">
        <v>0</v>
      </c>
      <c r="D7" s="277">
        <v>0</v>
      </c>
      <c r="E7" s="277">
        <v>0</v>
      </c>
      <c r="F7" s="277">
        <v>0</v>
      </c>
      <c r="G7" s="277">
        <v>0</v>
      </c>
      <c r="H7" s="277">
        <v>0</v>
      </c>
      <c r="I7" s="277">
        <v>0.5</v>
      </c>
      <c r="J7" s="277">
        <v>0.5</v>
      </c>
      <c r="K7" s="277">
        <v>0.5</v>
      </c>
      <c r="L7" s="277">
        <v>1</v>
      </c>
      <c r="M7" s="277">
        <v>1.5</v>
      </c>
      <c r="N7" s="277">
        <v>1.5</v>
      </c>
      <c r="O7" s="277">
        <v>2</v>
      </c>
      <c r="P7" s="277">
        <v>2.5</v>
      </c>
      <c r="Q7" s="277">
        <v>2.5</v>
      </c>
      <c r="R7" s="277">
        <v>3</v>
      </c>
      <c r="S7" s="277">
        <v>3</v>
      </c>
      <c r="T7" s="277">
        <v>2.5</v>
      </c>
      <c r="U7" s="277">
        <v>2.5</v>
      </c>
      <c r="V7" s="277">
        <v>2.5</v>
      </c>
      <c r="W7" s="277">
        <v>2</v>
      </c>
      <c r="X7" s="277">
        <v>2</v>
      </c>
    </row>
    <row r="8" spans="2:24" s="277" customFormat="1">
      <c r="B8" s="375"/>
      <c r="C8" s="277">
        <v>0</v>
      </c>
      <c r="D8" s="277">
        <v>0</v>
      </c>
      <c r="E8" s="277">
        <v>0</v>
      </c>
      <c r="F8" s="277">
        <v>0</v>
      </c>
      <c r="G8" s="277">
        <v>0</v>
      </c>
      <c r="H8" s="277">
        <v>0</v>
      </c>
      <c r="I8" s="277">
        <v>0.5</v>
      </c>
      <c r="J8" s="277">
        <v>0.5</v>
      </c>
      <c r="K8" s="277">
        <v>1</v>
      </c>
      <c r="L8" s="277">
        <v>1</v>
      </c>
      <c r="M8" s="277">
        <v>1.5</v>
      </c>
      <c r="N8" s="277">
        <v>1.5</v>
      </c>
      <c r="O8" s="277">
        <v>2</v>
      </c>
      <c r="P8" s="277">
        <v>2.5</v>
      </c>
      <c r="Q8" s="277">
        <v>3</v>
      </c>
      <c r="R8" s="277">
        <v>3</v>
      </c>
      <c r="S8" s="277">
        <v>3</v>
      </c>
      <c r="T8" s="277">
        <v>2.5</v>
      </c>
      <c r="U8" s="277">
        <v>2.5</v>
      </c>
      <c r="V8" s="277">
        <v>2.5</v>
      </c>
      <c r="W8" s="277">
        <v>2.5</v>
      </c>
      <c r="X8" s="277">
        <v>2</v>
      </c>
    </row>
    <row r="9" spans="2:24" s="277" customFormat="1">
      <c r="B9" s="375"/>
      <c r="C9" s="277">
        <v>0</v>
      </c>
      <c r="D9" s="277">
        <v>0</v>
      </c>
      <c r="E9" s="277">
        <v>0</v>
      </c>
      <c r="F9" s="277">
        <v>0</v>
      </c>
      <c r="G9" s="277">
        <v>0</v>
      </c>
      <c r="H9" s="277">
        <v>0</v>
      </c>
      <c r="I9" s="277">
        <v>0.5</v>
      </c>
      <c r="J9" s="277">
        <v>0.5</v>
      </c>
      <c r="K9" s="277">
        <v>0.5</v>
      </c>
      <c r="L9" s="277">
        <v>1</v>
      </c>
      <c r="M9" s="277">
        <v>1.5</v>
      </c>
      <c r="N9" s="277">
        <v>1.5</v>
      </c>
      <c r="O9" s="277">
        <v>2</v>
      </c>
      <c r="P9" s="277">
        <v>2</v>
      </c>
      <c r="Q9" s="277">
        <v>2.5</v>
      </c>
      <c r="R9" s="277">
        <v>3</v>
      </c>
      <c r="S9" s="277">
        <v>2.5</v>
      </c>
      <c r="T9" s="277">
        <v>2.5</v>
      </c>
      <c r="U9" s="277">
        <v>2.5</v>
      </c>
      <c r="V9" s="277">
        <v>2.5</v>
      </c>
      <c r="W9" s="277">
        <v>2</v>
      </c>
      <c r="X9" s="277">
        <v>2</v>
      </c>
    </row>
    <row r="10" spans="2:24" s="277" customFormat="1">
      <c r="B10" s="375"/>
      <c r="C10" s="277">
        <v>0</v>
      </c>
      <c r="D10" s="277">
        <v>0</v>
      </c>
      <c r="E10" s="277">
        <v>0</v>
      </c>
      <c r="F10" s="277">
        <v>0</v>
      </c>
      <c r="G10" s="277">
        <v>0</v>
      </c>
      <c r="H10" s="277">
        <v>0</v>
      </c>
      <c r="I10" s="277">
        <v>0.5</v>
      </c>
      <c r="J10" s="277">
        <v>1</v>
      </c>
      <c r="K10" s="277">
        <v>1</v>
      </c>
      <c r="L10" s="277">
        <v>1.5</v>
      </c>
      <c r="M10" s="277">
        <v>2</v>
      </c>
      <c r="N10" s="277">
        <v>2</v>
      </c>
      <c r="O10" s="277">
        <v>2.5</v>
      </c>
      <c r="P10" s="277">
        <v>2.5</v>
      </c>
      <c r="Q10" s="277">
        <v>3</v>
      </c>
      <c r="R10" s="277">
        <v>3</v>
      </c>
      <c r="S10" s="277">
        <v>3</v>
      </c>
      <c r="T10" s="277">
        <v>2.5</v>
      </c>
      <c r="U10" s="277">
        <v>2.5</v>
      </c>
      <c r="V10" s="277">
        <v>2.5</v>
      </c>
      <c r="W10" s="277">
        <v>2</v>
      </c>
      <c r="X10" s="277">
        <v>2</v>
      </c>
    </row>
    <row r="11" spans="2:24" s="277" customFormat="1">
      <c r="B11" s="375"/>
      <c r="C11" s="277">
        <v>0</v>
      </c>
      <c r="D11" s="277">
        <v>0</v>
      </c>
      <c r="E11" s="277">
        <v>0</v>
      </c>
      <c r="F11" s="277">
        <v>0</v>
      </c>
      <c r="G11" s="277">
        <v>0</v>
      </c>
      <c r="H11" s="277">
        <v>0</v>
      </c>
      <c r="I11" s="277">
        <v>0</v>
      </c>
      <c r="J11" s="277">
        <v>0</v>
      </c>
      <c r="K11" s="277">
        <v>0.5</v>
      </c>
      <c r="L11" s="277">
        <v>1</v>
      </c>
      <c r="M11" s="277">
        <v>1.5</v>
      </c>
      <c r="N11" s="277">
        <v>2</v>
      </c>
      <c r="O11" s="277">
        <v>2</v>
      </c>
      <c r="P11" s="277">
        <v>2.5</v>
      </c>
      <c r="Q11" s="277">
        <v>2.5</v>
      </c>
      <c r="R11" s="277">
        <v>2.5</v>
      </c>
      <c r="S11" s="277">
        <v>2</v>
      </c>
      <c r="T11" s="277">
        <v>2</v>
      </c>
      <c r="U11" s="277">
        <v>2</v>
      </c>
      <c r="V11" s="277">
        <v>2</v>
      </c>
      <c r="W11" s="277">
        <v>2</v>
      </c>
      <c r="X11" s="277">
        <v>1.5</v>
      </c>
    </row>
    <row r="12" spans="2:24" s="277" customFormat="1">
      <c r="B12" s="375" t="s">
        <v>25</v>
      </c>
      <c r="C12" s="277">
        <v>0</v>
      </c>
      <c r="D12" s="277">
        <v>0</v>
      </c>
      <c r="E12" s="277">
        <v>0</v>
      </c>
      <c r="F12" s="277">
        <v>0</v>
      </c>
      <c r="G12" s="277">
        <v>0</v>
      </c>
      <c r="H12" s="277">
        <v>0</v>
      </c>
      <c r="I12" s="277">
        <v>0</v>
      </c>
      <c r="J12" s="277">
        <v>0.5</v>
      </c>
      <c r="K12" s="277">
        <v>0.5</v>
      </c>
      <c r="L12" s="277">
        <v>1</v>
      </c>
      <c r="M12" s="277">
        <v>1</v>
      </c>
      <c r="N12" s="277">
        <v>1</v>
      </c>
      <c r="O12" s="277">
        <v>1.5</v>
      </c>
      <c r="P12" s="277">
        <v>1.5</v>
      </c>
      <c r="Q12" s="277">
        <v>2</v>
      </c>
      <c r="R12" s="277">
        <v>2</v>
      </c>
      <c r="S12" s="277">
        <v>1.5</v>
      </c>
      <c r="T12" s="277">
        <v>1.5</v>
      </c>
      <c r="U12" s="277">
        <v>1.5</v>
      </c>
      <c r="V12" s="277">
        <v>1</v>
      </c>
      <c r="W12" s="277">
        <v>1</v>
      </c>
      <c r="X12" s="277">
        <v>1</v>
      </c>
    </row>
    <row r="13" spans="2:24" s="277" customFormat="1">
      <c r="B13" s="375"/>
      <c r="C13" s="277">
        <v>0</v>
      </c>
      <c r="D13" s="277">
        <v>0</v>
      </c>
      <c r="E13" s="277">
        <v>0</v>
      </c>
      <c r="F13" s="277">
        <v>0</v>
      </c>
      <c r="G13" s="277">
        <v>0</v>
      </c>
      <c r="H13" s="277">
        <v>0</v>
      </c>
      <c r="I13" s="277">
        <v>0</v>
      </c>
      <c r="J13" s="277">
        <v>0.5</v>
      </c>
      <c r="K13" s="277">
        <v>1</v>
      </c>
      <c r="L13" s="277">
        <v>1</v>
      </c>
      <c r="M13" s="277">
        <v>1</v>
      </c>
      <c r="N13" s="277">
        <v>1.5</v>
      </c>
      <c r="O13" s="277">
        <v>1.5</v>
      </c>
      <c r="P13" s="277">
        <v>2</v>
      </c>
      <c r="Q13" s="277">
        <v>2</v>
      </c>
      <c r="R13" s="277">
        <v>2.5</v>
      </c>
      <c r="S13" s="277">
        <v>2</v>
      </c>
      <c r="T13" s="277">
        <v>2</v>
      </c>
      <c r="U13" s="277">
        <v>2</v>
      </c>
      <c r="V13" s="277">
        <v>1.5</v>
      </c>
      <c r="W13" s="277">
        <v>1.5</v>
      </c>
      <c r="X13" s="277">
        <v>1.5</v>
      </c>
    </row>
    <row r="14" spans="2:24" s="277" customFormat="1">
      <c r="B14" s="375"/>
      <c r="C14" s="277">
        <v>0</v>
      </c>
      <c r="D14" s="277">
        <v>0</v>
      </c>
      <c r="E14" s="277">
        <v>0</v>
      </c>
      <c r="F14" s="277">
        <v>0</v>
      </c>
      <c r="G14" s="277">
        <v>0</v>
      </c>
      <c r="H14" s="277">
        <v>0</v>
      </c>
      <c r="I14" s="277">
        <v>0</v>
      </c>
      <c r="J14" s="277">
        <v>0</v>
      </c>
      <c r="K14" s="277">
        <v>0.5</v>
      </c>
      <c r="L14" s="277">
        <v>0.5</v>
      </c>
      <c r="M14" s="277">
        <v>1</v>
      </c>
      <c r="N14" s="277">
        <v>1</v>
      </c>
      <c r="O14" s="277">
        <v>1.5</v>
      </c>
      <c r="P14" s="277">
        <v>1.5</v>
      </c>
      <c r="Q14" s="277">
        <v>2</v>
      </c>
      <c r="R14" s="277">
        <v>2</v>
      </c>
      <c r="S14" s="277">
        <v>2</v>
      </c>
      <c r="T14" s="277">
        <v>1.5</v>
      </c>
      <c r="U14" s="277">
        <v>1.5</v>
      </c>
      <c r="V14" s="277">
        <v>1.5</v>
      </c>
      <c r="W14" s="277">
        <v>1</v>
      </c>
      <c r="X14" s="277">
        <v>1</v>
      </c>
    </row>
    <row r="15" spans="2:24" s="277" customFormat="1">
      <c r="B15" s="375"/>
      <c r="C15" s="277">
        <v>0</v>
      </c>
      <c r="D15" s="277">
        <v>0</v>
      </c>
      <c r="E15" s="277">
        <v>0</v>
      </c>
      <c r="F15" s="277">
        <v>0</v>
      </c>
      <c r="G15" s="277">
        <v>0</v>
      </c>
      <c r="H15" s="277">
        <v>0</v>
      </c>
      <c r="I15" s="277">
        <v>0</v>
      </c>
      <c r="J15" s="277">
        <v>0</v>
      </c>
      <c r="K15" s="277">
        <v>0.5</v>
      </c>
      <c r="L15" s="277">
        <v>1</v>
      </c>
      <c r="M15" s="277">
        <v>1</v>
      </c>
      <c r="N15" s="277">
        <v>1.5</v>
      </c>
      <c r="O15" s="277">
        <v>1.5</v>
      </c>
      <c r="P15" s="277">
        <v>2</v>
      </c>
      <c r="Q15" s="277">
        <v>2.5</v>
      </c>
      <c r="R15" s="277">
        <v>2</v>
      </c>
      <c r="S15" s="277">
        <v>2</v>
      </c>
      <c r="T15" s="277">
        <v>2</v>
      </c>
      <c r="U15" s="277">
        <v>1.5</v>
      </c>
      <c r="V15" s="277">
        <v>1.5</v>
      </c>
      <c r="W15" s="277">
        <v>1.5</v>
      </c>
      <c r="X15" s="277">
        <v>1</v>
      </c>
    </row>
    <row r="16" spans="2:24" s="277" customFormat="1">
      <c r="B16" s="375"/>
      <c r="C16" s="277">
        <v>0</v>
      </c>
      <c r="D16" s="277">
        <v>0</v>
      </c>
      <c r="E16" s="277">
        <v>0</v>
      </c>
      <c r="F16" s="277">
        <v>0</v>
      </c>
      <c r="G16" s="277">
        <v>0</v>
      </c>
      <c r="H16" s="277">
        <v>0</v>
      </c>
      <c r="I16" s="277">
        <v>0</v>
      </c>
      <c r="J16" s="277">
        <v>0</v>
      </c>
      <c r="K16" s="277">
        <v>0.5</v>
      </c>
      <c r="L16" s="277">
        <v>0.5</v>
      </c>
      <c r="M16" s="277">
        <v>1</v>
      </c>
      <c r="N16" s="277">
        <v>1</v>
      </c>
      <c r="O16" s="277">
        <v>1.5</v>
      </c>
      <c r="P16" s="277">
        <v>1.5</v>
      </c>
      <c r="Q16" s="277">
        <v>2</v>
      </c>
      <c r="R16" s="277">
        <v>2</v>
      </c>
      <c r="S16" s="277">
        <v>2</v>
      </c>
      <c r="T16" s="277">
        <v>1.5</v>
      </c>
      <c r="U16" s="277">
        <v>1.5</v>
      </c>
      <c r="V16" s="277">
        <v>1.5</v>
      </c>
      <c r="W16" s="277">
        <v>1</v>
      </c>
      <c r="X16" s="277">
        <v>1</v>
      </c>
    </row>
    <row r="17" spans="2:24" s="277" customFormat="1">
      <c r="B17" s="375"/>
      <c r="C17" s="277">
        <v>0</v>
      </c>
      <c r="D17" s="277">
        <v>0</v>
      </c>
      <c r="E17" s="277">
        <v>0</v>
      </c>
      <c r="F17" s="277">
        <v>0</v>
      </c>
      <c r="G17" s="277">
        <v>0</v>
      </c>
      <c r="H17" s="277">
        <v>0</v>
      </c>
      <c r="I17" s="277">
        <v>0</v>
      </c>
      <c r="J17" s="277">
        <v>0</v>
      </c>
      <c r="K17" s="277">
        <v>0.5</v>
      </c>
      <c r="L17" s="277">
        <v>0.5</v>
      </c>
      <c r="M17" s="277">
        <v>1</v>
      </c>
      <c r="N17" s="277">
        <v>1</v>
      </c>
      <c r="O17" s="277">
        <v>1.5</v>
      </c>
      <c r="P17" s="277">
        <v>1.5</v>
      </c>
      <c r="Q17" s="277">
        <v>2</v>
      </c>
      <c r="R17" s="277">
        <v>2.5</v>
      </c>
      <c r="S17" s="277">
        <v>2</v>
      </c>
      <c r="T17" s="277">
        <v>2</v>
      </c>
      <c r="U17" s="277">
        <v>1.5</v>
      </c>
      <c r="V17" s="277">
        <v>1.5</v>
      </c>
      <c r="W17" s="277">
        <v>1</v>
      </c>
      <c r="X17" s="277">
        <v>1</v>
      </c>
    </row>
    <row r="18" spans="2:24" s="277" customFormat="1">
      <c r="B18" s="375"/>
      <c r="C18" s="277">
        <v>0</v>
      </c>
      <c r="D18" s="277">
        <v>0</v>
      </c>
      <c r="E18" s="277">
        <v>0</v>
      </c>
      <c r="F18" s="277">
        <v>0</v>
      </c>
      <c r="G18" s="277">
        <v>0</v>
      </c>
      <c r="H18" s="277">
        <v>0</v>
      </c>
      <c r="I18" s="277">
        <v>0</v>
      </c>
      <c r="J18" s="277">
        <v>0</v>
      </c>
      <c r="K18" s="277">
        <v>0</v>
      </c>
      <c r="L18" s="277">
        <v>0.5</v>
      </c>
      <c r="M18" s="277">
        <v>0.5</v>
      </c>
      <c r="N18" s="277">
        <v>1</v>
      </c>
      <c r="O18" s="277">
        <v>1</v>
      </c>
      <c r="P18" s="277">
        <v>1.5</v>
      </c>
      <c r="Q18" s="277">
        <v>1.5</v>
      </c>
      <c r="R18" s="277">
        <v>2</v>
      </c>
      <c r="S18" s="277">
        <v>2</v>
      </c>
      <c r="T18" s="277">
        <v>2</v>
      </c>
      <c r="U18" s="277">
        <v>1.5</v>
      </c>
      <c r="V18" s="277">
        <v>1.5</v>
      </c>
      <c r="W18" s="277">
        <v>1.5</v>
      </c>
      <c r="X18" s="277">
        <v>1</v>
      </c>
    </row>
    <row r="19" spans="2:24" s="277" customFormat="1">
      <c r="B19" s="375"/>
      <c r="C19" s="277">
        <v>0</v>
      </c>
      <c r="D19" s="277">
        <v>0</v>
      </c>
      <c r="E19" s="277">
        <v>0</v>
      </c>
      <c r="F19" s="277">
        <v>0</v>
      </c>
      <c r="G19" s="277">
        <v>0</v>
      </c>
      <c r="H19" s="277">
        <v>0</v>
      </c>
      <c r="I19" s="277">
        <v>0</v>
      </c>
      <c r="J19" s="277">
        <v>0</v>
      </c>
      <c r="K19" s="277">
        <v>0</v>
      </c>
      <c r="L19" s="277">
        <v>0.5</v>
      </c>
      <c r="M19" s="277">
        <v>0.5</v>
      </c>
      <c r="N19" s="277">
        <v>1</v>
      </c>
      <c r="O19" s="277">
        <v>1.5</v>
      </c>
      <c r="P19" s="277">
        <v>2</v>
      </c>
      <c r="Q19" s="277">
        <v>2</v>
      </c>
      <c r="R19" s="277">
        <v>2</v>
      </c>
      <c r="S19" s="277">
        <v>2</v>
      </c>
      <c r="T19" s="277">
        <v>2</v>
      </c>
      <c r="U19" s="277">
        <v>2</v>
      </c>
      <c r="V19" s="277">
        <v>2</v>
      </c>
      <c r="W19" s="277">
        <v>1.5</v>
      </c>
      <c r="X19" s="277">
        <v>1.5</v>
      </c>
    </row>
    <row r="20" spans="2:24" s="277" customFormat="1">
      <c r="B20" s="375" t="s">
        <v>26</v>
      </c>
      <c r="C20" s="277">
        <v>0</v>
      </c>
      <c r="D20" s="277">
        <v>0</v>
      </c>
      <c r="E20" s="277">
        <v>0</v>
      </c>
      <c r="F20" s="277">
        <v>0</v>
      </c>
      <c r="G20" s="277">
        <v>0</v>
      </c>
      <c r="H20" s="277">
        <v>0</v>
      </c>
      <c r="I20" s="277">
        <v>0</v>
      </c>
      <c r="J20" s="277">
        <v>0.5</v>
      </c>
      <c r="K20" s="277">
        <v>0.5</v>
      </c>
      <c r="L20" s="277">
        <v>1</v>
      </c>
      <c r="M20" s="277">
        <v>1</v>
      </c>
      <c r="N20" s="277">
        <v>1.5</v>
      </c>
      <c r="O20" s="277">
        <v>1.5</v>
      </c>
      <c r="P20" s="277">
        <v>2</v>
      </c>
      <c r="Q20" s="277">
        <v>2.5</v>
      </c>
      <c r="R20" s="277">
        <v>3</v>
      </c>
      <c r="S20" s="277">
        <v>3</v>
      </c>
      <c r="T20" s="277">
        <v>3</v>
      </c>
      <c r="U20" s="277">
        <v>2.5</v>
      </c>
      <c r="V20" s="277">
        <v>2.5</v>
      </c>
      <c r="W20" s="277">
        <v>2</v>
      </c>
      <c r="X20" s="277">
        <v>2</v>
      </c>
    </row>
    <row r="21" spans="2:24" s="277" customFormat="1">
      <c r="B21" s="375"/>
      <c r="C21" s="277">
        <v>0</v>
      </c>
      <c r="D21" s="277">
        <v>0</v>
      </c>
      <c r="E21" s="277">
        <v>0</v>
      </c>
      <c r="F21" s="277">
        <v>0</v>
      </c>
      <c r="G21" s="277">
        <v>0</v>
      </c>
      <c r="H21" s="277">
        <v>0</v>
      </c>
      <c r="I21" s="277">
        <v>0</v>
      </c>
      <c r="J21" s="277">
        <v>0.5</v>
      </c>
      <c r="K21" s="277">
        <v>1</v>
      </c>
      <c r="L21" s="277">
        <v>1</v>
      </c>
      <c r="M21" s="277">
        <v>1</v>
      </c>
      <c r="N21" s="277">
        <v>1.5</v>
      </c>
      <c r="O21" s="277">
        <v>1.5</v>
      </c>
      <c r="P21" s="277">
        <v>2</v>
      </c>
      <c r="Q21" s="277">
        <v>2.5</v>
      </c>
      <c r="R21" s="277">
        <v>2.5</v>
      </c>
      <c r="S21" s="277">
        <v>3</v>
      </c>
      <c r="T21" s="277">
        <v>3</v>
      </c>
      <c r="U21" s="277">
        <v>3</v>
      </c>
      <c r="V21" s="277">
        <v>2.5</v>
      </c>
      <c r="W21" s="277">
        <v>2.5</v>
      </c>
      <c r="X21" s="277">
        <v>2</v>
      </c>
    </row>
    <row r="22" spans="2:24" s="277" customFormat="1">
      <c r="B22" s="375"/>
      <c r="C22" s="277">
        <v>0</v>
      </c>
      <c r="D22" s="277">
        <v>0</v>
      </c>
      <c r="E22" s="277">
        <v>0</v>
      </c>
      <c r="F22" s="277">
        <v>0</v>
      </c>
      <c r="G22" s="277">
        <v>0</v>
      </c>
      <c r="H22" s="277">
        <v>0</v>
      </c>
      <c r="I22" s="277">
        <v>0</v>
      </c>
      <c r="J22" s="277">
        <v>0.5</v>
      </c>
      <c r="K22" s="277">
        <v>0.5</v>
      </c>
      <c r="L22" s="277">
        <v>1</v>
      </c>
      <c r="M22" s="277">
        <v>1</v>
      </c>
      <c r="N22" s="277">
        <v>1.5</v>
      </c>
      <c r="O22" s="277">
        <v>1.5</v>
      </c>
      <c r="P22" s="277">
        <v>2.5</v>
      </c>
      <c r="Q22" s="277">
        <v>3</v>
      </c>
      <c r="R22" s="277">
        <v>3</v>
      </c>
      <c r="S22" s="277">
        <v>2.5</v>
      </c>
      <c r="T22" s="277">
        <v>2.5</v>
      </c>
      <c r="U22" s="277">
        <v>2.5</v>
      </c>
      <c r="V22" s="277">
        <v>2.5</v>
      </c>
      <c r="W22" s="277">
        <v>2.5</v>
      </c>
      <c r="X22" s="277">
        <v>2</v>
      </c>
    </row>
    <row r="23" spans="2:24" s="277" customFormat="1">
      <c r="B23" s="375"/>
      <c r="C23" s="277">
        <v>0</v>
      </c>
      <c r="D23" s="277">
        <v>0</v>
      </c>
      <c r="E23" s="277">
        <v>0</v>
      </c>
      <c r="F23" s="277">
        <v>0</v>
      </c>
      <c r="G23" s="277">
        <v>0</v>
      </c>
      <c r="H23" s="277">
        <v>0</v>
      </c>
      <c r="I23" s="277">
        <v>0.5</v>
      </c>
      <c r="J23" s="277">
        <v>0.5</v>
      </c>
      <c r="K23" s="277">
        <v>1</v>
      </c>
      <c r="L23" s="277">
        <v>1</v>
      </c>
      <c r="M23" s="277">
        <v>1.5</v>
      </c>
      <c r="N23" s="277">
        <v>2</v>
      </c>
      <c r="O23" s="277">
        <v>2</v>
      </c>
      <c r="P23" s="277">
        <v>2.5</v>
      </c>
      <c r="Q23" s="277">
        <v>3</v>
      </c>
      <c r="R23" s="277">
        <v>3</v>
      </c>
      <c r="S23" s="277">
        <v>3</v>
      </c>
      <c r="T23" s="277">
        <v>2.5</v>
      </c>
      <c r="U23" s="277">
        <v>2.5</v>
      </c>
      <c r="V23" s="277">
        <v>2.5</v>
      </c>
      <c r="W23" s="277">
        <v>2</v>
      </c>
      <c r="X23" s="277">
        <v>2</v>
      </c>
    </row>
    <row r="24" spans="2:24" s="277" customFormat="1">
      <c r="B24" s="375"/>
      <c r="C24" s="277">
        <v>0</v>
      </c>
      <c r="D24" s="277">
        <v>0</v>
      </c>
      <c r="E24" s="277">
        <v>0</v>
      </c>
      <c r="F24" s="277">
        <v>0</v>
      </c>
      <c r="G24" s="277">
        <v>0</v>
      </c>
      <c r="H24" s="277">
        <v>0</v>
      </c>
      <c r="I24" s="277">
        <v>0</v>
      </c>
      <c r="J24" s="277">
        <v>0.5</v>
      </c>
      <c r="K24" s="277">
        <v>0.5</v>
      </c>
      <c r="L24" s="277">
        <v>1</v>
      </c>
      <c r="M24" s="277">
        <v>1</v>
      </c>
      <c r="N24" s="277">
        <v>1.5</v>
      </c>
      <c r="O24" s="277">
        <v>1.5</v>
      </c>
      <c r="P24" s="277">
        <v>2</v>
      </c>
      <c r="Q24" s="277">
        <v>2.5</v>
      </c>
      <c r="R24" s="277">
        <v>2.5</v>
      </c>
      <c r="S24" s="277">
        <v>3</v>
      </c>
      <c r="T24" s="277">
        <v>3</v>
      </c>
      <c r="U24" s="277">
        <v>2.5</v>
      </c>
      <c r="V24" s="277">
        <v>2.5</v>
      </c>
      <c r="W24" s="277">
        <v>2.5</v>
      </c>
      <c r="X24" s="277">
        <v>2</v>
      </c>
    </row>
    <row r="25" spans="2:24" s="277" customFormat="1">
      <c r="B25" s="375"/>
      <c r="C25" s="277">
        <v>0</v>
      </c>
      <c r="D25" s="277">
        <v>0</v>
      </c>
      <c r="E25" s="277">
        <v>0</v>
      </c>
      <c r="F25" s="277">
        <v>0</v>
      </c>
      <c r="G25" s="277">
        <v>0</v>
      </c>
      <c r="H25" s="277">
        <v>0</v>
      </c>
      <c r="I25" s="277">
        <v>0</v>
      </c>
      <c r="J25" s="277">
        <v>0.5</v>
      </c>
      <c r="K25" s="277">
        <v>0.5</v>
      </c>
      <c r="L25" s="277">
        <v>1</v>
      </c>
      <c r="M25" s="277">
        <v>1</v>
      </c>
      <c r="N25" s="277">
        <v>1.5</v>
      </c>
      <c r="O25" s="277">
        <v>2</v>
      </c>
      <c r="P25" s="277">
        <v>2</v>
      </c>
      <c r="Q25" s="277">
        <v>2.5</v>
      </c>
      <c r="R25" s="277">
        <v>3</v>
      </c>
      <c r="S25" s="277">
        <v>3</v>
      </c>
      <c r="T25" s="277">
        <v>2.5</v>
      </c>
      <c r="U25" s="277">
        <v>2.5</v>
      </c>
      <c r="V25" s="277">
        <v>2.5</v>
      </c>
      <c r="W25" s="277">
        <v>2</v>
      </c>
      <c r="X25" s="277">
        <v>2</v>
      </c>
    </row>
    <row r="26" spans="2:24" s="277" customFormat="1">
      <c r="B26" s="375"/>
      <c r="C26" s="277">
        <v>0</v>
      </c>
      <c r="D26" s="277">
        <v>0</v>
      </c>
      <c r="E26" s="277">
        <v>0</v>
      </c>
      <c r="F26" s="277">
        <v>0</v>
      </c>
      <c r="G26" s="277">
        <v>0</v>
      </c>
      <c r="H26" s="277">
        <v>0</v>
      </c>
      <c r="I26" s="277">
        <v>0.5</v>
      </c>
      <c r="J26" s="277">
        <v>0.5</v>
      </c>
      <c r="K26" s="277">
        <v>1</v>
      </c>
      <c r="L26" s="277">
        <v>1.5</v>
      </c>
      <c r="M26" s="277">
        <v>1.5</v>
      </c>
      <c r="N26" s="277">
        <v>2</v>
      </c>
      <c r="O26" s="277">
        <v>2</v>
      </c>
      <c r="P26" s="277">
        <v>2.5</v>
      </c>
      <c r="Q26" s="277">
        <v>2.5</v>
      </c>
      <c r="R26" s="277">
        <v>3</v>
      </c>
      <c r="S26" s="277">
        <v>3</v>
      </c>
      <c r="T26" s="277">
        <v>2.5</v>
      </c>
      <c r="U26" s="277">
        <v>2.5</v>
      </c>
      <c r="V26" s="277">
        <v>2.5</v>
      </c>
      <c r="W26" s="277">
        <v>2</v>
      </c>
      <c r="X26" s="277">
        <v>2</v>
      </c>
    </row>
    <row r="27" spans="2:24" s="277" customFormat="1">
      <c r="B27" s="375"/>
      <c r="C27" s="277">
        <v>0</v>
      </c>
      <c r="D27" s="277">
        <v>0</v>
      </c>
      <c r="E27" s="277">
        <v>0</v>
      </c>
      <c r="F27" s="277">
        <v>0</v>
      </c>
      <c r="G27" s="277">
        <v>0</v>
      </c>
      <c r="H27" s="277">
        <v>0</v>
      </c>
      <c r="I27" s="277">
        <v>0</v>
      </c>
      <c r="J27" s="277">
        <v>0.5</v>
      </c>
      <c r="K27" s="277">
        <v>1</v>
      </c>
      <c r="L27" s="277">
        <v>1</v>
      </c>
      <c r="M27" s="277">
        <v>1.5</v>
      </c>
      <c r="N27" s="277">
        <v>1.5</v>
      </c>
      <c r="O27" s="277">
        <v>2</v>
      </c>
      <c r="P27" s="277">
        <v>2</v>
      </c>
      <c r="Q27" s="277">
        <v>2.5</v>
      </c>
      <c r="R27" s="277">
        <v>3</v>
      </c>
      <c r="S27" s="277">
        <v>2.5</v>
      </c>
      <c r="T27" s="277">
        <v>2.5</v>
      </c>
      <c r="U27" s="277">
        <v>2.5</v>
      </c>
      <c r="V27" s="277">
        <v>2.5</v>
      </c>
      <c r="W27" s="277">
        <v>2</v>
      </c>
      <c r="X27" s="277">
        <v>2</v>
      </c>
    </row>
    <row r="28" spans="2:24" s="277" customFormat="1">
      <c r="B28" s="375" t="s">
        <v>27</v>
      </c>
      <c r="C28" s="277">
        <v>0</v>
      </c>
      <c r="D28" s="277">
        <v>0</v>
      </c>
      <c r="E28" s="277">
        <v>0</v>
      </c>
      <c r="F28" s="277">
        <v>0</v>
      </c>
      <c r="G28" s="277">
        <v>0</v>
      </c>
      <c r="H28" s="277">
        <v>0</v>
      </c>
      <c r="I28" s="277">
        <v>0</v>
      </c>
      <c r="J28" s="277">
        <v>0</v>
      </c>
      <c r="K28" s="277">
        <v>0.5</v>
      </c>
      <c r="L28" s="277">
        <v>0.5</v>
      </c>
      <c r="M28" s="277">
        <v>1</v>
      </c>
      <c r="N28" s="277">
        <v>1</v>
      </c>
      <c r="O28" s="277">
        <v>1</v>
      </c>
      <c r="P28" s="277">
        <v>1.5</v>
      </c>
      <c r="Q28" s="277">
        <v>1.5</v>
      </c>
      <c r="R28" s="277">
        <v>2</v>
      </c>
      <c r="S28" s="277">
        <v>2</v>
      </c>
      <c r="T28" s="277">
        <v>1.5</v>
      </c>
      <c r="U28" s="277">
        <v>1.5</v>
      </c>
      <c r="V28" s="277">
        <v>1</v>
      </c>
      <c r="W28" s="277">
        <v>1</v>
      </c>
      <c r="X28" s="277">
        <v>1</v>
      </c>
    </row>
    <row r="29" spans="2:24" s="277" customFormat="1">
      <c r="B29" s="375"/>
      <c r="C29" s="277">
        <v>0</v>
      </c>
      <c r="D29" s="277">
        <v>0</v>
      </c>
      <c r="E29" s="277">
        <v>0</v>
      </c>
      <c r="F29" s="277">
        <v>0</v>
      </c>
      <c r="G29" s="277">
        <v>0</v>
      </c>
      <c r="H29" s="277">
        <v>0</v>
      </c>
      <c r="I29" s="277">
        <v>0</v>
      </c>
      <c r="J29" s="277">
        <v>0</v>
      </c>
      <c r="K29" s="277">
        <v>0.5</v>
      </c>
      <c r="L29" s="277">
        <v>0.5</v>
      </c>
      <c r="M29" s="277">
        <v>0.5</v>
      </c>
      <c r="N29" s="277">
        <v>1</v>
      </c>
      <c r="O29" s="277">
        <v>1</v>
      </c>
      <c r="P29" s="277">
        <v>1.5</v>
      </c>
      <c r="Q29" s="277">
        <v>2</v>
      </c>
      <c r="R29" s="277">
        <v>2</v>
      </c>
      <c r="S29" s="277">
        <v>2</v>
      </c>
      <c r="T29" s="277">
        <v>1.5</v>
      </c>
      <c r="U29" s="277">
        <v>1.5</v>
      </c>
      <c r="V29" s="277">
        <v>1</v>
      </c>
      <c r="W29" s="277">
        <v>1</v>
      </c>
      <c r="X29" s="277">
        <v>0.5</v>
      </c>
    </row>
    <row r="30" spans="2:24" s="277" customFormat="1">
      <c r="B30" s="375"/>
      <c r="C30" s="277">
        <v>0</v>
      </c>
      <c r="D30" s="277">
        <v>0</v>
      </c>
      <c r="E30" s="277">
        <v>0</v>
      </c>
      <c r="F30" s="277">
        <v>0</v>
      </c>
      <c r="G30" s="277">
        <v>0</v>
      </c>
      <c r="H30" s="277">
        <v>0</v>
      </c>
      <c r="I30" s="277">
        <v>0</v>
      </c>
      <c r="J30" s="277">
        <v>0</v>
      </c>
      <c r="K30" s="277">
        <v>0.5</v>
      </c>
      <c r="L30" s="277">
        <v>0.5</v>
      </c>
      <c r="M30" s="277">
        <v>0.5</v>
      </c>
      <c r="N30" s="277">
        <v>1</v>
      </c>
      <c r="O30" s="277">
        <v>1</v>
      </c>
      <c r="P30" s="277">
        <v>1.5</v>
      </c>
      <c r="Q30" s="277">
        <v>2</v>
      </c>
      <c r="R30" s="277">
        <v>2</v>
      </c>
      <c r="S30" s="277">
        <v>2</v>
      </c>
      <c r="T30" s="277">
        <v>1.5</v>
      </c>
      <c r="U30" s="277">
        <v>1.5</v>
      </c>
      <c r="V30" s="277">
        <v>1.5</v>
      </c>
      <c r="W30" s="277">
        <v>1</v>
      </c>
      <c r="X30" s="277">
        <v>1</v>
      </c>
    </row>
    <row r="31" spans="2:24" s="277" customFormat="1">
      <c r="B31" s="375"/>
      <c r="C31" s="277">
        <v>0</v>
      </c>
      <c r="D31" s="277">
        <v>0</v>
      </c>
      <c r="E31" s="277">
        <v>0</v>
      </c>
      <c r="F31" s="277">
        <v>0</v>
      </c>
      <c r="G31" s="277">
        <v>0</v>
      </c>
      <c r="H31" s="277">
        <v>0</v>
      </c>
      <c r="I31" s="277">
        <v>0</v>
      </c>
      <c r="J31" s="277">
        <v>0</v>
      </c>
      <c r="K31" s="277">
        <v>0.5</v>
      </c>
      <c r="L31" s="277">
        <v>0.5</v>
      </c>
      <c r="M31" s="277">
        <v>1</v>
      </c>
      <c r="N31" s="277">
        <v>1</v>
      </c>
      <c r="O31" s="277">
        <v>1.5</v>
      </c>
      <c r="P31" s="277">
        <v>2</v>
      </c>
      <c r="Q31" s="277">
        <v>2</v>
      </c>
      <c r="R31" s="277">
        <v>2</v>
      </c>
      <c r="S31" s="277">
        <v>2</v>
      </c>
      <c r="T31" s="277">
        <v>2</v>
      </c>
      <c r="U31" s="277">
        <v>1.5</v>
      </c>
      <c r="V31" s="277">
        <v>1.5</v>
      </c>
      <c r="W31" s="277">
        <v>1.5</v>
      </c>
      <c r="X31" s="277">
        <v>1</v>
      </c>
    </row>
    <row r="32" spans="2:24" s="277" customFormat="1">
      <c r="B32" s="375"/>
      <c r="C32" s="277">
        <v>0</v>
      </c>
      <c r="D32" s="277">
        <v>0</v>
      </c>
      <c r="E32" s="277">
        <v>0</v>
      </c>
      <c r="F32" s="277">
        <v>0</v>
      </c>
      <c r="G32" s="277">
        <v>0</v>
      </c>
      <c r="H32" s="277">
        <v>0</v>
      </c>
      <c r="I32" s="277">
        <v>0</v>
      </c>
      <c r="J32" s="277">
        <v>0</v>
      </c>
      <c r="K32" s="277">
        <v>0.5</v>
      </c>
      <c r="L32" s="277">
        <v>0.5</v>
      </c>
      <c r="M32" s="277">
        <v>1</v>
      </c>
      <c r="N32" s="277">
        <v>1</v>
      </c>
      <c r="O32" s="277">
        <v>1.5</v>
      </c>
      <c r="P32" s="277">
        <v>1.5</v>
      </c>
      <c r="Q32" s="277">
        <v>2</v>
      </c>
      <c r="R32" s="277">
        <v>2</v>
      </c>
      <c r="S32" s="277">
        <v>2</v>
      </c>
      <c r="T32" s="277">
        <v>1.5</v>
      </c>
      <c r="U32" s="277">
        <v>1.5</v>
      </c>
      <c r="V32" s="277">
        <v>1.5</v>
      </c>
      <c r="W32" s="277">
        <v>1</v>
      </c>
      <c r="X32" s="277">
        <v>1</v>
      </c>
    </row>
    <row r="33" spans="1:24" s="277" customFormat="1">
      <c r="B33" s="375"/>
      <c r="C33" s="277">
        <v>0</v>
      </c>
      <c r="D33" s="277">
        <v>0</v>
      </c>
      <c r="E33" s="277">
        <v>0</v>
      </c>
      <c r="F33" s="277">
        <v>0</v>
      </c>
      <c r="G33" s="277">
        <v>0</v>
      </c>
      <c r="H33" s="277">
        <v>0</v>
      </c>
      <c r="I33" s="277">
        <v>0</v>
      </c>
      <c r="J33" s="277">
        <v>0</v>
      </c>
      <c r="K33" s="277">
        <v>0.5</v>
      </c>
      <c r="L33" s="277">
        <v>0.5</v>
      </c>
      <c r="M33" s="277">
        <v>1</v>
      </c>
      <c r="N33" s="277">
        <v>1</v>
      </c>
      <c r="O33" s="277">
        <v>1.5</v>
      </c>
      <c r="P33" s="277">
        <v>1.5</v>
      </c>
      <c r="Q33" s="277">
        <v>1.5</v>
      </c>
      <c r="R33" s="277">
        <v>2</v>
      </c>
      <c r="S33" s="277">
        <v>2</v>
      </c>
      <c r="T33" s="277">
        <v>2</v>
      </c>
      <c r="U33" s="277">
        <v>1.5</v>
      </c>
      <c r="V33" s="277">
        <v>1.5</v>
      </c>
      <c r="W33" s="277">
        <v>1</v>
      </c>
      <c r="X33" s="277">
        <v>1</v>
      </c>
    </row>
    <row r="34" spans="1:24" s="277" customFormat="1">
      <c r="B34" s="375"/>
      <c r="C34" s="277">
        <v>0</v>
      </c>
      <c r="D34" s="277">
        <v>0</v>
      </c>
      <c r="E34" s="277">
        <v>0</v>
      </c>
      <c r="F34" s="277">
        <v>0</v>
      </c>
      <c r="G34" s="277">
        <v>0</v>
      </c>
      <c r="H34" s="277">
        <v>0</v>
      </c>
      <c r="I34" s="277">
        <v>0</v>
      </c>
      <c r="J34" s="277">
        <v>0</v>
      </c>
      <c r="K34" s="277">
        <v>0</v>
      </c>
      <c r="L34" s="277">
        <v>0.5</v>
      </c>
      <c r="M34" s="277">
        <v>0.5</v>
      </c>
      <c r="N34" s="277">
        <v>1</v>
      </c>
      <c r="O34" s="277">
        <v>1</v>
      </c>
      <c r="P34" s="277">
        <v>1.5</v>
      </c>
      <c r="Q34" s="277">
        <v>1.5</v>
      </c>
      <c r="R34" s="277">
        <v>1.5</v>
      </c>
      <c r="S34" s="277">
        <v>2</v>
      </c>
      <c r="T34" s="277">
        <v>2</v>
      </c>
      <c r="U34" s="277">
        <v>1.5</v>
      </c>
      <c r="V34" s="277">
        <v>1.5</v>
      </c>
      <c r="W34" s="277">
        <v>1</v>
      </c>
      <c r="X34" s="277">
        <v>1</v>
      </c>
    </row>
    <row r="35" spans="1:24" s="277" customFormat="1">
      <c r="B35" s="375"/>
      <c r="C35" s="277">
        <v>0</v>
      </c>
      <c r="D35" s="277">
        <v>0</v>
      </c>
      <c r="E35" s="277">
        <v>0</v>
      </c>
      <c r="F35" s="277">
        <v>0</v>
      </c>
      <c r="G35" s="277">
        <v>0</v>
      </c>
      <c r="H35" s="277">
        <v>0</v>
      </c>
      <c r="I35" s="277">
        <v>0</v>
      </c>
      <c r="J35" s="277">
        <v>0</v>
      </c>
      <c r="K35" s="277">
        <v>0</v>
      </c>
      <c r="L35" s="277">
        <v>0.5</v>
      </c>
      <c r="M35" s="277">
        <v>0.5</v>
      </c>
      <c r="N35" s="277">
        <v>1</v>
      </c>
      <c r="O35" s="277">
        <v>1</v>
      </c>
      <c r="P35" s="277">
        <v>1.5</v>
      </c>
      <c r="Q35" s="277">
        <v>1.5</v>
      </c>
      <c r="R35" s="277">
        <v>1.5</v>
      </c>
      <c r="S35" s="277">
        <v>2</v>
      </c>
      <c r="T35" s="277">
        <v>2</v>
      </c>
      <c r="U35" s="277">
        <v>2</v>
      </c>
      <c r="V35" s="277">
        <v>1.5</v>
      </c>
      <c r="W35" s="277">
        <v>1.5</v>
      </c>
      <c r="X35" s="277">
        <v>1.5</v>
      </c>
    </row>
    <row r="36" spans="1:24" s="277" customFormat="1">
      <c r="A36" s="277" t="s">
        <v>28</v>
      </c>
      <c r="B36" s="375" t="s">
        <v>24</v>
      </c>
      <c r="C36" s="277">
        <f t="shared" ref="C36:X36" si="0">AVERAGE(C4:C11)</f>
        <v>0</v>
      </c>
      <c r="D36" s="277">
        <f t="shared" si="0"/>
        <v>0</v>
      </c>
      <c r="E36" s="277">
        <f t="shared" si="0"/>
        <v>0</v>
      </c>
      <c r="F36" s="277">
        <f t="shared" si="0"/>
        <v>0</v>
      </c>
      <c r="G36" s="277">
        <f t="shared" si="0"/>
        <v>0</v>
      </c>
      <c r="H36" s="277">
        <f t="shared" si="0"/>
        <v>0</v>
      </c>
      <c r="I36" s="277">
        <f t="shared" si="0"/>
        <v>0.3125</v>
      </c>
      <c r="J36" s="277">
        <f t="shared" si="0"/>
        <v>0.5</v>
      </c>
      <c r="K36" s="277">
        <f t="shared" si="0"/>
        <v>0.75</v>
      </c>
      <c r="L36" s="277">
        <f t="shared" si="0"/>
        <v>1.0625</v>
      </c>
      <c r="M36" s="277">
        <f t="shared" si="0"/>
        <v>1.5</v>
      </c>
      <c r="N36" s="277">
        <f t="shared" si="0"/>
        <v>1.625</v>
      </c>
      <c r="O36" s="277">
        <f t="shared" si="0"/>
        <v>2</v>
      </c>
      <c r="P36" s="277">
        <f t="shared" si="0"/>
        <v>2.375</v>
      </c>
      <c r="Q36" s="277">
        <f t="shared" si="0"/>
        <v>2.75</v>
      </c>
      <c r="R36" s="277">
        <f t="shared" si="0"/>
        <v>2.9375</v>
      </c>
      <c r="S36" s="277">
        <f t="shared" si="0"/>
        <v>2.75</v>
      </c>
      <c r="T36" s="277">
        <f t="shared" si="0"/>
        <v>2.5</v>
      </c>
      <c r="U36" s="277">
        <f t="shared" si="0"/>
        <v>2.4375</v>
      </c>
      <c r="V36" s="277">
        <f t="shared" si="0"/>
        <v>2.4375</v>
      </c>
      <c r="W36" s="277">
        <f t="shared" si="0"/>
        <v>2.1875</v>
      </c>
      <c r="X36" s="277">
        <f t="shared" si="0"/>
        <v>1.9375</v>
      </c>
    </row>
    <row r="37" spans="1:24" s="277" customFormat="1">
      <c r="A37" s="277" t="s">
        <v>28</v>
      </c>
      <c r="B37" s="375" t="s">
        <v>25</v>
      </c>
      <c r="C37" s="277">
        <f t="shared" ref="C37:X37" si="1">AVERAGE(C12:C19)</f>
        <v>0</v>
      </c>
      <c r="D37" s="277">
        <f t="shared" si="1"/>
        <v>0</v>
      </c>
      <c r="E37" s="277">
        <f t="shared" si="1"/>
        <v>0</v>
      </c>
      <c r="F37" s="277">
        <f t="shared" si="1"/>
        <v>0</v>
      </c>
      <c r="G37" s="277">
        <f t="shared" si="1"/>
        <v>0</v>
      </c>
      <c r="H37" s="277">
        <f t="shared" si="1"/>
        <v>0</v>
      </c>
      <c r="I37" s="277">
        <f t="shared" si="1"/>
        <v>0</v>
      </c>
      <c r="J37" s="277">
        <f t="shared" si="1"/>
        <v>0.125</v>
      </c>
      <c r="K37" s="277">
        <f t="shared" si="1"/>
        <v>0.4375</v>
      </c>
      <c r="L37" s="277">
        <f t="shared" si="1"/>
        <v>0.6875</v>
      </c>
      <c r="M37" s="277">
        <f t="shared" si="1"/>
        <v>0.875</v>
      </c>
      <c r="N37" s="277">
        <f t="shared" si="1"/>
        <v>1.125</v>
      </c>
      <c r="O37" s="277">
        <f t="shared" si="1"/>
        <v>1.4375</v>
      </c>
      <c r="P37" s="277">
        <f t="shared" si="1"/>
        <v>1.6875</v>
      </c>
      <c r="Q37" s="277">
        <f t="shared" si="1"/>
        <v>2</v>
      </c>
      <c r="R37" s="277">
        <f t="shared" si="1"/>
        <v>2.125</v>
      </c>
      <c r="S37" s="277">
        <f t="shared" si="1"/>
        <v>1.9375</v>
      </c>
      <c r="T37" s="277">
        <f t="shared" si="1"/>
        <v>1.8125</v>
      </c>
      <c r="U37" s="277">
        <f t="shared" si="1"/>
        <v>1.625</v>
      </c>
      <c r="V37" s="277">
        <f t="shared" si="1"/>
        <v>1.5</v>
      </c>
      <c r="W37" s="277">
        <f t="shared" si="1"/>
        <v>1.25</v>
      </c>
      <c r="X37" s="277">
        <f t="shared" si="1"/>
        <v>1.125</v>
      </c>
    </row>
    <row r="38" spans="1:24" s="277" customFormat="1">
      <c r="A38" s="277" t="s">
        <v>28</v>
      </c>
      <c r="B38" s="375" t="s">
        <v>26</v>
      </c>
      <c r="C38" s="277">
        <f t="shared" ref="C38:X38" si="2">AVERAGE(C20:C27)</f>
        <v>0</v>
      </c>
      <c r="D38" s="277">
        <f t="shared" si="2"/>
        <v>0</v>
      </c>
      <c r="E38" s="277">
        <f t="shared" si="2"/>
        <v>0</v>
      </c>
      <c r="F38" s="277">
        <f t="shared" si="2"/>
        <v>0</v>
      </c>
      <c r="G38" s="277">
        <f t="shared" si="2"/>
        <v>0</v>
      </c>
      <c r="H38" s="277">
        <f t="shared" si="2"/>
        <v>0</v>
      </c>
      <c r="I38" s="277">
        <f t="shared" si="2"/>
        <v>0.125</v>
      </c>
      <c r="J38" s="277">
        <f t="shared" si="2"/>
        <v>0.5</v>
      </c>
      <c r="K38" s="277">
        <f t="shared" si="2"/>
        <v>0.75</v>
      </c>
      <c r="L38" s="277">
        <f t="shared" si="2"/>
        <v>1.0625</v>
      </c>
      <c r="M38" s="277">
        <f t="shared" si="2"/>
        <v>1.1875</v>
      </c>
      <c r="N38" s="277">
        <f t="shared" si="2"/>
        <v>1.625</v>
      </c>
      <c r="O38" s="277">
        <f t="shared" si="2"/>
        <v>1.75</v>
      </c>
      <c r="P38" s="277">
        <f t="shared" si="2"/>
        <v>2.1875</v>
      </c>
      <c r="Q38" s="277">
        <f t="shared" si="2"/>
        <v>2.625</v>
      </c>
      <c r="R38" s="277">
        <f t="shared" si="2"/>
        <v>2.875</v>
      </c>
      <c r="S38" s="277">
        <f t="shared" si="2"/>
        <v>2.875</v>
      </c>
      <c r="T38" s="277">
        <f t="shared" si="2"/>
        <v>2.6875</v>
      </c>
      <c r="U38" s="277">
        <f t="shared" si="2"/>
        <v>2.5625</v>
      </c>
      <c r="V38" s="277">
        <f t="shared" si="2"/>
        <v>2.5</v>
      </c>
      <c r="W38" s="277">
        <f t="shared" si="2"/>
        <v>2.1875</v>
      </c>
      <c r="X38" s="277">
        <f t="shared" si="2"/>
        <v>2</v>
      </c>
    </row>
    <row r="39" spans="1:24" s="277" customFormat="1">
      <c r="A39" s="277" t="s">
        <v>28</v>
      </c>
      <c r="B39" s="375" t="s">
        <v>27</v>
      </c>
      <c r="C39" s="277">
        <f t="shared" ref="C39:X39" si="3">AVERAGE(C28:C35)</f>
        <v>0</v>
      </c>
      <c r="D39" s="277">
        <f t="shared" si="3"/>
        <v>0</v>
      </c>
      <c r="E39" s="277">
        <f t="shared" si="3"/>
        <v>0</v>
      </c>
      <c r="F39" s="277">
        <f t="shared" si="3"/>
        <v>0</v>
      </c>
      <c r="G39" s="277">
        <f t="shared" si="3"/>
        <v>0</v>
      </c>
      <c r="H39" s="277">
        <f t="shared" si="3"/>
        <v>0</v>
      </c>
      <c r="I39" s="277">
        <f t="shared" si="3"/>
        <v>0</v>
      </c>
      <c r="J39" s="277">
        <f t="shared" si="3"/>
        <v>0</v>
      </c>
      <c r="K39" s="277">
        <f t="shared" si="3"/>
        <v>0.375</v>
      </c>
      <c r="L39" s="277">
        <f t="shared" si="3"/>
        <v>0.5</v>
      </c>
      <c r="M39" s="277">
        <f t="shared" si="3"/>
        <v>0.75</v>
      </c>
      <c r="N39" s="277">
        <f t="shared" si="3"/>
        <v>1</v>
      </c>
      <c r="O39" s="277">
        <f t="shared" si="3"/>
        <v>1.1875</v>
      </c>
      <c r="P39" s="277">
        <f t="shared" si="3"/>
        <v>1.5625</v>
      </c>
      <c r="Q39" s="277">
        <f t="shared" si="3"/>
        <v>1.75</v>
      </c>
      <c r="R39" s="277">
        <f t="shared" si="3"/>
        <v>1.875</v>
      </c>
      <c r="S39" s="277">
        <f t="shared" si="3"/>
        <v>2</v>
      </c>
      <c r="T39" s="277">
        <f t="shared" si="3"/>
        <v>1.75</v>
      </c>
      <c r="U39" s="277">
        <f t="shared" si="3"/>
        <v>1.5625</v>
      </c>
      <c r="V39" s="277">
        <f t="shared" si="3"/>
        <v>1.375</v>
      </c>
      <c r="W39" s="277">
        <f t="shared" si="3"/>
        <v>1.125</v>
      </c>
      <c r="X39" s="277">
        <f t="shared" si="3"/>
        <v>1</v>
      </c>
    </row>
    <row r="40" spans="1:24" s="277" customFormat="1">
      <c r="A40" s="277" t="s">
        <v>29</v>
      </c>
      <c r="B40" s="375" t="s">
        <v>24</v>
      </c>
      <c r="C40" s="277">
        <f t="shared" ref="C40:X40" si="4">STDEV(C4:C11)</f>
        <v>0</v>
      </c>
      <c r="D40" s="277">
        <f t="shared" si="4"/>
        <v>0</v>
      </c>
      <c r="E40" s="277">
        <f t="shared" si="4"/>
        <v>0</v>
      </c>
      <c r="F40" s="277">
        <f t="shared" si="4"/>
        <v>0</v>
      </c>
      <c r="G40" s="277">
        <f t="shared" si="4"/>
        <v>0</v>
      </c>
      <c r="H40" s="277">
        <f t="shared" si="4"/>
        <v>0</v>
      </c>
      <c r="I40" s="277">
        <f t="shared" si="4"/>
        <v>0.258774584753383</v>
      </c>
      <c r="J40" s="277">
        <f t="shared" si="4"/>
        <v>0.26726124191242401</v>
      </c>
      <c r="K40" s="277">
        <f t="shared" si="4"/>
        <v>0.26726124191242401</v>
      </c>
      <c r="L40" s="277">
        <f t="shared" si="4"/>
        <v>0.176776695296637</v>
      </c>
      <c r="M40" s="277">
        <f t="shared" si="4"/>
        <v>0.26726124191242401</v>
      </c>
      <c r="N40" s="277">
        <f t="shared" si="4"/>
        <v>0.23145502494313799</v>
      </c>
      <c r="O40" s="277">
        <f t="shared" si="4"/>
        <v>0.26726124191242401</v>
      </c>
      <c r="P40" s="277">
        <f t="shared" si="4"/>
        <v>0.23145502494313799</v>
      </c>
      <c r="Q40" s="277">
        <f t="shared" si="4"/>
        <v>0.26726124191242401</v>
      </c>
      <c r="R40" s="277">
        <f t="shared" si="4"/>
        <v>0.176776695296637</v>
      </c>
      <c r="S40" s="277">
        <f t="shared" si="4"/>
        <v>0.37796447300922698</v>
      </c>
      <c r="T40" s="277">
        <f t="shared" si="4"/>
        <v>0.26726124191242401</v>
      </c>
      <c r="U40" s="277">
        <f t="shared" si="4"/>
        <v>0.176776695296637</v>
      </c>
      <c r="V40" s="277">
        <f t="shared" si="4"/>
        <v>0.176776695296637</v>
      </c>
      <c r="W40" s="277">
        <f t="shared" si="4"/>
        <v>0.258774584753383</v>
      </c>
      <c r="X40" s="277">
        <f t="shared" si="4"/>
        <v>0.176776695296637</v>
      </c>
    </row>
    <row r="41" spans="1:24" s="277" customFormat="1">
      <c r="A41" s="277" t="s">
        <v>29</v>
      </c>
      <c r="B41" s="375" t="s">
        <v>25</v>
      </c>
      <c r="C41" s="277">
        <f t="shared" ref="C41:X41" si="5">STDEV(C12:C19)</f>
        <v>0</v>
      </c>
      <c r="D41" s="277">
        <f t="shared" si="5"/>
        <v>0</v>
      </c>
      <c r="E41" s="277">
        <f t="shared" si="5"/>
        <v>0</v>
      </c>
      <c r="F41" s="277">
        <f t="shared" si="5"/>
        <v>0</v>
      </c>
      <c r="G41" s="277">
        <f t="shared" si="5"/>
        <v>0</v>
      </c>
      <c r="H41" s="277">
        <f t="shared" si="5"/>
        <v>0</v>
      </c>
      <c r="I41" s="277">
        <f t="shared" si="5"/>
        <v>0</v>
      </c>
      <c r="J41" s="277">
        <f t="shared" si="5"/>
        <v>0.23145502494313799</v>
      </c>
      <c r="K41" s="277">
        <f t="shared" si="5"/>
        <v>0.32043497223082801</v>
      </c>
      <c r="L41" s="277">
        <f t="shared" si="5"/>
        <v>0.258774584753383</v>
      </c>
      <c r="M41" s="277">
        <f t="shared" si="5"/>
        <v>0.23145502494313799</v>
      </c>
      <c r="N41" s="277">
        <f t="shared" si="5"/>
        <v>0.23145502494313799</v>
      </c>
      <c r="O41" s="277">
        <f t="shared" si="5"/>
        <v>0.176776695296637</v>
      </c>
      <c r="P41" s="277">
        <f t="shared" si="5"/>
        <v>0.258774584753383</v>
      </c>
      <c r="Q41" s="277">
        <f t="shared" si="5"/>
        <v>0.26726124191242401</v>
      </c>
      <c r="R41" s="277">
        <f t="shared" si="5"/>
        <v>0.23145502494313799</v>
      </c>
      <c r="S41" s="277">
        <f t="shared" si="5"/>
        <v>0.176776695296637</v>
      </c>
      <c r="T41" s="277">
        <f t="shared" si="5"/>
        <v>0.258774584753383</v>
      </c>
      <c r="U41" s="277">
        <f t="shared" si="5"/>
        <v>0.23145502494313799</v>
      </c>
      <c r="V41" s="277">
        <f t="shared" si="5"/>
        <v>0.26726124191242401</v>
      </c>
      <c r="W41" s="277">
        <f t="shared" si="5"/>
        <v>0.26726124191242401</v>
      </c>
      <c r="X41" s="277">
        <f t="shared" si="5"/>
        <v>0.23145502494313799</v>
      </c>
    </row>
    <row r="42" spans="1:24" s="277" customFormat="1">
      <c r="A42" s="277" t="s">
        <v>29</v>
      </c>
      <c r="B42" s="375" t="s">
        <v>26</v>
      </c>
      <c r="C42" s="277">
        <f t="shared" ref="C42:X42" si="6">STDEV(C20:C27)</f>
        <v>0</v>
      </c>
      <c r="D42" s="277">
        <f t="shared" si="6"/>
        <v>0</v>
      </c>
      <c r="E42" s="277">
        <f t="shared" si="6"/>
        <v>0</v>
      </c>
      <c r="F42" s="277">
        <f t="shared" si="6"/>
        <v>0</v>
      </c>
      <c r="G42" s="277">
        <f t="shared" si="6"/>
        <v>0</v>
      </c>
      <c r="H42" s="277">
        <f t="shared" si="6"/>
        <v>0</v>
      </c>
      <c r="I42" s="277">
        <f t="shared" si="6"/>
        <v>0.23145502494313799</v>
      </c>
      <c r="J42" s="277">
        <f t="shared" si="6"/>
        <v>0</v>
      </c>
      <c r="K42" s="277">
        <f t="shared" si="6"/>
        <v>0.26726124191242401</v>
      </c>
      <c r="L42" s="277">
        <f t="shared" si="6"/>
        <v>0.176776695296637</v>
      </c>
      <c r="M42" s="277">
        <f t="shared" si="6"/>
        <v>0.258774584753383</v>
      </c>
      <c r="N42" s="277">
        <f t="shared" si="6"/>
        <v>0.23145502494313799</v>
      </c>
      <c r="O42" s="277">
        <f t="shared" si="6"/>
        <v>0.26726124191242401</v>
      </c>
      <c r="P42" s="277">
        <f t="shared" si="6"/>
        <v>0.258774584753383</v>
      </c>
      <c r="Q42" s="277">
        <f t="shared" si="6"/>
        <v>0.23145502494313799</v>
      </c>
      <c r="R42" s="277">
        <f t="shared" si="6"/>
        <v>0.23145502494313799</v>
      </c>
      <c r="S42" s="277">
        <f t="shared" si="6"/>
        <v>0.23145502494313799</v>
      </c>
      <c r="T42" s="277">
        <f t="shared" si="6"/>
        <v>0.258774584753383</v>
      </c>
      <c r="U42" s="277">
        <f t="shared" si="6"/>
        <v>0.176776695296637</v>
      </c>
      <c r="V42" s="277">
        <f t="shared" si="6"/>
        <v>0</v>
      </c>
      <c r="W42" s="277">
        <f t="shared" si="6"/>
        <v>0.258774584753383</v>
      </c>
      <c r="X42" s="277">
        <f t="shared" si="6"/>
        <v>0</v>
      </c>
    </row>
    <row r="43" spans="1:24" s="277" customFormat="1">
      <c r="A43" s="277" t="s">
        <v>29</v>
      </c>
      <c r="B43" s="375" t="s">
        <v>27</v>
      </c>
      <c r="C43" s="277">
        <f t="shared" ref="C43:X43" si="7">STDEV(C28:C35)</f>
        <v>0</v>
      </c>
      <c r="D43" s="277">
        <f t="shared" si="7"/>
        <v>0</v>
      </c>
      <c r="E43" s="277">
        <f t="shared" si="7"/>
        <v>0</v>
      </c>
      <c r="F43" s="277">
        <f t="shared" si="7"/>
        <v>0</v>
      </c>
      <c r="G43" s="277">
        <f t="shared" si="7"/>
        <v>0</v>
      </c>
      <c r="H43" s="277">
        <f t="shared" si="7"/>
        <v>0</v>
      </c>
      <c r="I43" s="277">
        <f t="shared" si="7"/>
        <v>0</v>
      </c>
      <c r="J43" s="277">
        <f t="shared" si="7"/>
        <v>0</v>
      </c>
      <c r="K43" s="277">
        <f t="shared" si="7"/>
        <v>0.23145502494313799</v>
      </c>
      <c r="L43" s="277">
        <f t="shared" si="7"/>
        <v>0</v>
      </c>
      <c r="M43" s="277">
        <f t="shared" si="7"/>
        <v>0.26726124191242401</v>
      </c>
      <c r="N43" s="277">
        <f t="shared" si="7"/>
        <v>0</v>
      </c>
      <c r="O43" s="277">
        <f t="shared" si="7"/>
        <v>0.258774584753383</v>
      </c>
      <c r="P43" s="277">
        <f t="shared" si="7"/>
        <v>0.176776695296637</v>
      </c>
      <c r="Q43" s="277">
        <f t="shared" si="7"/>
        <v>0.26726124191242401</v>
      </c>
      <c r="R43" s="277">
        <f t="shared" si="7"/>
        <v>0.23145502494313799</v>
      </c>
      <c r="S43" s="277">
        <f t="shared" si="7"/>
        <v>0</v>
      </c>
      <c r="T43" s="277">
        <f t="shared" si="7"/>
        <v>0.26726124191242401</v>
      </c>
      <c r="U43" s="277">
        <f t="shared" si="7"/>
        <v>0.176776695296637</v>
      </c>
      <c r="V43" s="277">
        <f t="shared" si="7"/>
        <v>0.23145502494313799</v>
      </c>
      <c r="W43" s="277">
        <f t="shared" si="7"/>
        <v>0.23145502494313799</v>
      </c>
      <c r="X43" s="277">
        <f t="shared" si="7"/>
        <v>0.26726124191242401</v>
      </c>
    </row>
    <row r="44" spans="1:24" s="277" customFormat="1">
      <c r="B44" s="375"/>
    </row>
    <row r="45" spans="1:24" s="277" customFormat="1">
      <c r="A45" s="277" t="s">
        <v>28</v>
      </c>
      <c r="B45" s="375" t="s">
        <v>24</v>
      </c>
      <c r="C45" s="277">
        <v>0</v>
      </c>
      <c r="D45" s="277">
        <v>0</v>
      </c>
      <c r="E45" s="277">
        <v>0</v>
      </c>
      <c r="F45" s="277">
        <v>0</v>
      </c>
      <c r="G45" s="277">
        <v>0</v>
      </c>
      <c r="H45" s="277">
        <v>0</v>
      </c>
      <c r="I45" s="277">
        <v>0.3125</v>
      </c>
      <c r="J45" s="277">
        <v>0.5</v>
      </c>
      <c r="K45" s="277">
        <v>0.75</v>
      </c>
      <c r="L45" s="277">
        <v>1.0625</v>
      </c>
      <c r="M45" s="277">
        <v>1.5</v>
      </c>
      <c r="N45" s="277">
        <v>1.625</v>
      </c>
      <c r="O45" s="277">
        <v>2</v>
      </c>
      <c r="P45" s="277">
        <v>2.375</v>
      </c>
      <c r="Q45" s="277">
        <v>2.75</v>
      </c>
      <c r="R45" s="277">
        <v>2.9375</v>
      </c>
      <c r="S45" s="277">
        <v>2.75</v>
      </c>
      <c r="T45" s="277">
        <v>2.5</v>
      </c>
      <c r="U45" s="277">
        <v>2.4375</v>
      </c>
      <c r="V45" s="277">
        <v>2.4375</v>
      </c>
      <c r="W45" s="277">
        <v>2.1875</v>
      </c>
      <c r="X45" s="277">
        <v>1.9375</v>
      </c>
    </row>
    <row r="46" spans="1:24">
      <c r="A46" t="s">
        <v>28</v>
      </c>
      <c r="B46" t="s">
        <v>25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0.125</v>
      </c>
      <c r="K46">
        <v>0.4375</v>
      </c>
      <c r="L46">
        <v>0.6875</v>
      </c>
      <c r="M46">
        <v>0.875</v>
      </c>
      <c r="N46">
        <v>1.125</v>
      </c>
      <c r="O46">
        <v>1.4375</v>
      </c>
      <c r="P46">
        <v>1.6875</v>
      </c>
      <c r="Q46">
        <v>2</v>
      </c>
      <c r="R46">
        <v>2.125</v>
      </c>
      <c r="S46">
        <v>1.9375</v>
      </c>
      <c r="T46">
        <v>1.8125</v>
      </c>
      <c r="U46">
        <v>1.625</v>
      </c>
      <c r="V46">
        <v>1.5</v>
      </c>
      <c r="W46">
        <v>1.25</v>
      </c>
      <c r="X46">
        <v>1.125</v>
      </c>
    </row>
    <row r="47" spans="1:24">
      <c r="A47" t="s">
        <v>28</v>
      </c>
      <c r="B47" t="s">
        <v>26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0.125</v>
      </c>
      <c r="J47">
        <v>0.5</v>
      </c>
      <c r="K47">
        <v>0.75</v>
      </c>
      <c r="L47">
        <v>1.0625</v>
      </c>
      <c r="M47">
        <v>1.1875</v>
      </c>
      <c r="N47">
        <v>1.625</v>
      </c>
      <c r="O47">
        <v>1.75</v>
      </c>
      <c r="P47">
        <v>2.1875</v>
      </c>
      <c r="Q47">
        <v>2.625</v>
      </c>
      <c r="R47">
        <v>2.875</v>
      </c>
      <c r="S47">
        <v>2.875</v>
      </c>
      <c r="T47">
        <v>2.6875</v>
      </c>
      <c r="U47">
        <v>2.5625</v>
      </c>
      <c r="V47">
        <v>2.5</v>
      </c>
      <c r="W47">
        <v>2.1875</v>
      </c>
      <c r="X47">
        <v>2</v>
      </c>
    </row>
    <row r="48" spans="1:24">
      <c r="A48" t="s">
        <v>28</v>
      </c>
      <c r="B48" t="s">
        <v>27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0.375</v>
      </c>
      <c r="L48">
        <v>0.5</v>
      </c>
      <c r="M48">
        <v>0.75</v>
      </c>
      <c r="N48">
        <v>1</v>
      </c>
      <c r="O48">
        <v>1.1875</v>
      </c>
      <c r="P48">
        <v>1.5625</v>
      </c>
      <c r="Q48">
        <v>1.75</v>
      </c>
      <c r="R48">
        <v>1.875</v>
      </c>
      <c r="S48">
        <v>2</v>
      </c>
      <c r="T48">
        <v>1.75</v>
      </c>
      <c r="U48">
        <v>1.5625</v>
      </c>
      <c r="V48">
        <v>1.375</v>
      </c>
      <c r="W48">
        <v>1.125</v>
      </c>
      <c r="X48">
        <v>1</v>
      </c>
    </row>
    <row r="49" spans="1:24">
      <c r="A49" t="s">
        <v>29</v>
      </c>
      <c r="B49" t="s">
        <v>24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0.258774584753383</v>
      </c>
      <c r="J49">
        <v>0.26726124191242401</v>
      </c>
      <c r="K49">
        <v>0.26726124191242401</v>
      </c>
      <c r="L49">
        <v>0.176776695296637</v>
      </c>
      <c r="M49">
        <v>0.26726124191242401</v>
      </c>
      <c r="N49">
        <v>0.23145502494313799</v>
      </c>
      <c r="O49">
        <v>0.26726124191242401</v>
      </c>
      <c r="P49">
        <v>0.23145502494313799</v>
      </c>
      <c r="Q49">
        <v>0.26726124191242401</v>
      </c>
      <c r="R49">
        <v>0.176776695296637</v>
      </c>
      <c r="S49">
        <v>0.37796447300922698</v>
      </c>
      <c r="T49">
        <v>0.26726124191242401</v>
      </c>
      <c r="U49">
        <v>0.176776695296637</v>
      </c>
      <c r="V49">
        <v>0.176776695296637</v>
      </c>
      <c r="W49">
        <v>0.258774584753383</v>
      </c>
      <c r="X49">
        <v>0.176776695296637</v>
      </c>
    </row>
    <row r="50" spans="1:24">
      <c r="A50" t="s">
        <v>29</v>
      </c>
      <c r="B50" t="s">
        <v>25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0.23145502494313799</v>
      </c>
      <c r="K50">
        <v>0.32043497223082801</v>
      </c>
      <c r="L50">
        <v>0.258774584753383</v>
      </c>
      <c r="M50">
        <v>0.23145502494313799</v>
      </c>
      <c r="N50">
        <v>0.23145502494313799</v>
      </c>
      <c r="O50">
        <v>0.176776695296637</v>
      </c>
      <c r="P50">
        <v>0.258774584753383</v>
      </c>
      <c r="Q50">
        <v>0.26726124191242401</v>
      </c>
      <c r="R50">
        <v>0.23145502494313799</v>
      </c>
      <c r="S50">
        <v>0.176776695296637</v>
      </c>
      <c r="T50">
        <v>0.258774584753383</v>
      </c>
      <c r="U50">
        <v>0.23145502494313799</v>
      </c>
      <c r="V50">
        <v>0.26726124191242401</v>
      </c>
      <c r="W50">
        <v>0.26726124191242401</v>
      </c>
      <c r="X50">
        <v>0.23145502494313799</v>
      </c>
    </row>
    <row r="51" spans="1:24">
      <c r="A51" t="s">
        <v>29</v>
      </c>
      <c r="B51" t="s">
        <v>26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0.23145502494313799</v>
      </c>
      <c r="J51">
        <v>0</v>
      </c>
      <c r="K51">
        <v>0.26726124191242401</v>
      </c>
      <c r="L51">
        <v>0.176776695296637</v>
      </c>
      <c r="M51">
        <v>0.258774584753383</v>
      </c>
      <c r="N51">
        <v>0.23145502494313799</v>
      </c>
      <c r="O51">
        <v>0.26726124191242401</v>
      </c>
      <c r="P51">
        <v>0.258774584753383</v>
      </c>
      <c r="Q51">
        <v>0.23145502494313799</v>
      </c>
      <c r="R51">
        <v>0.23145502494313799</v>
      </c>
      <c r="S51">
        <v>0.23145502494313799</v>
      </c>
      <c r="T51">
        <v>0.258774584753383</v>
      </c>
      <c r="U51">
        <v>0.176776695296637</v>
      </c>
      <c r="V51">
        <v>0</v>
      </c>
      <c r="W51">
        <v>0.258774584753383</v>
      </c>
      <c r="X51">
        <v>0</v>
      </c>
    </row>
    <row r="52" spans="1:24">
      <c r="A52" t="s">
        <v>29</v>
      </c>
      <c r="B52" t="s">
        <v>27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0.23145502494313799</v>
      </c>
      <c r="L52">
        <v>0</v>
      </c>
      <c r="M52">
        <v>0.26726124191242401</v>
      </c>
      <c r="N52">
        <v>0</v>
      </c>
      <c r="O52">
        <v>0.258774584753383</v>
      </c>
      <c r="P52">
        <v>0.176776695296637</v>
      </c>
      <c r="Q52">
        <v>0.26726124191242401</v>
      </c>
      <c r="R52">
        <v>0.23145502494313799</v>
      </c>
      <c r="S52">
        <v>0</v>
      </c>
      <c r="T52">
        <v>0.26726124191242401</v>
      </c>
      <c r="U52">
        <v>0.176776695296637</v>
      </c>
      <c r="V52">
        <v>0.23145502494313799</v>
      </c>
      <c r="W52">
        <v>0.23145502494313799</v>
      </c>
      <c r="X52">
        <v>0.26726124191242401</v>
      </c>
    </row>
  </sheetData>
  <phoneticPr fontId="7" type="noConversion"/>
  <pageMargins left="0.7" right="0.7" top="0.75" bottom="0.75" header="0.3" footer="0.3"/>
  <pageSetup paperSize="9" orientation="portrait"/>
</worksheet>
</file>

<file path=xl/worksheets/sheet36.xml><?xml version="1.0" encoding="utf-8"?>
<worksheet xmlns="http://schemas.openxmlformats.org/spreadsheetml/2006/main" xmlns:r="http://schemas.openxmlformats.org/officeDocument/2006/relationships">
  <dimension ref="A2:X52"/>
  <sheetViews>
    <sheetView topLeftCell="A32" workbookViewId="0">
      <selection activeCell="A48" sqref="A4:XFD48"/>
    </sheetView>
  </sheetViews>
  <sheetFormatPr defaultColWidth="9" defaultRowHeight="13.5"/>
  <cols>
    <col min="1" max="1" width="8.375" customWidth="1"/>
    <col min="2" max="2" width="18.375" customWidth="1"/>
    <col min="3" max="3" width="8.625" customWidth="1"/>
  </cols>
  <sheetData>
    <row r="2" spans="2:24">
      <c r="E2" s="1" t="s">
        <v>125</v>
      </c>
    </row>
    <row r="3" spans="2:24"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</row>
    <row r="4" spans="2:24" s="277" customFormat="1">
      <c r="B4" s="375" t="s">
        <v>24</v>
      </c>
      <c r="C4" s="277">
        <v>0</v>
      </c>
      <c r="D4" s="277">
        <v>0</v>
      </c>
      <c r="E4" s="277">
        <v>0</v>
      </c>
      <c r="F4" s="277">
        <v>0</v>
      </c>
      <c r="G4" s="277">
        <v>0</v>
      </c>
      <c r="H4" s="277">
        <v>0</v>
      </c>
      <c r="I4" s="277">
        <v>0.5</v>
      </c>
      <c r="J4" s="277">
        <v>1</v>
      </c>
      <c r="K4" s="277">
        <v>1</v>
      </c>
      <c r="L4" s="277">
        <v>1.5</v>
      </c>
      <c r="M4" s="277">
        <v>1.5</v>
      </c>
      <c r="N4" s="277">
        <v>2</v>
      </c>
      <c r="O4" s="277">
        <v>2</v>
      </c>
      <c r="P4" s="277">
        <v>2.5</v>
      </c>
      <c r="Q4" s="277">
        <v>3</v>
      </c>
      <c r="R4" s="277">
        <v>3</v>
      </c>
      <c r="S4" s="277">
        <v>2.5</v>
      </c>
      <c r="T4" s="277">
        <v>2.5</v>
      </c>
      <c r="U4" s="277">
        <v>2.5</v>
      </c>
      <c r="V4" s="277">
        <v>2.5</v>
      </c>
      <c r="W4" s="277">
        <v>2</v>
      </c>
      <c r="X4" s="277">
        <v>2</v>
      </c>
    </row>
    <row r="5" spans="2:24" s="277" customFormat="1">
      <c r="B5" s="375"/>
      <c r="C5" s="277">
        <v>0</v>
      </c>
      <c r="D5" s="277">
        <v>0</v>
      </c>
      <c r="E5" s="277">
        <v>0</v>
      </c>
      <c r="F5" s="277">
        <v>0</v>
      </c>
      <c r="G5" s="277">
        <v>0</v>
      </c>
      <c r="H5" s="277">
        <v>0</v>
      </c>
      <c r="I5" s="277">
        <v>0.5</v>
      </c>
      <c r="J5" s="277">
        <v>0.5</v>
      </c>
      <c r="K5" s="277">
        <v>1</v>
      </c>
      <c r="L5" s="277">
        <v>1</v>
      </c>
      <c r="M5" s="277">
        <v>1.5</v>
      </c>
      <c r="N5" s="277">
        <v>2</v>
      </c>
      <c r="O5" s="277">
        <v>2</v>
      </c>
      <c r="P5" s="277">
        <v>2.5</v>
      </c>
      <c r="Q5" s="277">
        <v>2.5</v>
      </c>
      <c r="R5" s="277">
        <v>3</v>
      </c>
      <c r="S5" s="277">
        <v>3</v>
      </c>
      <c r="T5" s="277">
        <v>3</v>
      </c>
      <c r="U5" s="277">
        <v>3</v>
      </c>
      <c r="V5" s="277">
        <v>2.5</v>
      </c>
      <c r="W5" s="277">
        <v>2</v>
      </c>
      <c r="X5" s="277">
        <v>2</v>
      </c>
    </row>
    <row r="6" spans="2:24" s="277" customFormat="1">
      <c r="B6" s="375"/>
      <c r="C6" s="277">
        <v>0</v>
      </c>
      <c r="D6" s="277">
        <v>0</v>
      </c>
      <c r="E6" s="277">
        <v>0</v>
      </c>
      <c r="F6" s="277">
        <v>0</v>
      </c>
      <c r="G6" s="277">
        <v>0</v>
      </c>
      <c r="H6" s="277">
        <v>0</v>
      </c>
      <c r="I6" s="277">
        <v>0.5</v>
      </c>
      <c r="J6" s="277">
        <v>0.5</v>
      </c>
      <c r="K6" s="277">
        <v>1</v>
      </c>
      <c r="L6" s="277">
        <v>1</v>
      </c>
      <c r="M6" s="277">
        <v>1.5</v>
      </c>
      <c r="N6" s="277">
        <v>1.5</v>
      </c>
      <c r="O6" s="277">
        <v>2</v>
      </c>
      <c r="P6" s="277">
        <v>2.5</v>
      </c>
      <c r="Q6" s="277">
        <v>2.5</v>
      </c>
      <c r="R6" s="277">
        <v>3</v>
      </c>
      <c r="S6" s="277">
        <v>3</v>
      </c>
      <c r="T6" s="277">
        <v>2.5</v>
      </c>
      <c r="U6" s="277">
        <v>2.5</v>
      </c>
      <c r="V6" s="277">
        <v>2.5</v>
      </c>
      <c r="W6" s="277">
        <v>2.5</v>
      </c>
      <c r="X6" s="277">
        <v>2</v>
      </c>
    </row>
    <row r="7" spans="2:24" s="277" customFormat="1">
      <c r="B7" s="375"/>
      <c r="C7" s="277">
        <v>0</v>
      </c>
      <c r="D7" s="277">
        <v>0</v>
      </c>
      <c r="E7" s="277">
        <v>0</v>
      </c>
      <c r="F7" s="277">
        <v>0</v>
      </c>
      <c r="G7" s="277">
        <v>0</v>
      </c>
      <c r="H7" s="277">
        <v>0</v>
      </c>
      <c r="I7" s="277">
        <v>0.5</v>
      </c>
      <c r="J7" s="277">
        <v>1</v>
      </c>
      <c r="K7" s="277">
        <v>1</v>
      </c>
      <c r="L7" s="277">
        <v>1.5</v>
      </c>
      <c r="M7" s="277">
        <v>1.5</v>
      </c>
      <c r="N7" s="277">
        <v>2</v>
      </c>
      <c r="O7" s="277">
        <v>2</v>
      </c>
      <c r="P7" s="277">
        <v>2.5</v>
      </c>
      <c r="Q7" s="277">
        <v>3</v>
      </c>
      <c r="R7" s="277">
        <v>3</v>
      </c>
      <c r="S7" s="277">
        <v>3</v>
      </c>
      <c r="T7" s="277">
        <v>2.5</v>
      </c>
      <c r="U7" s="277">
        <v>2.5</v>
      </c>
      <c r="V7" s="277">
        <v>2.5</v>
      </c>
      <c r="W7" s="277">
        <v>2</v>
      </c>
      <c r="X7" s="277">
        <v>2</v>
      </c>
    </row>
    <row r="8" spans="2:24" s="277" customFormat="1">
      <c r="B8" s="375"/>
      <c r="C8" s="277">
        <v>0</v>
      </c>
      <c r="D8" s="277">
        <v>0</v>
      </c>
      <c r="E8" s="277">
        <v>0</v>
      </c>
      <c r="F8" s="277">
        <v>0</v>
      </c>
      <c r="G8" s="277">
        <v>0</v>
      </c>
      <c r="H8" s="277">
        <v>0</v>
      </c>
      <c r="I8" s="277">
        <v>0.5</v>
      </c>
      <c r="J8" s="277">
        <v>0.5</v>
      </c>
      <c r="K8" s="277">
        <v>1</v>
      </c>
      <c r="L8" s="277">
        <v>1</v>
      </c>
      <c r="M8" s="277">
        <v>2</v>
      </c>
      <c r="N8" s="277">
        <v>2</v>
      </c>
      <c r="O8" s="277">
        <v>2.5</v>
      </c>
      <c r="P8" s="277">
        <v>2.5</v>
      </c>
      <c r="Q8" s="277">
        <v>3</v>
      </c>
      <c r="R8" s="277">
        <v>3</v>
      </c>
      <c r="S8" s="277">
        <v>3</v>
      </c>
      <c r="T8" s="277">
        <v>2.5</v>
      </c>
      <c r="U8" s="277">
        <v>2.5</v>
      </c>
      <c r="V8" s="277">
        <v>2.5</v>
      </c>
      <c r="W8" s="277">
        <v>2.5</v>
      </c>
      <c r="X8" s="277">
        <v>2.5</v>
      </c>
    </row>
    <row r="9" spans="2:24" s="277" customFormat="1">
      <c r="B9" s="375"/>
      <c r="C9" s="277">
        <v>0</v>
      </c>
      <c r="D9" s="277">
        <v>0</v>
      </c>
      <c r="E9" s="277">
        <v>0</v>
      </c>
      <c r="F9" s="277">
        <v>0</v>
      </c>
      <c r="G9" s="277">
        <v>0</v>
      </c>
      <c r="H9" s="277">
        <v>0</v>
      </c>
      <c r="I9" s="277">
        <v>0.5</v>
      </c>
      <c r="J9" s="277">
        <v>0.5</v>
      </c>
      <c r="K9" s="277">
        <v>1</v>
      </c>
      <c r="L9" s="277">
        <v>1</v>
      </c>
      <c r="M9" s="277">
        <v>1.5</v>
      </c>
      <c r="N9" s="277">
        <v>2</v>
      </c>
      <c r="O9" s="277">
        <v>2</v>
      </c>
      <c r="P9" s="277">
        <v>2.5</v>
      </c>
      <c r="Q9" s="277">
        <v>3</v>
      </c>
      <c r="R9" s="277">
        <v>3</v>
      </c>
      <c r="S9" s="277">
        <v>2.5</v>
      </c>
      <c r="T9" s="277">
        <v>2.5</v>
      </c>
      <c r="U9" s="277">
        <v>2.5</v>
      </c>
      <c r="V9" s="277">
        <v>2.5</v>
      </c>
      <c r="W9" s="277">
        <v>2</v>
      </c>
      <c r="X9" s="277">
        <v>2</v>
      </c>
    </row>
    <row r="10" spans="2:24" s="277" customFormat="1">
      <c r="B10" s="375"/>
      <c r="C10" s="277">
        <v>0</v>
      </c>
      <c r="D10" s="277">
        <v>0</v>
      </c>
      <c r="E10" s="277">
        <v>0</v>
      </c>
      <c r="F10" s="277">
        <v>0</v>
      </c>
      <c r="G10" s="277">
        <v>0</v>
      </c>
      <c r="H10" s="277">
        <v>0</v>
      </c>
      <c r="I10" s="277">
        <v>0.5</v>
      </c>
      <c r="J10" s="277">
        <v>0.5</v>
      </c>
      <c r="K10" s="277">
        <v>1</v>
      </c>
      <c r="L10" s="277">
        <v>1</v>
      </c>
      <c r="M10" s="277">
        <v>1.5</v>
      </c>
      <c r="N10" s="277">
        <v>1.5</v>
      </c>
      <c r="O10" s="277">
        <v>2</v>
      </c>
      <c r="P10" s="277">
        <v>2</v>
      </c>
      <c r="Q10" s="277">
        <v>2.5</v>
      </c>
      <c r="R10" s="277">
        <v>2.5</v>
      </c>
      <c r="S10" s="277">
        <v>3</v>
      </c>
      <c r="T10" s="277">
        <v>3</v>
      </c>
      <c r="U10" s="277">
        <v>2.5</v>
      </c>
      <c r="V10" s="277">
        <v>2.5</v>
      </c>
      <c r="W10" s="277">
        <v>2</v>
      </c>
      <c r="X10" s="277">
        <v>2</v>
      </c>
    </row>
    <row r="11" spans="2:24" s="277" customFormat="1">
      <c r="B11" s="375"/>
      <c r="C11" s="277">
        <v>0</v>
      </c>
      <c r="D11" s="277">
        <v>0</v>
      </c>
      <c r="E11" s="277">
        <v>0</v>
      </c>
      <c r="F11" s="277">
        <v>0</v>
      </c>
      <c r="G11" s="277">
        <v>0</v>
      </c>
      <c r="H11" s="277">
        <v>0</v>
      </c>
      <c r="I11" s="277">
        <v>0</v>
      </c>
      <c r="J11" s="277">
        <v>0</v>
      </c>
      <c r="K11" s="277">
        <v>0.5</v>
      </c>
      <c r="L11" s="277">
        <v>1</v>
      </c>
      <c r="M11" s="277">
        <v>1.5</v>
      </c>
      <c r="N11" s="277">
        <v>2</v>
      </c>
      <c r="O11" s="277">
        <v>2</v>
      </c>
      <c r="P11" s="277">
        <v>2.5</v>
      </c>
      <c r="Q11" s="277">
        <v>2.5</v>
      </c>
      <c r="R11" s="277">
        <v>2.5</v>
      </c>
      <c r="S11" s="277">
        <v>2</v>
      </c>
      <c r="T11" s="277">
        <v>2</v>
      </c>
      <c r="U11" s="277">
        <v>2</v>
      </c>
      <c r="V11" s="277">
        <v>2</v>
      </c>
      <c r="W11" s="277">
        <v>2</v>
      </c>
      <c r="X11" s="277">
        <v>1.5</v>
      </c>
    </row>
    <row r="12" spans="2:24" s="277" customFormat="1">
      <c r="B12" s="375" t="s">
        <v>25</v>
      </c>
      <c r="C12" s="277">
        <v>0</v>
      </c>
      <c r="D12" s="277">
        <v>0</v>
      </c>
      <c r="E12" s="277">
        <v>0</v>
      </c>
      <c r="F12" s="277">
        <v>0</v>
      </c>
      <c r="G12" s="277">
        <v>0</v>
      </c>
      <c r="H12" s="277">
        <v>0</v>
      </c>
      <c r="I12" s="277">
        <v>0</v>
      </c>
      <c r="J12" s="277">
        <v>0.5</v>
      </c>
      <c r="K12" s="277">
        <v>0.5</v>
      </c>
      <c r="L12" s="277">
        <v>0.5</v>
      </c>
      <c r="M12" s="277">
        <v>1</v>
      </c>
      <c r="N12" s="277">
        <v>1</v>
      </c>
      <c r="O12" s="277">
        <v>1.5</v>
      </c>
      <c r="P12" s="277">
        <v>2</v>
      </c>
      <c r="Q12" s="277">
        <v>2</v>
      </c>
      <c r="R12" s="277">
        <v>2</v>
      </c>
      <c r="S12" s="277">
        <v>1.5</v>
      </c>
      <c r="T12" s="277">
        <v>1.5</v>
      </c>
      <c r="U12" s="277">
        <v>1.5</v>
      </c>
      <c r="V12" s="277">
        <v>1</v>
      </c>
      <c r="W12" s="277">
        <v>1</v>
      </c>
      <c r="X12" s="277">
        <v>1</v>
      </c>
    </row>
    <row r="13" spans="2:24" s="277" customFormat="1">
      <c r="B13" s="375"/>
      <c r="C13" s="277">
        <v>0</v>
      </c>
      <c r="D13" s="277">
        <v>0</v>
      </c>
      <c r="E13" s="277">
        <v>0</v>
      </c>
      <c r="F13" s="277">
        <v>0</v>
      </c>
      <c r="G13" s="277">
        <v>0</v>
      </c>
      <c r="H13" s="277">
        <v>0</v>
      </c>
      <c r="I13" s="277">
        <v>0</v>
      </c>
      <c r="J13" s="277">
        <v>0.5</v>
      </c>
      <c r="K13" s="277">
        <v>0.5</v>
      </c>
      <c r="L13" s="277">
        <v>1</v>
      </c>
      <c r="M13" s="277">
        <v>1</v>
      </c>
      <c r="N13" s="277">
        <v>1.5</v>
      </c>
      <c r="O13" s="277">
        <v>1.5</v>
      </c>
      <c r="P13" s="277">
        <v>2</v>
      </c>
      <c r="Q13" s="277">
        <v>2.5</v>
      </c>
      <c r="R13" s="277">
        <v>2.5</v>
      </c>
      <c r="S13" s="277">
        <v>2</v>
      </c>
      <c r="T13" s="277">
        <v>2</v>
      </c>
      <c r="U13" s="277">
        <v>2</v>
      </c>
      <c r="V13" s="277">
        <v>1.5</v>
      </c>
      <c r="W13" s="277">
        <v>1.5</v>
      </c>
      <c r="X13" s="277">
        <v>1.5</v>
      </c>
    </row>
    <row r="14" spans="2:24" s="277" customFormat="1">
      <c r="B14" s="375"/>
      <c r="C14" s="277">
        <v>0</v>
      </c>
      <c r="D14" s="277">
        <v>0</v>
      </c>
      <c r="E14" s="277">
        <v>0</v>
      </c>
      <c r="F14" s="277">
        <v>0</v>
      </c>
      <c r="G14" s="277">
        <v>0</v>
      </c>
      <c r="H14" s="277">
        <v>0</v>
      </c>
      <c r="I14" s="277">
        <v>0</v>
      </c>
      <c r="J14" s="277">
        <v>0</v>
      </c>
      <c r="K14" s="277">
        <v>0.5</v>
      </c>
      <c r="L14" s="277">
        <v>0.5</v>
      </c>
      <c r="M14" s="277">
        <v>1</v>
      </c>
      <c r="N14" s="277">
        <v>1</v>
      </c>
      <c r="O14" s="277">
        <v>1.5</v>
      </c>
      <c r="P14" s="277">
        <v>1.5</v>
      </c>
      <c r="Q14" s="277">
        <v>2</v>
      </c>
      <c r="R14" s="277">
        <v>2</v>
      </c>
      <c r="S14" s="277">
        <v>2</v>
      </c>
      <c r="T14" s="277">
        <v>1.5</v>
      </c>
      <c r="U14" s="277">
        <v>1.5</v>
      </c>
      <c r="V14" s="277">
        <v>1.5</v>
      </c>
      <c r="W14" s="277">
        <v>1</v>
      </c>
      <c r="X14" s="277">
        <v>1</v>
      </c>
    </row>
    <row r="15" spans="2:24" s="277" customFormat="1">
      <c r="B15" s="375"/>
      <c r="C15" s="277">
        <v>0</v>
      </c>
      <c r="D15" s="277">
        <v>0</v>
      </c>
      <c r="E15" s="277">
        <v>0</v>
      </c>
      <c r="F15" s="277">
        <v>0</v>
      </c>
      <c r="G15" s="277">
        <v>0</v>
      </c>
      <c r="H15" s="277">
        <v>0</v>
      </c>
      <c r="I15" s="277">
        <v>0</v>
      </c>
      <c r="J15" s="277">
        <v>0</v>
      </c>
      <c r="K15" s="277">
        <v>0.5</v>
      </c>
      <c r="L15" s="277">
        <v>1</v>
      </c>
      <c r="M15" s="277">
        <v>1</v>
      </c>
      <c r="N15" s="277">
        <v>1.5</v>
      </c>
      <c r="O15" s="277">
        <v>1.5</v>
      </c>
      <c r="P15" s="277">
        <v>2</v>
      </c>
      <c r="Q15" s="277">
        <v>2.5</v>
      </c>
      <c r="R15" s="277">
        <v>2</v>
      </c>
      <c r="S15" s="277">
        <v>2</v>
      </c>
      <c r="T15" s="277">
        <v>2</v>
      </c>
      <c r="U15" s="277">
        <v>1.5</v>
      </c>
      <c r="V15" s="277">
        <v>1.5</v>
      </c>
      <c r="W15" s="277">
        <v>1.5</v>
      </c>
      <c r="X15" s="277">
        <v>1</v>
      </c>
    </row>
    <row r="16" spans="2:24" s="277" customFormat="1">
      <c r="B16" s="375"/>
      <c r="C16" s="277">
        <v>0</v>
      </c>
      <c r="D16" s="277">
        <v>0</v>
      </c>
      <c r="E16" s="277">
        <v>0</v>
      </c>
      <c r="F16" s="277">
        <v>0</v>
      </c>
      <c r="G16" s="277">
        <v>0</v>
      </c>
      <c r="H16" s="277">
        <v>0</v>
      </c>
      <c r="I16" s="277">
        <v>0</v>
      </c>
      <c r="J16" s="277">
        <v>0</v>
      </c>
      <c r="K16" s="277">
        <v>0.5</v>
      </c>
      <c r="L16" s="277">
        <v>0.5</v>
      </c>
      <c r="M16" s="277">
        <v>1</v>
      </c>
      <c r="N16" s="277">
        <v>1</v>
      </c>
      <c r="O16" s="277">
        <v>1.5</v>
      </c>
      <c r="P16" s="277">
        <v>2</v>
      </c>
      <c r="Q16" s="277">
        <v>2</v>
      </c>
      <c r="R16" s="277">
        <v>2</v>
      </c>
      <c r="S16" s="277">
        <v>2</v>
      </c>
      <c r="T16" s="277">
        <v>1.5</v>
      </c>
      <c r="U16" s="277">
        <v>1.5</v>
      </c>
      <c r="V16" s="277">
        <v>1.5</v>
      </c>
      <c r="W16" s="277">
        <v>1</v>
      </c>
      <c r="X16" s="277">
        <v>1</v>
      </c>
    </row>
    <row r="17" spans="2:24" s="277" customFormat="1">
      <c r="B17" s="375"/>
      <c r="C17" s="277">
        <v>0</v>
      </c>
      <c r="D17" s="277">
        <v>0</v>
      </c>
      <c r="E17" s="277">
        <v>0</v>
      </c>
      <c r="F17" s="277">
        <v>0</v>
      </c>
      <c r="G17" s="277">
        <v>0</v>
      </c>
      <c r="H17" s="277">
        <v>0</v>
      </c>
      <c r="I17" s="277">
        <v>0</v>
      </c>
      <c r="J17" s="277">
        <v>0</v>
      </c>
      <c r="K17" s="277">
        <v>0.5</v>
      </c>
      <c r="L17" s="277">
        <v>0.5</v>
      </c>
      <c r="M17" s="277">
        <v>1</v>
      </c>
      <c r="N17" s="277">
        <v>1</v>
      </c>
      <c r="O17" s="277">
        <v>1.5</v>
      </c>
      <c r="P17" s="277">
        <v>2</v>
      </c>
      <c r="Q17" s="277">
        <v>2</v>
      </c>
      <c r="R17" s="277">
        <v>2.5</v>
      </c>
      <c r="S17" s="277">
        <v>2</v>
      </c>
      <c r="T17" s="277">
        <v>2</v>
      </c>
      <c r="U17" s="277">
        <v>1.5</v>
      </c>
      <c r="V17" s="277">
        <v>1.5</v>
      </c>
      <c r="W17" s="277">
        <v>1</v>
      </c>
      <c r="X17" s="277">
        <v>1</v>
      </c>
    </row>
    <row r="18" spans="2:24" s="277" customFormat="1">
      <c r="B18" s="375"/>
      <c r="C18" s="277">
        <v>0</v>
      </c>
      <c r="D18" s="277">
        <v>0</v>
      </c>
      <c r="E18" s="277">
        <v>0</v>
      </c>
      <c r="F18" s="277">
        <v>0</v>
      </c>
      <c r="G18" s="277">
        <v>0</v>
      </c>
      <c r="H18" s="277">
        <v>0</v>
      </c>
      <c r="I18" s="277">
        <v>0</v>
      </c>
      <c r="J18" s="277">
        <v>0</v>
      </c>
      <c r="K18" s="277">
        <v>0.5</v>
      </c>
      <c r="L18" s="277">
        <v>0.5</v>
      </c>
      <c r="M18" s="277">
        <v>0.5</v>
      </c>
      <c r="N18" s="277">
        <v>1</v>
      </c>
      <c r="O18" s="277">
        <v>1</v>
      </c>
      <c r="P18" s="277">
        <v>1.5</v>
      </c>
      <c r="Q18" s="277">
        <v>2</v>
      </c>
      <c r="R18" s="277">
        <v>2.5</v>
      </c>
      <c r="S18" s="277">
        <v>2</v>
      </c>
      <c r="T18" s="277">
        <v>2</v>
      </c>
      <c r="U18" s="277">
        <v>1.5</v>
      </c>
      <c r="V18" s="277">
        <v>1.5</v>
      </c>
      <c r="W18" s="277">
        <v>1.5</v>
      </c>
      <c r="X18" s="277">
        <v>1</v>
      </c>
    </row>
    <row r="19" spans="2:24" s="277" customFormat="1">
      <c r="B19" s="375"/>
      <c r="C19" s="277">
        <v>0</v>
      </c>
      <c r="D19" s="277">
        <v>0</v>
      </c>
      <c r="E19" s="277">
        <v>0</v>
      </c>
      <c r="F19" s="277">
        <v>0</v>
      </c>
      <c r="G19" s="277">
        <v>0</v>
      </c>
      <c r="H19" s="277">
        <v>0</v>
      </c>
      <c r="I19" s="277">
        <v>0</v>
      </c>
      <c r="J19" s="277">
        <v>0</v>
      </c>
      <c r="K19" s="277">
        <v>0</v>
      </c>
      <c r="L19" s="277">
        <v>0.5</v>
      </c>
      <c r="M19" s="277">
        <v>0.5</v>
      </c>
      <c r="N19" s="277">
        <v>1</v>
      </c>
      <c r="O19" s="277">
        <v>1.5</v>
      </c>
      <c r="P19" s="277">
        <v>2</v>
      </c>
      <c r="Q19" s="277">
        <v>2</v>
      </c>
      <c r="R19" s="277">
        <v>2</v>
      </c>
      <c r="S19" s="277">
        <v>2</v>
      </c>
      <c r="T19" s="277">
        <v>2</v>
      </c>
      <c r="U19" s="277">
        <v>2</v>
      </c>
      <c r="V19" s="277">
        <v>2</v>
      </c>
      <c r="W19" s="277">
        <v>1.5</v>
      </c>
      <c r="X19" s="277">
        <v>1.5</v>
      </c>
    </row>
    <row r="20" spans="2:24" s="277" customFormat="1">
      <c r="B20" s="375" t="s">
        <v>26</v>
      </c>
      <c r="C20" s="277">
        <v>0</v>
      </c>
      <c r="D20" s="277">
        <v>0</v>
      </c>
      <c r="E20" s="277">
        <v>0</v>
      </c>
      <c r="F20" s="277">
        <v>0</v>
      </c>
      <c r="G20" s="277">
        <v>0</v>
      </c>
      <c r="H20" s="277">
        <v>0</v>
      </c>
      <c r="I20" s="277">
        <v>0.5</v>
      </c>
      <c r="J20" s="277">
        <v>0.5</v>
      </c>
      <c r="K20" s="277">
        <v>1</v>
      </c>
      <c r="L20" s="277">
        <v>1</v>
      </c>
      <c r="M20" s="277">
        <v>1.5</v>
      </c>
      <c r="N20" s="277">
        <v>1.5</v>
      </c>
      <c r="O20" s="277">
        <v>2</v>
      </c>
      <c r="P20" s="277">
        <v>2</v>
      </c>
      <c r="Q20" s="277">
        <v>2.5</v>
      </c>
      <c r="R20" s="277">
        <v>3</v>
      </c>
      <c r="S20" s="277">
        <v>3</v>
      </c>
      <c r="T20" s="277">
        <v>3</v>
      </c>
      <c r="U20" s="277">
        <v>2.5</v>
      </c>
      <c r="V20" s="277">
        <v>2.5</v>
      </c>
      <c r="W20" s="277">
        <v>2</v>
      </c>
      <c r="X20" s="277">
        <v>2</v>
      </c>
    </row>
    <row r="21" spans="2:24" s="277" customFormat="1">
      <c r="B21" s="375"/>
      <c r="C21" s="277">
        <v>0</v>
      </c>
      <c r="D21" s="277">
        <v>0</v>
      </c>
      <c r="E21" s="277">
        <v>0</v>
      </c>
      <c r="F21" s="277">
        <v>0</v>
      </c>
      <c r="G21" s="277">
        <v>0</v>
      </c>
      <c r="H21" s="277">
        <v>0</v>
      </c>
      <c r="I21" s="277">
        <v>0</v>
      </c>
      <c r="J21" s="277">
        <v>0.5</v>
      </c>
      <c r="K21" s="277">
        <v>1</v>
      </c>
      <c r="L21" s="277">
        <v>1</v>
      </c>
      <c r="M21" s="277">
        <v>1</v>
      </c>
      <c r="N21" s="277">
        <v>1.5</v>
      </c>
      <c r="O21" s="277">
        <v>1.5</v>
      </c>
      <c r="P21" s="277">
        <v>2</v>
      </c>
      <c r="Q21" s="277">
        <v>2.5</v>
      </c>
      <c r="R21" s="277">
        <v>2.5</v>
      </c>
      <c r="S21" s="277">
        <v>3</v>
      </c>
      <c r="T21" s="277">
        <v>3</v>
      </c>
      <c r="U21" s="277">
        <v>3</v>
      </c>
      <c r="V21" s="277">
        <v>2.5</v>
      </c>
      <c r="W21" s="277">
        <v>2.5</v>
      </c>
      <c r="X21" s="277">
        <v>2</v>
      </c>
    </row>
    <row r="22" spans="2:24" s="277" customFormat="1">
      <c r="B22" s="375"/>
      <c r="C22" s="277">
        <v>0</v>
      </c>
      <c r="D22" s="277">
        <v>0</v>
      </c>
      <c r="E22" s="277">
        <v>0</v>
      </c>
      <c r="F22" s="277">
        <v>0</v>
      </c>
      <c r="G22" s="277">
        <v>0</v>
      </c>
      <c r="H22" s="277">
        <v>0</v>
      </c>
      <c r="I22" s="277">
        <v>0</v>
      </c>
      <c r="J22" s="277">
        <v>0.5</v>
      </c>
      <c r="K22" s="277">
        <v>0.5</v>
      </c>
      <c r="L22" s="277">
        <v>1</v>
      </c>
      <c r="M22" s="277">
        <v>1</v>
      </c>
      <c r="N22" s="277">
        <v>1.5</v>
      </c>
      <c r="O22" s="277">
        <v>1.5</v>
      </c>
      <c r="P22" s="277">
        <v>2.5</v>
      </c>
      <c r="Q22" s="277">
        <v>3</v>
      </c>
      <c r="R22" s="277">
        <v>3</v>
      </c>
      <c r="S22" s="277">
        <v>2.5</v>
      </c>
      <c r="T22" s="277">
        <v>2.5</v>
      </c>
      <c r="U22" s="277">
        <v>2.5</v>
      </c>
      <c r="V22" s="277">
        <v>2.5</v>
      </c>
      <c r="W22" s="277">
        <v>2.5</v>
      </c>
      <c r="X22" s="277">
        <v>2</v>
      </c>
    </row>
    <row r="23" spans="2:24" s="277" customFormat="1">
      <c r="B23" s="375"/>
      <c r="C23" s="277">
        <v>0</v>
      </c>
      <c r="D23" s="277">
        <v>0</v>
      </c>
      <c r="E23" s="277">
        <v>0</v>
      </c>
      <c r="F23" s="277">
        <v>0</v>
      </c>
      <c r="G23" s="277">
        <v>0</v>
      </c>
      <c r="H23" s="277">
        <v>0</v>
      </c>
      <c r="I23" s="277">
        <v>0.5</v>
      </c>
      <c r="J23" s="277">
        <v>0.5</v>
      </c>
      <c r="K23" s="277">
        <v>1</v>
      </c>
      <c r="L23" s="277">
        <v>1</v>
      </c>
      <c r="M23" s="277">
        <v>1.5</v>
      </c>
      <c r="N23" s="277">
        <v>2</v>
      </c>
      <c r="O23" s="277">
        <v>2</v>
      </c>
      <c r="P23" s="277">
        <v>2.5</v>
      </c>
      <c r="Q23" s="277">
        <v>3</v>
      </c>
      <c r="R23" s="277">
        <v>3</v>
      </c>
      <c r="S23" s="277">
        <v>3</v>
      </c>
      <c r="T23" s="277">
        <v>2.5</v>
      </c>
      <c r="U23" s="277">
        <v>2.5</v>
      </c>
      <c r="V23" s="277">
        <v>2.5</v>
      </c>
      <c r="W23" s="277">
        <v>2</v>
      </c>
      <c r="X23" s="277">
        <v>2</v>
      </c>
    </row>
    <row r="24" spans="2:24" s="277" customFormat="1">
      <c r="B24" s="375"/>
      <c r="C24" s="277">
        <v>0</v>
      </c>
      <c r="D24" s="277">
        <v>0</v>
      </c>
      <c r="E24" s="277">
        <v>0</v>
      </c>
      <c r="F24" s="277">
        <v>0</v>
      </c>
      <c r="G24" s="277">
        <v>0</v>
      </c>
      <c r="H24" s="277">
        <v>0</v>
      </c>
      <c r="I24" s="277">
        <v>0</v>
      </c>
      <c r="J24" s="277">
        <v>0.5</v>
      </c>
      <c r="K24" s="277">
        <v>0.5</v>
      </c>
      <c r="L24" s="277">
        <v>1</v>
      </c>
      <c r="M24" s="277">
        <v>1</v>
      </c>
      <c r="N24" s="277">
        <v>1.5</v>
      </c>
      <c r="O24" s="277">
        <v>1.5</v>
      </c>
      <c r="P24" s="277">
        <v>2</v>
      </c>
      <c r="Q24" s="277">
        <v>2.5</v>
      </c>
      <c r="R24" s="277">
        <v>3</v>
      </c>
      <c r="S24" s="277">
        <v>3</v>
      </c>
      <c r="T24" s="277">
        <v>3</v>
      </c>
      <c r="U24" s="277">
        <v>2.5</v>
      </c>
      <c r="V24" s="277">
        <v>2.5</v>
      </c>
      <c r="W24" s="277">
        <v>2.5</v>
      </c>
      <c r="X24" s="277">
        <v>2</v>
      </c>
    </row>
    <row r="25" spans="2:24" s="277" customFormat="1">
      <c r="B25" s="375"/>
      <c r="C25" s="277">
        <v>0</v>
      </c>
      <c r="D25" s="277">
        <v>0</v>
      </c>
      <c r="E25" s="277">
        <v>0</v>
      </c>
      <c r="F25" s="277">
        <v>0</v>
      </c>
      <c r="G25" s="277">
        <v>0</v>
      </c>
      <c r="H25" s="277">
        <v>0</v>
      </c>
      <c r="I25" s="277">
        <v>0</v>
      </c>
      <c r="J25" s="277">
        <v>0.5</v>
      </c>
      <c r="K25" s="277">
        <v>0.5</v>
      </c>
      <c r="L25" s="277">
        <v>1</v>
      </c>
      <c r="M25" s="277">
        <v>1</v>
      </c>
      <c r="N25" s="277">
        <v>1.5</v>
      </c>
      <c r="O25" s="277">
        <v>2</v>
      </c>
      <c r="P25" s="277">
        <v>2</v>
      </c>
      <c r="Q25" s="277">
        <v>2.5</v>
      </c>
      <c r="R25" s="277">
        <v>3</v>
      </c>
      <c r="S25" s="277">
        <v>3</v>
      </c>
      <c r="T25" s="277">
        <v>3</v>
      </c>
      <c r="U25" s="277">
        <v>2.5</v>
      </c>
      <c r="V25" s="277">
        <v>2.5</v>
      </c>
      <c r="W25" s="277">
        <v>2</v>
      </c>
      <c r="X25" s="277">
        <v>2</v>
      </c>
    </row>
    <row r="26" spans="2:24" s="277" customFormat="1">
      <c r="B26" s="375"/>
      <c r="C26" s="277">
        <v>0</v>
      </c>
      <c r="D26" s="277">
        <v>0</v>
      </c>
      <c r="E26" s="277">
        <v>0</v>
      </c>
      <c r="F26" s="277">
        <v>0</v>
      </c>
      <c r="G26" s="277">
        <v>0</v>
      </c>
      <c r="H26" s="277">
        <v>0</v>
      </c>
      <c r="I26" s="277">
        <v>0.5</v>
      </c>
      <c r="J26" s="277">
        <v>0.5</v>
      </c>
      <c r="K26" s="277">
        <v>1</v>
      </c>
      <c r="L26" s="277">
        <v>1.5</v>
      </c>
      <c r="M26" s="277">
        <v>1.5</v>
      </c>
      <c r="N26" s="277">
        <v>2</v>
      </c>
      <c r="O26" s="277">
        <v>2</v>
      </c>
      <c r="P26" s="277">
        <v>2.5</v>
      </c>
      <c r="Q26" s="277">
        <v>3</v>
      </c>
      <c r="R26" s="277">
        <v>3</v>
      </c>
      <c r="S26" s="277">
        <v>3</v>
      </c>
      <c r="T26" s="277">
        <v>2.5</v>
      </c>
      <c r="U26" s="277">
        <v>2.5</v>
      </c>
      <c r="V26" s="277">
        <v>2.5</v>
      </c>
      <c r="W26" s="277">
        <v>2</v>
      </c>
      <c r="X26" s="277">
        <v>2</v>
      </c>
    </row>
    <row r="27" spans="2:24" s="277" customFormat="1">
      <c r="B27" s="375"/>
      <c r="C27" s="277">
        <v>0</v>
      </c>
      <c r="D27" s="277">
        <v>0</v>
      </c>
      <c r="E27" s="277">
        <v>0</v>
      </c>
      <c r="F27" s="277">
        <v>0</v>
      </c>
      <c r="G27" s="277">
        <v>0</v>
      </c>
      <c r="H27" s="277">
        <v>0</v>
      </c>
      <c r="I27" s="277">
        <v>0</v>
      </c>
      <c r="J27" s="277">
        <v>0.5</v>
      </c>
      <c r="K27" s="277">
        <v>1</v>
      </c>
      <c r="L27" s="277">
        <v>1</v>
      </c>
      <c r="M27" s="277">
        <v>1.5</v>
      </c>
      <c r="N27" s="277">
        <v>1.5</v>
      </c>
      <c r="O27" s="277">
        <v>2</v>
      </c>
      <c r="P27" s="277">
        <v>2</v>
      </c>
      <c r="Q27" s="277">
        <v>2.5</v>
      </c>
      <c r="R27" s="277">
        <v>3</v>
      </c>
      <c r="S27" s="277">
        <v>2.5</v>
      </c>
      <c r="T27" s="277">
        <v>2.5</v>
      </c>
      <c r="U27" s="277">
        <v>2.5</v>
      </c>
      <c r="V27" s="277">
        <v>2.5</v>
      </c>
      <c r="W27" s="277">
        <v>2</v>
      </c>
      <c r="X27" s="277">
        <v>2</v>
      </c>
    </row>
    <row r="28" spans="2:24" s="277" customFormat="1">
      <c r="B28" s="375" t="s">
        <v>27</v>
      </c>
      <c r="C28" s="277">
        <v>0</v>
      </c>
      <c r="D28" s="277">
        <v>0</v>
      </c>
      <c r="E28" s="277">
        <v>0</v>
      </c>
      <c r="F28" s="277">
        <v>0</v>
      </c>
      <c r="G28" s="277">
        <v>0</v>
      </c>
      <c r="H28" s="277">
        <v>0</v>
      </c>
      <c r="I28" s="277">
        <v>0</v>
      </c>
      <c r="J28" s="277">
        <v>0.5</v>
      </c>
      <c r="K28" s="277">
        <v>0.5</v>
      </c>
      <c r="L28" s="277">
        <v>0.5</v>
      </c>
      <c r="M28" s="277">
        <v>1</v>
      </c>
      <c r="N28" s="277">
        <v>1</v>
      </c>
      <c r="O28" s="277">
        <v>1</v>
      </c>
      <c r="P28" s="277">
        <v>1</v>
      </c>
      <c r="Q28" s="277">
        <v>1.5</v>
      </c>
      <c r="R28" s="277">
        <v>2</v>
      </c>
      <c r="S28" s="277">
        <v>2</v>
      </c>
      <c r="T28" s="277">
        <v>2</v>
      </c>
      <c r="U28" s="277">
        <v>1.5</v>
      </c>
      <c r="V28" s="277">
        <v>1</v>
      </c>
      <c r="W28" s="277">
        <v>1</v>
      </c>
      <c r="X28" s="277">
        <v>1</v>
      </c>
    </row>
    <row r="29" spans="2:24" s="277" customFormat="1">
      <c r="B29" s="375"/>
      <c r="C29" s="277">
        <v>0</v>
      </c>
      <c r="D29" s="277">
        <v>0</v>
      </c>
      <c r="E29" s="277">
        <v>0</v>
      </c>
      <c r="F29" s="277">
        <v>0</v>
      </c>
      <c r="G29" s="277">
        <v>0</v>
      </c>
      <c r="H29" s="277">
        <v>0</v>
      </c>
      <c r="I29" s="277">
        <v>0</v>
      </c>
      <c r="J29" s="277">
        <v>0</v>
      </c>
      <c r="K29" s="277">
        <v>0.5</v>
      </c>
      <c r="L29" s="277">
        <v>0.5</v>
      </c>
      <c r="M29" s="277">
        <v>0.5</v>
      </c>
      <c r="N29" s="277">
        <v>1</v>
      </c>
      <c r="O29" s="277">
        <v>1</v>
      </c>
      <c r="P29" s="277">
        <v>1.5</v>
      </c>
      <c r="Q29" s="277">
        <v>1.5</v>
      </c>
      <c r="R29" s="277">
        <v>2</v>
      </c>
      <c r="S29" s="277">
        <v>2</v>
      </c>
      <c r="T29" s="277">
        <v>1.5</v>
      </c>
      <c r="U29" s="277">
        <v>1.5</v>
      </c>
      <c r="V29" s="277">
        <v>1</v>
      </c>
      <c r="W29" s="277">
        <v>1</v>
      </c>
      <c r="X29" s="277">
        <v>0.5</v>
      </c>
    </row>
    <row r="30" spans="2:24" s="277" customFormat="1">
      <c r="B30" s="375"/>
      <c r="C30" s="277">
        <v>0</v>
      </c>
      <c r="D30" s="277">
        <v>0</v>
      </c>
      <c r="E30" s="277">
        <v>0</v>
      </c>
      <c r="F30" s="277">
        <v>0</v>
      </c>
      <c r="G30" s="277">
        <v>0</v>
      </c>
      <c r="H30" s="277">
        <v>0</v>
      </c>
      <c r="I30" s="277">
        <v>0</v>
      </c>
      <c r="J30" s="277">
        <v>0</v>
      </c>
      <c r="K30" s="277">
        <v>0.5</v>
      </c>
      <c r="L30" s="277">
        <v>0.5</v>
      </c>
      <c r="M30" s="277">
        <v>0.5</v>
      </c>
      <c r="N30" s="277">
        <v>1</v>
      </c>
      <c r="O30" s="277">
        <v>1</v>
      </c>
      <c r="P30" s="277">
        <v>1.5</v>
      </c>
      <c r="Q30" s="277">
        <v>2</v>
      </c>
      <c r="R30" s="277">
        <v>2</v>
      </c>
      <c r="S30" s="277">
        <v>2</v>
      </c>
      <c r="T30" s="277">
        <v>1.5</v>
      </c>
      <c r="U30" s="277">
        <v>1.5</v>
      </c>
      <c r="V30" s="277">
        <v>1.5</v>
      </c>
      <c r="W30" s="277">
        <v>1</v>
      </c>
      <c r="X30" s="277">
        <v>1</v>
      </c>
    </row>
    <row r="31" spans="2:24" s="277" customFormat="1">
      <c r="B31" s="375"/>
      <c r="C31" s="277">
        <v>0</v>
      </c>
      <c r="D31" s="277">
        <v>0</v>
      </c>
      <c r="E31" s="277">
        <v>0</v>
      </c>
      <c r="F31" s="277">
        <v>0</v>
      </c>
      <c r="G31" s="277">
        <v>0</v>
      </c>
      <c r="H31" s="277">
        <v>0</v>
      </c>
      <c r="I31" s="277">
        <v>0</v>
      </c>
      <c r="J31" s="277">
        <v>0</v>
      </c>
      <c r="K31" s="277">
        <v>0.5</v>
      </c>
      <c r="L31" s="277">
        <v>0.5</v>
      </c>
      <c r="M31" s="277">
        <v>0.5</v>
      </c>
      <c r="N31" s="277">
        <v>1</v>
      </c>
      <c r="O31" s="277">
        <v>1.5</v>
      </c>
      <c r="P31" s="277">
        <v>1.5</v>
      </c>
      <c r="Q31" s="277">
        <v>2</v>
      </c>
      <c r="R31" s="277">
        <v>2</v>
      </c>
      <c r="S31" s="277">
        <v>2</v>
      </c>
      <c r="T31" s="277">
        <v>2</v>
      </c>
      <c r="U31" s="277">
        <v>1.5</v>
      </c>
      <c r="V31" s="277">
        <v>1.5</v>
      </c>
      <c r="W31" s="277">
        <v>1.5</v>
      </c>
      <c r="X31" s="277">
        <v>1</v>
      </c>
    </row>
    <row r="32" spans="2:24" s="277" customFormat="1">
      <c r="B32" s="375"/>
      <c r="C32" s="277">
        <v>0</v>
      </c>
      <c r="D32" s="277">
        <v>0</v>
      </c>
      <c r="E32" s="277">
        <v>0</v>
      </c>
      <c r="F32" s="277">
        <v>0</v>
      </c>
      <c r="G32" s="277">
        <v>0</v>
      </c>
      <c r="H32" s="277">
        <v>0</v>
      </c>
      <c r="I32" s="277">
        <v>0</v>
      </c>
      <c r="J32" s="277">
        <v>0</v>
      </c>
      <c r="K32" s="277">
        <v>0.5</v>
      </c>
      <c r="L32" s="277">
        <v>0.5</v>
      </c>
      <c r="M32" s="277">
        <v>1</v>
      </c>
      <c r="N32" s="277">
        <v>1</v>
      </c>
      <c r="O32" s="277">
        <v>1.5</v>
      </c>
      <c r="P32" s="277">
        <v>1.5</v>
      </c>
      <c r="Q32" s="277">
        <v>2</v>
      </c>
      <c r="R32" s="277">
        <v>2</v>
      </c>
      <c r="S32" s="277">
        <v>2</v>
      </c>
      <c r="T32" s="277">
        <v>1.5</v>
      </c>
      <c r="U32" s="277">
        <v>1.5</v>
      </c>
      <c r="V32" s="277">
        <v>1.5</v>
      </c>
      <c r="W32" s="277">
        <v>1</v>
      </c>
      <c r="X32" s="277">
        <v>1</v>
      </c>
    </row>
    <row r="33" spans="1:24" s="277" customFormat="1">
      <c r="B33" s="375"/>
      <c r="C33" s="277">
        <v>0</v>
      </c>
      <c r="D33" s="277">
        <v>0</v>
      </c>
      <c r="E33" s="277">
        <v>0</v>
      </c>
      <c r="F33" s="277">
        <v>0</v>
      </c>
      <c r="G33" s="277">
        <v>0</v>
      </c>
      <c r="H33" s="277">
        <v>0</v>
      </c>
      <c r="I33" s="277">
        <v>0</v>
      </c>
      <c r="J33" s="277">
        <v>0</v>
      </c>
      <c r="K33" s="277">
        <v>0.5</v>
      </c>
      <c r="L33" s="277">
        <v>0.5</v>
      </c>
      <c r="M33" s="277">
        <v>1</v>
      </c>
      <c r="N33" s="277">
        <v>1</v>
      </c>
      <c r="O33" s="277">
        <v>1.5</v>
      </c>
      <c r="P33" s="277">
        <v>1.5</v>
      </c>
      <c r="Q33" s="277">
        <v>1.5</v>
      </c>
      <c r="R33" s="277">
        <v>2</v>
      </c>
      <c r="S33" s="277">
        <v>2</v>
      </c>
      <c r="T33" s="277">
        <v>2</v>
      </c>
      <c r="U33" s="277">
        <v>1.5</v>
      </c>
      <c r="V33" s="277">
        <v>1.5</v>
      </c>
      <c r="W33" s="277">
        <v>1</v>
      </c>
      <c r="X33" s="277">
        <v>1</v>
      </c>
    </row>
    <row r="34" spans="1:24" s="277" customFormat="1">
      <c r="B34" s="375"/>
      <c r="C34" s="277">
        <v>0</v>
      </c>
      <c r="D34" s="277">
        <v>0</v>
      </c>
      <c r="E34" s="277">
        <v>0</v>
      </c>
      <c r="F34" s="277">
        <v>0</v>
      </c>
      <c r="G34" s="277">
        <v>0</v>
      </c>
      <c r="H34" s="277">
        <v>0</v>
      </c>
      <c r="I34" s="277">
        <v>0</v>
      </c>
      <c r="J34" s="277">
        <v>0</v>
      </c>
      <c r="K34" s="277">
        <v>0.5</v>
      </c>
      <c r="L34" s="277">
        <v>0.5</v>
      </c>
      <c r="M34" s="277">
        <v>1</v>
      </c>
      <c r="N34" s="277">
        <v>1</v>
      </c>
      <c r="O34" s="277">
        <v>1.5</v>
      </c>
      <c r="P34" s="277">
        <v>1.5</v>
      </c>
      <c r="Q34" s="277">
        <v>1.5</v>
      </c>
      <c r="R34" s="277">
        <v>1.5</v>
      </c>
      <c r="S34" s="277">
        <v>2</v>
      </c>
      <c r="T34" s="277">
        <v>2</v>
      </c>
      <c r="U34" s="277">
        <v>1.5</v>
      </c>
      <c r="V34" s="277">
        <v>1.5</v>
      </c>
      <c r="W34" s="277">
        <v>1</v>
      </c>
      <c r="X34" s="277">
        <v>1</v>
      </c>
    </row>
    <row r="35" spans="1:24" s="277" customFormat="1">
      <c r="B35" s="375"/>
      <c r="C35" s="277">
        <v>0</v>
      </c>
      <c r="D35" s="277">
        <v>0</v>
      </c>
      <c r="E35" s="277">
        <v>0</v>
      </c>
      <c r="F35" s="277">
        <v>0</v>
      </c>
      <c r="G35" s="277">
        <v>0</v>
      </c>
      <c r="H35" s="277">
        <v>0</v>
      </c>
      <c r="I35" s="277">
        <v>0</v>
      </c>
      <c r="J35" s="277">
        <v>0</v>
      </c>
      <c r="K35" s="277">
        <v>0</v>
      </c>
      <c r="L35" s="277">
        <v>0.5</v>
      </c>
      <c r="M35" s="277">
        <v>0.5</v>
      </c>
      <c r="N35" s="277">
        <v>1</v>
      </c>
      <c r="O35" s="277">
        <v>1</v>
      </c>
      <c r="P35" s="277">
        <v>1.5</v>
      </c>
      <c r="Q35" s="277">
        <v>1.5</v>
      </c>
      <c r="R35" s="277">
        <v>1.5</v>
      </c>
      <c r="S35" s="277">
        <v>2</v>
      </c>
      <c r="T35" s="277">
        <v>2</v>
      </c>
      <c r="U35" s="277">
        <v>2</v>
      </c>
      <c r="V35" s="277">
        <v>1.5</v>
      </c>
      <c r="W35" s="277">
        <v>1.5</v>
      </c>
      <c r="X35" s="277">
        <v>1.5</v>
      </c>
    </row>
    <row r="36" spans="1:24" s="277" customFormat="1">
      <c r="A36" s="277" t="s">
        <v>28</v>
      </c>
      <c r="B36" s="375" t="s">
        <v>24</v>
      </c>
      <c r="C36" s="277">
        <f t="shared" ref="C36:X36" si="0">AVERAGE(C4:C11)</f>
        <v>0</v>
      </c>
      <c r="D36" s="277">
        <f t="shared" si="0"/>
        <v>0</v>
      </c>
      <c r="E36" s="277">
        <f t="shared" si="0"/>
        <v>0</v>
      </c>
      <c r="F36" s="277">
        <f t="shared" si="0"/>
        <v>0</v>
      </c>
      <c r="G36" s="277">
        <f t="shared" si="0"/>
        <v>0</v>
      </c>
      <c r="H36" s="277">
        <f t="shared" si="0"/>
        <v>0</v>
      </c>
      <c r="I36" s="277">
        <f t="shared" si="0"/>
        <v>0.4375</v>
      </c>
      <c r="J36" s="277">
        <f t="shared" si="0"/>
        <v>0.5625</v>
      </c>
      <c r="K36" s="277">
        <f t="shared" si="0"/>
        <v>0.9375</v>
      </c>
      <c r="L36" s="277">
        <f t="shared" si="0"/>
        <v>1.125</v>
      </c>
      <c r="M36" s="277">
        <f t="shared" si="0"/>
        <v>1.5625</v>
      </c>
      <c r="N36" s="277">
        <f t="shared" si="0"/>
        <v>1.875</v>
      </c>
      <c r="O36" s="277">
        <f t="shared" si="0"/>
        <v>2.0625</v>
      </c>
      <c r="P36" s="277">
        <f t="shared" si="0"/>
        <v>2.4375</v>
      </c>
      <c r="Q36" s="277">
        <f t="shared" si="0"/>
        <v>2.75</v>
      </c>
      <c r="R36" s="277">
        <f t="shared" si="0"/>
        <v>2.875</v>
      </c>
      <c r="S36" s="277">
        <f t="shared" si="0"/>
        <v>2.75</v>
      </c>
      <c r="T36" s="277">
        <f t="shared" si="0"/>
        <v>2.5625</v>
      </c>
      <c r="U36" s="277">
        <f t="shared" si="0"/>
        <v>2.5</v>
      </c>
      <c r="V36" s="277">
        <f t="shared" si="0"/>
        <v>2.4375</v>
      </c>
      <c r="W36" s="277">
        <f t="shared" si="0"/>
        <v>2.125</v>
      </c>
      <c r="X36" s="277">
        <f t="shared" si="0"/>
        <v>2</v>
      </c>
    </row>
    <row r="37" spans="1:24" s="277" customFormat="1">
      <c r="A37" s="277" t="s">
        <v>28</v>
      </c>
      <c r="B37" s="375" t="s">
        <v>25</v>
      </c>
      <c r="C37" s="277">
        <f t="shared" ref="C37:X37" si="1">AVERAGE(C12:C19)</f>
        <v>0</v>
      </c>
      <c r="D37" s="277">
        <f t="shared" si="1"/>
        <v>0</v>
      </c>
      <c r="E37" s="277">
        <f t="shared" si="1"/>
        <v>0</v>
      </c>
      <c r="F37" s="277">
        <f t="shared" si="1"/>
        <v>0</v>
      </c>
      <c r="G37" s="277">
        <f t="shared" si="1"/>
        <v>0</v>
      </c>
      <c r="H37" s="277">
        <f t="shared" si="1"/>
        <v>0</v>
      </c>
      <c r="I37" s="277">
        <f t="shared" si="1"/>
        <v>0</v>
      </c>
      <c r="J37" s="277">
        <f t="shared" si="1"/>
        <v>0.125</v>
      </c>
      <c r="K37" s="277">
        <f t="shared" si="1"/>
        <v>0.4375</v>
      </c>
      <c r="L37" s="277">
        <f t="shared" si="1"/>
        <v>0.625</v>
      </c>
      <c r="M37" s="277">
        <f t="shared" si="1"/>
        <v>0.875</v>
      </c>
      <c r="N37" s="277">
        <f t="shared" si="1"/>
        <v>1.125</v>
      </c>
      <c r="O37" s="277">
        <f t="shared" si="1"/>
        <v>1.4375</v>
      </c>
      <c r="P37" s="277">
        <f t="shared" si="1"/>
        <v>1.875</v>
      </c>
      <c r="Q37" s="277">
        <f t="shared" si="1"/>
        <v>2.125</v>
      </c>
      <c r="R37" s="277">
        <f t="shared" si="1"/>
        <v>2.1875</v>
      </c>
      <c r="S37" s="277">
        <f t="shared" si="1"/>
        <v>1.9375</v>
      </c>
      <c r="T37" s="277">
        <f t="shared" si="1"/>
        <v>1.8125</v>
      </c>
      <c r="U37" s="277">
        <f t="shared" si="1"/>
        <v>1.625</v>
      </c>
      <c r="V37" s="277">
        <f t="shared" si="1"/>
        <v>1.5</v>
      </c>
      <c r="W37" s="277">
        <f t="shared" si="1"/>
        <v>1.25</v>
      </c>
      <c r="X37" s="277">
        <f t="shared" si="1"/>
        <v>1.125</v>
      </c>
    </row>
    <row r="38" spans="1:24" s="277" customFormat="1">
      <c r="A38" s="277" t="s">
        <v>28</v>
      </c>
      <c r="B38" s="375" t="s">
        <v>26</v>
      </c>
      <c r="C38" s="277">
        <f t="shared" ref="C38:X38" si="2">AVERAGE(C20:C27)</f>
        <v>0</v>
      </c>
      <c r="D38" s="277">
        <f t="shared" si="2"/>
        <v>0</v>
      </c>
      <c r="E38" s="277">
        <f t="shared" si="2"/>
        <v>0</v>
      </c>
      <c r="F38" s="277">
        <f t="shared" si="2"/>
        <v>0</v>
      </c>
      <c r="G38" s="277">
        <f t="shared" si="2"/>
        <v>0</v>
      </c>
      <c r="H38" s="277">
        <f t="shared" si="2"/>
        <v>0</v>
      </c>
      <c r="I38" s="277">
        <f t="shared" si="2"/>
        <v>0.1875</v>
      </c>
      <c r="J38" s="277">
        <f t="shared" si="2"/>
        <v>0.5</v>
      </c>
      <c r="K38" s="277">
        <f t="shared" si="2"/>
        <v>0.8125</v>
      </c>
      <c r="L38" s="277">
        <f t="shared" si="2"/>
        <v>1.0625</v>
      </c>
      <c r="M38" s="277">
        <f t="shared" si="2"/>
        <v>1.25</v>
      </c>
      <c r="N38" s="277">
        <f t="shared" si="2"/>
        <v>1.625</v>
      </c>
      <c r="O38" s="277">
        <f t="shared" si="2"/>
        <v>1.8125</v>
      </c>
      <c r="P38" s="277">
        <f t="shared" si="2"/>
        <v>2.1875</v>
      </c>
      <c r="Q38" s="277">
        <f t="shared" si="2"/>
        <v>2.6875</v>
      </c>
      <c r="R38" s="277">
        <f t="shared" si="2"/>
        <v>2.9375</v>
      </c>
      <c r="S38" s="277">
        <f t="shared" si="2"/>
        <v>2.875</v>
      </c>
      <c r="T38" s="277">
        <f t="shared" si="2"/>
        <v>2.75</v>
      </c>
      <c r="U38" s="277">
        <f t="shared" si="2"/>
        <v>2.5625</v>
      </c>
      <c r="V38" s="277">
        <f t="shared" si="2"/>
        <v>2.5</v>
      </c>
      <c r="W38" s="277">
        <f t="shared" si="2"/>
        <v>2.1875</v>
      </c>
      <c r="X38" s="277">
        <f t="shared" si="2"/>
        <v>2</v>
      </c>
    </row>
    <row r="39" spans="1:24" s="277" customFormat="1">
      <c r="A39" s="277" t="s">
        <v>28</v>
      </c>
      <c r="B39" s="375" t="s">
        <v>27</v>
      </c>
      <c r="C39" s="277">
        <f t="shared" ref="C39:X39" si="3">AVERAGE(C28:C35)</f>
        <v>0</v>
      </c>
      <c r="D39" s="277">
        <f t="shared" si="3"/>
        <v>0</v>
      </c>
      <c r="E39" s="277">
        <f t="shared" si="3"/>
        <v>0</v>
      </c>
      <c r="F39" s="277">
        <f t="shared" si="3"/>
        <v>0</v>
      </c>
      <c r="G39" s="277">
        <f t="shared" si="3"/>
        <v>0</v>
      </c>
      <c r="H39" s="277">
        <f t="shared" si="3"/>
        <v>0</v>
      </c>
      <c r="I39" s="277">
        <f t="shared" si="3"/>
        <v>0</v>
      </c>
      <c r="J39" s="277">
        <f t="shared" si="3"/>
        <v>6.25E-2</v>
      </c>
      <c r="K39" s="277">
        <f t="shared" si="3"/>
        <v>0.4375</v>
      </c>
      <c r="L39" s="277">
        <f t="shared" si="3"/>
        <v>0.5</v>
      </c>
      <c r="M39" s="277">
        <f t="shared" si="3"/>
        <v>0.75</v>
      </c>
      <c r="N39" s="277">
        <f t="shared" si="3"/>
        <v>1</v>
      </c>
      <c r="O39" s="277">
        <f t="shared" si="3"/>
        <v>1.25</v>
      </c>
      <c r="P39" s="277">
        <f t="shared" si="3"/>
        <v>1.4375</v>
      </c>
      <c r="Q39" s="277">
        <f t="shared" si="3"/>
        <v>1.6875</v>
      </c>
      <c r="R39" s="277">
        <f t="shared" si="3"/>
        <v>1.875</v>
      </c>
      <c r="S39" s="277">
        <f t="shared" si="3"/>
        <v>2</v>
      </c>
      <c r="T39" s="277">
        <f t="shared" si="3"/>
        <v>1.8125</v>
      </c>
      <c r="U39" s="277">
        <f t="shared" si="3"/>
        <v>1.5625</v>
      </c>
      <c r="V39" s="277">
        <f t="shared" si="3"/>
        <v>1.375</v>
      </c>
      <c r="W39" s="277">
        <f t="shared" si="3"/>
        <v>1.125</v>
      </c>
      <c r="X39" s="277">
        <f t="shared" si="3"/>
        <v>1</v>
      </c>
    </row>
    <row r="40" spans="1:24" s="277" customFormat="1">
      <c r="A40" s="277" t="s">
        <v>29</v>
      </c>
      <c r="B40" s="375" t="s">
        <v>24</v>
      </c>
      <c r="C40" s="277">
        <f t="shared" ref="C40:X40" si="4">STDEV(C4:C11)</f>
        <v>0</v>
      </c>
      <c r="D40" s="277">
        <f t="shared" si="4"/>
        <v>0</v>
      </c>
      <c r="E40" s="277">
        <f t="shared" si="4"/>
        <v>0</v>
      </c>
      <c r="F40" s="277">
        <f t="shared" si="4"/>
        <v>0</v>
      </c>
      <c r="G40" s="277">
        <f t="shared" si="4"/>
        <v>0</v>
      </c>
      <c r="H40" s="277">
        <f t="shared" si="4"/>
        <v>0</v>
      </c>
      <c r="I40" s="277">
        <f t="shared" si="4"/>
        <v>0.176776695296637</v>
      </c>
      <c r="J40" s="277">
        <f t="shared" si="4"/>
        <v>0.32043497223082801</v>
      </c>
      <c r="K40" s="277">
        <f t="shared" si="4"/>
        <v>0.176776695296637</v>
      </c>
      <c r="L40" s="277">
        <f t="shared" si="4"/>
        <v>0.23145502494313799</v>
      </c>
      <c r="M40" s="277">
        <f t="shared" si="4"/>
        <v>0.176776695296637</v>
      </c>
      <c r="N40" s="277">
        <f t="shared" si="4"/>
        <v>0.23145502494313799</v>
      </c>
      <c r="O40" s="277">
        <f t="shared" si="4"/>
        <v>0.176776695296637</v>
      </c>
      <c r="P40" s="277">
        <f t="shared" si="4"/>
        <v>0.176776695296637</v>
      </c>
      <c r="Q40" s="277">
        <f t="shared" si="4"/>
        <v>0.26726124191242401</v>
      </c>
      <c r="R40" s="277">
        <f t="shared" si="4"/>
        <v>0.23145502494313799</v>
      </c>
      <c r="S40" s="277">
        <f t="shared" si="4"/>
        <v>0.37796447300922698</v>
      </c>
      <c r="T40" s="277">
        <f t="shared" si="4"/>
        <v>0.32043497223082801</v>
      </c>
      <c r="U40" s="277">
        <f t="shared" si="4"/>
        <v>0.26726124191242401</v>
      </c>
      <c r="V40" s="277">
        <f t="shared" si="4"/>
        <v>0.176776695296637</v>
      </c>
      <c r="W40" s="277">
        <f t="shared" si="4"/>
        <v>0.23145502494313799</v>
      </c>
      <c r="X40" s="277">
        <f t="shared" si="4"/>
        <v>0.26726124191242401</v>
      </c>
    </row>
    <row r="41" spans="1:24" s="277" customFormat="1">
      <c r="A41" s="277" t="s">
        <v>29</v>
      </c>
      <c r="B41" s="375" t="s">
        <v>25</v>
      </c>
      <c r="C41" s="277">
        <f t="shared" ref="C41:X41" si="5">STDEV(C12:C19)</f>
        <v>0</v>
      </c>
      <c r="D41" s="277">
        <f t="shared" si="5"/>
        <v>0</v>
      </c>
      <c r="E41" s="277">
        <f t="shared" si="5"/>
        <v>0</v>
      </c>
      <c r="F41" s="277">
        <f t="shared" si="5"/>
        <v>0</v>
      </c>
      <c r="G41" s="277">
        <f t="shared" si="5"/>
        <v>0</v>
      </c>
      <c r="H41" s="277">
        <f t="shared" si="5"/>
        <v>0</v>
      </c>
      <c r="I41" s="277">
        <f t="shared" si="5"/>
        <v>0</v>
      </c>
      <c r="J41" s="277">
        <f t="shared" si="5"/>
        <v>0.23145502494313799</v>
      </c>
      <c r="K41" s="277">
        <f t="shared" si="5"/>
        <v>0.176776695296637</v>
      </c>
      <c r="L41" s="277">
        <f t="shared" si="5"/>
        <v>0.23145502494313799</v>
      </c>
      <c r="M41" s="277">
        <f t="shared" si="5"/>
        <v>0.23145502494313799</v>
      </c>
      <c r="N41" s="277">
        <f t="shared" si="5"/>
        <v>0.23145502494313799</v>
      </c>
      <c r="O41" s="277">
        <f t="shared" si="5"/>
        <v>0.176776695296637</v>
      </c>
      <c r="P41" s="277">
        <f t="shared" si="5"/>
        <v>0.23145502494313799</v>
      </c>
      <c r="Q41" s="277">
        <f t="shared" si="5"/>
        <v>0.23145502494313799</v>
      </c>
      <c r="R41" s="277">
        <f t="shared" si="5"/>
        <v>0.258774584753383</v>
      </c>
      <c r="S41" s="277">
        <f t="shared" si="5"/>
        <v>0.176776695296637</v>
      </c>
      <c r="T41" s="277">
        <f t="shared" si="5"/>
        <v>0.258774584753383</v>
      </c>
      <c r="U41" s="277">
        <f t="shared" si="5"/>
        <v>0.23145502494313799</v>
      </c>
      <c r="V41" s="277">
        <f t="shared" si="5"/>
        <v>0.26726124191242401</v>
      </c>
      <c r="W41" s="277">
        <f t="shared" si="5"/>
        <v>0.26726124191242401</v>
      </c>
      <c r="X41" s="277">
        <f t="shared" si="5"/>
        <v>0.23145502494313799</v>
      </c>
    </row>
    <row r="42" spans="1:24" s="277" customFormat="1">
      <c r="A42" s="277" t="s">
        <v>29</v>
      </c>
      <c r="B42" s="375" t="s">
        <v>26</v>
      </c>
      <c r="C42" s="277">
        <f t="shared" ref="C42:X42" si="6">STDEV(C20:C27)</f>
        <v>0</v>
      </c>
      <c r="D42" s="277">
        <f t="shared" si="6"/>
        <v>0</v>
      </c>
      <c r="E42" s="277">
        <f t="shared" si="6"/>
        <v>0</v>
      </c>
      <c r="F42" s="277">
        <f t="shared" si="6"/>
        <v>0</v>
      </c>
      <c r="G42" s="277">
        <f t="shared" si="6"/>
        <v>0</v>
      </c>
      <c r="H42" s="277">
        <f t="shared" si="6"/>
        <v>0</v>
      </c>
      <c r="I42" s="277">
        <f t="shared" si="6"/>
        <v>0.258774584753383</v>
      </c>
      <c r="J42" s="277">
        <f t="shared" si="6"/>
        <v>0</v>
      </c>
      <c r="K42" s="277">
        <f t="shared" si="6"/>
        <v>0.258774584753383</v>
      </c>
      <c r="L42" s="277">
        <f t="shared" si="6"/>
        <v>0.176776695296637</v>
      </c>
      <c r="M42" s="277">
        <f t="shared" si="6"/>
        <v>0.26726124191242401</v>
      </c>
      <c r="N42" s="277">
        <f t="shared" si="6"/>
        <v>0.23145502494313799</v>
      </c>
      <c r="O42" s="277">
        <f t="shared" si="6"/>
        <v>0.258774584753383</v>
      </c>
      <c r="P42" s="277">
        <f t="shared" si="6"/>
        <v>0.258774584753383</v>
      </c>
      <c r="Q42" s="277">
        <f t="shared" si="6"/>
        <v>0.258774584753383</v>
      </c>
      <c r="R42" s="277">
        <f t="shared" si="6"/>
        <v>0.176776695296637</v>
      </c>
      <c r="S42" s="277">
        <f t="shared" si="6"/>
        <v>0.23145502494313799</v>
      </c>
      <c r="T42" s="277">
        <f t="shared" si="6"/>
        <v>0.26726124191242401</v>
      </c>
      <c r="U42" s="277">
        <f t="shared" si="6"/>
        <v>0.176776695296637</v>
      </c>
      <c r="V42" s="277">
        <f t="shared" si="6"/>
        <v>0</v>
      </c>
      <c r="W42" s="277">
        <f t="shared" si="6"/>
        <v>0.258774584753383</v>
      </c>
      <c r="X42" s="277">
        <f t="shared" si="6"/>
        <v>0</v>
      </c>
    </row>
    <row r="43" spans="1:24" s="277" customFormat="1">
      <c r="A43" s="277" t="s">
        <v>29</v>
      </c>
      <c r="B43" s="375" t="s">
        <v>27</v>
      </c>
      <c r="C43" s="277">
        <f t="shared" ref="C43:X43" si="7">STDEV(C28:C35)</f>
        <v>0</v>
      </c>
      <c r="D43" s="277">
        <f t="shared" si="7"/>
        <v>0</v>
      </c>
      <c r="E43" s="277">
        <f t="shared" si="7"/>
        <v>0</v>
      </c>
      <c r="F43" s="277">
        <f t="shared" si="7"/>
        <v>0</v>
      </c>
      <c r="G43" s="277">
        <f t="shared" si="7"/>
        <v>0</v>
      </c>
      <c r="H43" s="277">
        <f t="shared" si="7"/>
        <v>0</v>
      </c>
      <c r="I43" s="277">
        <f t="shared" si="7"/>
        <v>0</v>
      </c>
      <c r="J43" s="277">
        <f t="shared" si="7"/>
        <v>0.176776695296637</v>
      </c>
      <c r="K43" s="277">
        <f t="shared" si="7"/>
        <v>0.176776695296637</v>
      </c>
      <c r="L43" s="277">
        <f t="shared" si="7"/>
        <v>0</v>
      </c>
      <c r="M43" s="277">
        <f t="shared" si="7"/>
        <v>0.26726124191242401</v>
      </c>
      <c r="N43" s="277">
        <f t="shared" si="7"/>
        <v>0</v>
      </c>
      <c r="O43" s="277">
        <f t="shared" si="7"/>
        <v>0.26726124191242401</v>
      </c>
      <c r="P43" s="277">
        <f t="shared" si="7"/>
        <v>0.176776695296637</v>
      </c>
      <c r="Q43" s="277">
        <f t="shared" si="7"/>
        <v>0.258774584753383</v>
      </c>
      <c r="R43" s="277">
        <f t="shared" si="7"/>
        <v>0.23145502494313799</v>
      </c>
      <c r="S43" s="277">
        <f t="shared" si="7"/>
        <v>0</v>
      </c>
      <c r="T43" s="277">
        <f t="shared" si="7"/>
        <v>0.258774584753383</v>
      </c>
      <c r="U43" s="277">
        <f t="shared" si="7"/>
        <v>0.176776695296637</v>
      </c>
      <c r="V43" s="277">
        <f t="shared" si="7"/>
        <v>0.23145502494313799</v>
      </c>
      <c r="W43" s="277">
        <f t="shared" si="7"/>
        <v>0.23145502494313799</v>
      </c>
      <c r="X43" s="277">
        <f t="shared" si="7"/>
        <v>0.26726124191242401</v>
      </c>
    </row>
    <row r="44" spans="1:24" s="277" customFormat="1">
      <c r="B44" s="375"/>
    </row>
    <row r="45" spans="1:24" s="277" customFormat="1">
      <c r="A45" s="277" t="s">
        <v>28</v>
      </c>
      <c r="B45" s="375" t="s">
        <v>24</v>
      </c>
      <c r="C45" s="277">
        <v>0</v>
      </c>
      <c r="D45" s="277">
        <v>0</v>
      </c>
      <c r="E45" s="277">
        <v>0</v>
      </c>
      <c r="F45" s="277">
        <v>0</v>
      </c>
      <c r="G45" s="277">
        <v>0</v>
      </c>
      <c r="H45" s="277">
        <v>0</v>
      </c>
      <c r="I45" s="277">
        <v>0.4375</v>
      </c>
      <c r="J45" s="277">
        <v>0.5625</v>
      </c>
      <c r="K45" s="277">
        <v>0.9375</v>
      </c>
      <c r="L45" s="277">
        <v>1.125</v>
      </c>
      <c r="M45" s="277">
        <v>1.5625</v>
      </c>
      <c r="N45" s="277">
        <v>1.875</v>
      </c>
      <c r="O45" s="277">
        <v>2.0625</v>
      </c>
      <c r="P45" s="277">
        <v>2.4375</v>
      </c>
      <c r="Q45" s="277">
        <v>2.75</v>
      </c>
      <c r="R45" s="277">
        <v>2.875</v>
      </c>
      <c r="S45" s="277">
        <v>2.75</v>
      </c>
      <c r="T45" s="277">
        <v>2.5625</v>
      </c>
      <c r="U45" s="277">
        <v>2.5</v>
      </c>
      <c r="V45" s="277">
        <v>2.4375</v>
      </c>
      <c r="W45" s="277">
        <v>2.125</v>
      </c>
      <c r="X45" s="277">
        <v>2</v>
      </c>
    </row>
    <row r="46" spans="1:24" s="277" customFormat="1">
      <c r="A46" s="277" t="s">
        <v>28</v>
      </c>
      <c r="B46" s="277" t="s">
        <v>25</v>
      </c>
      <c r="C46" s="277">
        <v>0</v>
      </c>
      <c r="D46" s="277">
        <v>0</v>
      </c>
      <c r="E46" s="277">
        <v>0</v>
      </c>
      <c r="F46" s="277">
        <v>0</v>
      </c>
      <c r="G46" s="277">
        <v>0</v>
      </c>
      <c r="H46" s="277">
        <v>0</v>
      </c>
      <c r="I46" s="277">
        <v>0</v>
      </c>
      <c r="J46" s="277">
        <v>0.125</v>
      </c>
      <c r="K46" s="277">
        <v>0.4375</v>
      </c>
      <c r="L46" s="277">
        <v>0.625</v>
      </c>
      <c r="M46" s="277">
        <v>0.875</v>
      </c>
      <c r="N46" s="277">
        <v>1.125</v>
      </c>
      <c r="O46" s="277">
        <v>1.4375</v>
      </c>
      <c r="P46" s="277">
        <v>1.875</v>
      </c>
      <c r="Q46" s="277">
        <v>2.125</v>
      </c>
      <c r="R46" s="277">
        <v>2.1875</v>
      </c>
      <c r="S46" s="277">
        <v>1.9375</v>
      </c>
      <c r="T46" s="277">
        <v>1.8125</v>
      </c>
      <c r="U46" s="277">
        <v>1.625</v>
      </c>
      <c r="V46" s="277">
        <v>1.5</v>
      </c>
      <c r="W46" s="277">
        <v>1.25</v>
      </c>
      <c r="X46" s="277">
        <v>1.125</v>
      </c>
    </row>
    <row r="47" spans="1:24" s="277" customFormat="1">
      <c r="A47" s="277" t="s">
        <v>28</v>
      </c>
      <c r="B47" s="277" t="s">
        <v>26</v>
      </c>
      <c r="C47" s="277">
        <v>0</v>
      </c>
      <c r="D47" s="277">
        <v>0</v>
      </c>
      <c r="E47" s="277">
        <v>0</v>
      </c>
      <c r="F47" s="277">
        <v>0</v>
      </c>
      <c r="G47" s="277">
        <v>0</v>
      </c>
      <c r="H47" s="277">
        <v>0</v>
      </c>
      <c r="I47" s="277">
        <v>0.1875</v>
      </c>
      <c r="J47" s="277">
        <v>0.5</v>
      </c>
      <c r="K47" s="277">
        <v>0.8125</v>
      </c>
      <c r="L47" s="277">
        <v>1.0625</v>
      </c>
      <c r="M47" s="277">
        <v>1.25</v>
      </c>
      <c r="N47" s="277">
        <v>1.625</v>
      </c>
      <c r="O47" s="277">
        <v>1.8125</v>
      </c>
      <c r="P47" s="277">
        <v>2.1875</v>
      </c>
      <c r="Q47" s="277">
        <v>2.6875</v>
      </c>
      <c r="R47" s="277">
        <v>2.9375</v>
      </c>
      <c r="S47" s="277">
        <v>2.875</v>
      </c>
      <c r="T47" s="277">
        <v>2.75</v>
      </c>
      <c r="U47" s="277">
        <v>2.5625</v>
      </c>
      <c r="V47" s="277">
        <v>2.5</v>
      </c>
      <c r="W47" s="277">
        <v>2.1875</v>
      </c>
      <c r="X47" s="277">
        <v>2</v>
      </c>
    </row>
    <row r="48" spans="1:24" s="277" customFormat="1">
      <c r="A48" s="277" t="s">
        <v>28</v>
      </c>
      <c r="B48" s="277" t="s">
        <v>27</v>
      </c>
      <c r="C48" s="277">
        <v>0</v>
      </c>
      <c r="D48" s="277">
        <v>0</v>
      </c>
      <c r="E48" s="277">
        <v>0</v>
      </c>
      <c r="F48" s="277">
        <v>0</v>
      </c>
      <c r="G48" s="277">
        <v>0</v>
      </c>
      <c r="H48" s="277">
        <v>0</v>
      </c>
      <c r="I48" s="277">
        <v>0</v>
      </c>
      <c r="J48" s="277">
        <v>6.25E-2</v>
      </c>
      <c r="K48" s="277">
        <v>0.4375</v>
      </c>
      <c r="L48" s="277">
        <v>0.5</v>
      </c>
      <c r="M48" s="277">
        <v>0.75</v>
      </c>
      <c r="N48" s="277">
        <v>1</v>
      </c>
      <c r="O48" s="277">
        <v>1.25</v>
      </c>
      <c r="P48" s="277">
        <v>1.4375</v>
      </c>
      <c r="Q48" s="277">
        <v>1.6875</v>
      </c>
      <c r="R48" s="277">
        <v>1.875</v>
      </c>
      <c r="S48" s="277">
        <v>2</v>
      </c>
      <c r="T48" s="277">
        <v>1.8125</v>
      </c>
      <c r="U48" s="277">
        <v>1.5625</v>
      </c>
      <c r="V48" s="277">
        <v>1.375</v>
      </c>
      <c r="W48" s="277">
        <v>1.125</v>
      </c>
      <c r="X48" s="277">
        <v>1</v>
      </c>
    </row>
    <row r="49" spans="1:24">
      <c r="A49" t="s">
        <v>29</v>
      </c>
      <c r="B49" t="s">
        <v>24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0.176776695296637</v>
      </c>
      <c r="J49">
        <v>0.32043497223082801</v>
      </c>
      <c r="K49">
        <v>0.176776695296637</v>
      </c>
      <c r="L49">
        <v>0.23145502494313799</v>
      </c>
      <c r="M49">
        <v>0.176776695296637</v>
      </c>
      <c r="N49">
        <v>0.23145502494313799</v>
      </c>
      <c r="O49">
        <v>0.176776695296637</v>
      </c>
      <c r="P49">
        <v>0.176776695296637</v>
      </c>
      <c r="Q49">
        <v>0.26726124191242401</v>
      </c>
      <c r="R49">
        <v>0.23145502494313799</v>
      </c>
      <c r="S49">
        <v>0.37796447300922698</v>
      </c>
      <c r="T49">
        <v>0.32043497223082801</v>
      </c>
      <c r="U49">
        <v>0.26726124191242401</v>
      </c>
      <c r="V49">
        <v>0.176776695296637</v>
      </c>
      <c r="W49">
        <v>0.23145502494313799</v>
      </c>
      <c r="X49">
        <v>0.26726124191242401</v>
      </c>
    </row>
    <row r="50" spans="1:24">
      <c r="A50" t="s">
        <v>29</v>
      </c>
      <c r="B50" t="s">
        <v>25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0.23145502494313799</v>
      </c>
      <c r="K50">
        <v>0.176776695296637</v>
      </c>
      <c r="L50">
        <v>0.23145502494313799</v>
      </c>
      <c r="M50">
        <v>0.23145502494313799</v>
      </c>
      <c r="N50">
        <v>0.23145502494313799</v>
      </c>
      <c r="O50">
        <v>0.176776695296637</v>
      </c>
      <c r="P50">
        <v>0.23145502494313799</v>
      </c>
      <c r="Q50">
        <v>0.23145502494313799</v>
      </c>
      <c r="R50">
        <v>0.258774584753383</v>
      </c>
      <c r="S50">
        <v>0.176776695296637</v>
      </c>
      <c r="T50">
        <v>0.258774584753383</v>
      </c>
      <c r="U50">
        <v>0.23145502494313799</v>
      </c>
      <c r="V50">
        <v>0.26726124191242401</v>
      </c>
      <c r="W50">
        <v>0.26726124191242401</v>
      </c>
      <c r="X50">
        <v>0.23145502494313799</v>
      </c>
    </row>
    <row r="51" spans="1:24">
      <c r="A51" t="s">
        <v>29</v>
      </c>
      <c r="B51" t="s">
        <v>26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0.258774584753383</v>
      </c>
      <c r="J51">
        <v>0</v>
      </c>
      <c r="K51">
        <v>0.258774584753383</v>
      </c>
      <c r="L51">
        <v>0.176776695296637</v>
      </c>
      <c r="M51">
        <v>0.26726124191242401</v>
      </c>
      <c r="N51">
        <v>0.23145502494313799</v>
      </c>
      <c r="O51">
        <v>0.258774584753383</v>
      </c>
      <c r="P51">
        <v>0.258774584753383</v>
      </c>
      <c r="Q51">
        <v>0.258774584753383</v>
      </c>
      <c r="R51">
        <v>0.176776695296637</v>
      </c>
      <c r="S51">
        <v>0.23145502494313799</v>
      </c>
      <c r="T51">
        <v>0.26726124191242401</v>
      </c>
      <c r="U51">
        <v>0.176776695296637</v>
      </c>
      <c r="V51">
        <v>0</v>
      </c>
      <c r="W51">
        <v>0.258774584753383</v>
      </c>
      <c r="X51">
        <v>0</v>
      </c>
    </row>
    <row r="52" spans="1:24">
      <c r="A52" t="s">
        <v>29</v>
      </c>
      <c r="B52" t="s">
        <v>27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0.176776695296637</v>
      </c>
      <c r="K52">
        <v>0.176776695296637</v>
      </c>
      <c r="L52">
        <v>0</v>
      </c>
      <c r="M52">
        <v>0.26726124191242401</v>
      </c>
      <c r="N52">
        <v>0</v>
      </c>
      <c r="O52">
        <v>0.26726124191242401</v>
      </c>
      <c r="P52">
        <v>0.176776695296637</v>
      </c>
      <c r="Q52">
        <v>0.258774584753383</v>
      </c>
      <c r="R52">
        <v>0.23145502494313799</v>
      </c>
      <c r="S52">
        <v>0</v>
      </c>
      <c r="T52">
        <v>0.258774584753383</v>
      </c>
      <c r="U52">
        <v>0.176776695296637</v>
      </c>
      <c r="V52">
        <v>0.23145502494313799</v>
      </c>
      <c r="W52">
        <v>0.23145502494313799</v>
      </c>
      <c r="X52">
        <v>0.26726124191242401</v>
      </c>
    </row>
  </sheetData>
  <phoneticPr fontId="7" type="noConversion"/>
  <pageMargins left="0.7" right="0.7" top="0.75" bottom="0.75" header="0.3" footer="0.3"/>
  <pageSetup paperSize="9" orientation="portrait"/>
</worksheet>
</file>

<file path=xl/worksheets/sheet37.xml><?xml version="1.0" encoding="utf-8"?>
<worksheet xmlns="http://schemas.openxmlformats.org/spreadsheetml/2006/main" xmlns:r="http://schemas.openxmlformats.org/officeDocument/2006/relationships">
  <dimension ref="A2:X52"/>
  <sheetViews>
    <sheetView topLeftCell="A36" workbookViewId="0">
      <selection activeCell="A52" sqref="A3:XFD52"/>
    </sheetView>
  </sheetViews>
  <sheetFormatPr defaultColWidth="9" defaultRowHeight="13.5"/>
  <cols>
    <col min="1" max="1" width="8.375" customWidth="1"/>
    <col min="2" max="2" width="18.375" customWidth="1"/>
    <col min="3" max="3" width="8.625" customWidth="1"/>
  </cols>
  <sheetData>
    <row r="2" spans="2:24">
      <c r="E2" s="1" t="s">
        <v>126</v>
      </c>
    </row>
    <row r="3" spans="2:24" s="277" customFormat="1">
      <c r="B3" s="277" t="s">
        <v>1</v>
      </c>
      <c r="C3" s="277" t="s">
        <v>2</v>
      </c>
      <c r="D3" s="277" t="s">
        <v>3</v>
      </c>
      <c r="E3" s="277" t="s">
        <v>4</v>
      </c>
      <c r="F3" s="277" t="s">
        <v>5</v>
      </c>
      <c r="G3" s="277" t="s">
        <v>6</v>
      </c>
      <c r="H3" s="277" t="s">
        <v>7</v>
      </c>
      <c r="I3" s="277" t="s">
        <v>8</v>
      </c>
      <c r="J3" s="277" t="s">
        <v>9</v>
      </c>
      <c r="K3" s="277" t="s">
        <v>10</v>
      </c>
      <c r="L3" s="277" t="s">
        <v>11</v>
      </c>
      <c r="M3" s="277" t="s">
        <v>12</v>
      </c>
      <c r="N3" s="277" t="s">
        <v>13</v>
      </c>
      <c r="O3" s="277" t="s">
        <v>14</v>
      </c>
      <c r="P3" s="277" t="s">
        <v>15</v>
      </c>
      <c r="Q3" s="277" t="s">
        <v>16</v>
      </c>
      <c r="R3" s="277" t="s">
        <v>17</v>
      </c>
      <c r="S3" s="277" t="s">
        <v>18</v>
      </c>
      <c r="T3" s="277" t="s">
        <v>19</v>
      </c>
      <c r="U3" s="277" t="s">
        <v>20</v>
      </c>
      <c r="V3" s="277" t="s">
        <v>21</v>
      </c>
      <c r="W3" s="277" t="s">
        <v>22</v>
      </c>
      <c r="X3" s="277" t="s">
        <v>23</v>
      </c>
    </row>
    <row r="4" spans="2:24" s="277" customFormat="1">
      <c r="B4" s="375" t="s">
        <v>24</v>
      </c>
      <c r="C4" s="277">
        <v>0</v>
      </c>
      <c r="D4" s="277">
        <v>0</v>
      </c>
      <c r="E4" s="277">
        <v>0</v>
      </c>
      <c r="F4" s="277">
        <v>0</v>
      </c>
      <c r="G4" s="277">
        <v>0</v>
      </c>
      <c r="H4" s="277">
        <v>0</v>
      </c>
      <c r="I4" s="277">
        <v>0.5</v>
      </c>
      <c r="J4" s="277">
        <v>0.5</v>
      </c>
      <c r="K4" s="277">
        <v>1</v>
      </c>
      <c r="L4" s="277">
        <v>1</v>
      </c>
      <c r="M4" s="277">
        <v>1.5</v>
      </c>
      <c r="N4" s="277">
        <v>1.5</v>
      </c>
      <c r="O4" s="277">
        <v>2</v>
      </c>
      <c r="P4" s="277">
        <v>2.5</v>
      </c>
      <c r="Q4" s="277">
        <v>3</v>
      </c>
      <c r="R4" s="277">
        <v>3</v>
      </c>
      <c r="S4" s="277">
        <v>3</v>
      </c>
      <c r="T4" s="277">
        <v>3</v>
      </c>
      <c r="U4" s="277">
        <v>2.5</v>
      </c>
      <c r="V4" s="277">
        <v>2.5</v>
      </c>
      <c r="W4" s="277">
        <v>2.5</v>
      </c>
      <c r="X4" s="277">
        <v>2</v>
      </c>
    </row>
    <row r="5" spans="2:24" s="277" customFormat="1">
      <c r="B5" s="375"/>
      <c r="C5" s="277">
        <v>0</v>
      </c>
      <c r="D5" s="277">
        <v>0</v>
      </c>
      <c r="E5" s="277">
        <v>0</v>
      </c>
      <c r="F5" s="277">
        <v>0</v>
      </c>
      <c r="G5" s="277">
        <v>0</v>
      </c>
      <c r="H5" s="277">
        <v>0</v>
      </c>
      <c r="I5" s="277">
        <v>0.5</v>
      </c>
      <c r="J5" s="277">
        <v>0.5</v>
      </c>
      <c r="K5" s="277">
        <v>1</v>
      </c>
      <c r="L5" s="277">
        <v>1</v>
      </c>
      <c r="M5" s="277">
        <v>1</v>
      </c>
      <c r="N5" s="277">
        <v>1.5</v>
      </c>
      <c r="O5" s="277">
        <v>2</v>
      </c>
      <c r="P5" s="277">
        <v>2.5</v>
      </c>
      <c r="Q5" s="277">
        <v>2.5</v>
      </c>
      <c r="R5" s="277">
        <v>3</v>
      </c>
      <c r="S5" s="277">
        <v>3</v>
      </c>
      <c r="T5" s="277">
        <v>3</v>
      </c>
      <c r="U5" s="277">
        <v>2.5</v>
      </c>
      <c r="V5" s="277">
        <v>2.5</v>
      </c>
      <c r="W5" s="277">
        <v>2</v>
      </c>
      <c r="X5" s="277">
        <v>2</v>
      </c>
    </row>
    <row r="6" spans="2:24" s="277" customFormat="1">
      <c r="B6" s="375"/>
      <c r="C6" s="277">
        <v>0</v>
      </c>
      <c r="D6" s="277">
        <v>0</v>
      </c>
      <c r="E6" s="277">
        <v>0</v>
      </c>
      <c r="F6" s="277">
        <v>0</v>
      </c>
      <c r="G6" s="277">
        <v>0</v>
      </c>
      <c r="H6" s="277">
        <v>0</v>
      </c>
      <c r="I6" s="277">
        <v>0.5</v>
      </c>
      <c r="J6" s="277">
        <v>0.5</v>
      </c>
      <c r="K6" s="277">
        <v>1</v>
      </c>
      <c r="L6" s="277">
        <v>1</v>
      </c>
      <c r="M6" s="277">
        <v>1.5</v>
      </c>
      <c r="N6" s="277">
        <v>1.5</v>
      </c>
      <c r="O6" s="277">
        <v>2</v>
      </c>
      <c r="P6" s="277">
        <v>2.5</v>
      </c>
      <c r="Q6" s="277">
        <v>3</v>
      </c>
      <c r="R6" s="277">
        <v>3</v>
      </c>
      <c r="S6" s="277">
        <v>2.5</v>
      </c>
      <c r="T6" s="277">
        <v>2.5</v>
      </c>
      <c r="U6" s="277">
        <v>2.5</v>
      </c>
      <c r="V6" s="277">
        <v>2.5</v>
      </c>
      <c r="W6" s="277">
        <v>2.5</v>
      </c>
      <c r="X6" s="277">
        <v>2</v>
      </c>
    </row>
    <row r="7" spans="2:24" s="277" customFormat="1">
      <c r="B7" s="375"/>
      <c r="C7" s="277">
        <v>0</v>
      </c>
      <c r="D7" s="277">
        <v>0</v>
      </c>
      <c r="E7" s="277">
        <v>0</v>
      </c>
      <c r="F7" s="277">
        <v>0</v>
      </c>
      <c r="G7" s="277">
        <v>0</v>
      </c>
      <c r="H7" s="277">
        <v>0</v>
      </c>
      <c r="I7" s="277">
        <v>0</v>
      </c>
      <c r="J7" s="277">
        <v>0.5</v>
      </c>
      <c r="K7" s="277">
        <v>0.5</v>
      </c>
      <c r="L7" s="277">
        <v>1</v>
      </c>
      <c r="M7" s="277">
        <v>1.5</v>
      </c>
      <c r="N7" s="277">
        <v>1.5</v>
      </c>
      <c r="O7" s="277">
        <v>2</v>
      </c>
      <c r="P7" s="277">
        <v>2.5</v>
      </c>
      <c r="Q7" s="277">
        <v>2.5</v>
      </c>
      <c r="R7" s="277">
        <v>3</v>
      </c>
      <c r="S7" s="277">
        <v>3</v>
      </c>
      <c r="T7" s="277">
        <v>3</v>
      </c>
      <c r="U7" s="277">
        <v>2.5</v>
      </c>
      <c r="V7" s="277">
        <v>2.5</v>
      </c>
      <c r="W7" s="277">
        <v>2.5</v>
      </c>
      <c r="X7" s="277">
        <v>2</v>
      </c>
    </row>
    <row r="8" spans="2:24" s="277" customFormat="1">
      <c r="B8" s="375"/>
      <c r="C8" s="277">
        <v>0</v>
      </c>
      <c r="D8" s="277">
        <v>0</v>
      </c>
      <c r="E8" s="277">
        <v>0</v>
      </c>
      <c r="F8" s="277">
        <v>0</v>
      </c>
      <c r="G8" s="277">
        <v>0</v>
      </c>
      <c r="H8" s="277">
        <v>0</v>
      </c>
      <c r="I8" s="277">
        <v>0.5</v>
      </c>
      <c r="J8" s="277">
        <v>0.5</v>
      </c>
      <c r="K8" s="277">
        <v>1</v>
      </c>
      <c r="L8" s="277">
        <v>1</v>
      </c>
      <c r="M8" s="277">
        <v>2</v>
      </c>
      <c r="N8" s="277">
        <v>2</v>
      </c>
      <c r="O8" s="277">
        <v>2</v>
      </c>
      <c r="P8" s="277">
        <v>2.5</v>
      </c>
      <c r="Q8" s="277">
        <v>3</v>
      </c>
      <c r="R8" s="277">
        <v>3.5</v>
      </c>
      <c r="S8" s="277">
        <v>3</v>
      </c>
      <c r="T8" s="277">
        <v>3</v>
      </c>
      <c r="U8" s="277">
        <v>3</v>
      </c>
      <c r="V8" s="277">
        <v>2.5</v>
      </c>
      <c r="W8" s="277">
        <v>2.5</v>
      </c>
      <c r="X8" s="277">
        <v>2.5</v>
      </c>
    </row>
    <row r="9" spans="2:24" s="277" customFormat="1">
      <c r="B9" s="375"/>
      <c r="C9" s="277">
        <v>0</v>
      </c>
      <c r="D9" s="277">
        <v>0</v>
      </c>
      <c r="E9" s="277">
        <v>0</v>
      </c>
      <c r="F9" s="277">
        <v>0</v>
      </c>
      <c r="G9" s="277">
        <v>0</v>
      </c>
      <c r="H9" s="277">
        <v>0</v>
      </c>
      <c r="I9" s="277">
        <v>0</v>
      </c>
      <c r="J9" s="277">
        <v>0.5</v>
      </c>
      <c r="K9" s="277">
        <v>0.5</v>
      </c>
      <c r="L9" s="277">
        <v>1</v>
      </c>
      <c r="M9" s="277">
        <v>1.5</v>
      </c>
      <c r="N9" s="277">
        <v>1.5</v>
      </c>
      <c r="O9" s="277">
        <v>2</v>
      </c>
      <c r="P9" s="277">
        <v>2</v>
      </c>
      <c r="Q9" s="277">
        <v>2.5</v>
      </c>
      <c r="R9" s="277">
        <v>3</v>
      </c>
      <c r="S9" s="277">
        <v>3</v>
      </c>
      <c r="T9" s="277">
        <v>3</v>
      </c>
      <c r="U9" s="277">
        <v>2.5</v>
      </c>
      <c r="V9" s="277">
        <v>2.5</v>
      </c>
      <c r="W9" s="277">
        <v>2</v>
      </c>
      <c r="X9" s="277">
        <v>2</v>
      </c>
    </row>
    <row r="10" spans="2:24" s="277" customFormat="1">
      <c r="B10" s="375"/>
      <c r="C10" s="277">
        <v>0</v>
      </c>
      <c r="D10" s="277">
        <v>0</v>
      </c>
      <c r="E10" s="277">
        <v>0</v>
      </c>
      <c r="F10" s="277">
        <v>0</v>
      </c>
      <c r="G10" s="277">
        <v>0</v>
      </c>
      <c r="H10" s="277">
        <v>0</v>
      </c>
      <c r="I10" s="277">
        <v>0.5</v>
      </c>
      <c r="J10" s="277">
        <v>1</v>
      </c>
      <c r="K10" s="277">
        <v>1</v>
      </c>
      <c r="L10" s="277">
        <v>1.5</v>
      </c>
      <c r="M10" s="277">
        <v>2</v>
      </c>
      <c r="N10" s="277">
        <v>2</v>
      </c>
      <c r="O10" s="277">
        <v>2.5</v>
      </c>
      <c r="P10" s="277">
        <v>2.5</v>
      </c>
      <c r="Q10" s="277">
        <v>3</v>
      </c>
      <c r="R10" s="277">
        <v>3</v>
      </c>
      <c r="S10" s="277">
        <v>3</v>
      </c>
      <c r="T10" s="277">
        <v>2.5</v>
      </c>
      <c r="U10" s="277">
        <v>2.5</v>
      </c>
      <c r="V10" s="277">
        <v>2.5</v>
      </c>
      <c r="W10" s="277">
        <v>2</v>
      </c>
      <c r="X10" s="277">
        <v>2</v>
      </c>
    </row>
    <row r="11" spans="2:24" s="277" customFormat="1">
      <c r="B11" s="375"/>
      <c r="C11" s="277">
        <v>0</v>
      </c>
      <c r="D11" s="277">
        <v>0</v>
      </c>
      <c r="E11" s="277">
        <v>0</v>
      </c>
      <c r="F11" s="277">
        <v>0</v>
      </c>
      <c r="G11" s="277">
        <v>0</v>
      </c>
      <c r="H11" s="277">
        <v>0</v>
      </c>
      <c r="I11" s="277">
        <v>0</v>
      </c>
      <c r="J11" s="277">
        <v>0.5</v>
      </c>
      <c r="K11" s="277">
        <v>1</v>
      </c>
      <c r="L11" s="277">
        <v>1</v>
      </c>
      <c r="M11" s="277">
        <v>1.5</v>
      </c>
      <c r="N11" s="277">
        <v>2</v>
      </c>
      <c r="O11" s="277">
        <v>2</v>
      </c>
      <c r="P11" s="277">
        <v>2.5</v>
      </c>
      <c r="Q11" s="277">
        <v>2.5</v>
      </c>
      <c r="R11" s="277">
        <v>3</v>
      </c>
      <c r="S11" s="277">
        <v>2.5</v>
      </c>
      <c r="T11" s="277">
        <v>2</v>
      </c>
      <c r="U11" s="277">
        <v>2</v>
      </c>
      <c r="V11" s="277">
        <v>2</v>
      </c>
      <c r="W11" s="277">
        <v>2</v>
      </c>
      <c r="X11" s="277">
        <v>1.5</v>
      </c>
    </row>
    <row r="12" spans="2:24" s="277" customFormat="1">
      <c r="B12" s="375" t="s">
        <v>25</v>
      </c>
      <c r="C12" s="277">
        <v>0</v>
      </c>
      <c r="D12" s="277">
        <v>0</v>
      </c>
      <c r="E12" s="277">
        <v>0</v>
      </c>
      <c r="F12" s="277">
        <v>0</v>
      </c>
      <c r="G12" s="277">
        <v>0</v>
      </c>
      <c r="H12" s="277">
        <v>0</v>
      </c>
      <c r="I12" s="277">
        <v>0</v>
      </c>
      <c r="J12" s="277">
        <v>0.5</v>
      </c>
      <c r="K12" s="277">
        <v>0.5</v>
      </c>
      <c r="L12" s="277">
        <v>0.5</v>
      </c>
      <c r="M12" s="277">
        <v>1</v>
      </c>
      <c r="N12" s="277">
        <v>1</v>
      </c>
      <c r="O12" s="277">
        <v>1.5</v>
      </c>
      <c r="P12" s="277">
        <v>1.5</v>
      </c>
      <c r="Q12" s="277">
        <v>2</v>
      </c>
      <c r="R12" s="277">
        <v>2</v>
      </c>
      <c r="S12" s="277">
        <v>1.5</v>
      </c>
      <c r="T12" s="277">
        <v>1.5</v>
      </c>
      <c r="U12" s="277">
        <v>1.5</v>
      </c>
      <c r="V12" s="277">
        <v>1</v>
      </c>
      <c r="W12" s="277">
        <v>1</v>
      </c>
      <c r="X12" s="277">
        <v>1</v>
      </c>
    </row>
    <row r="13" spans="2:24" s="277" customFormat="1">
      <c r="B13" s="375"/>
      <c r="C13" s="277">
        <v>0</v>
      </c>
      <c r="D13" s="277">
        <v>0</v>
      </c>
      <c r="E13" s="277">
        <v>0</v>
      </c>
      <c r="F13" s="277">
        <v>0</v>
      </c>
      <c r="G13" s="277">
        <v>0</v>
      </c>
      <c r="H13" s="277">
        <v>0</v>
      </c>
      <c r="I13" s="277">
        <v>0</v>
      </c>
      <c r="J13" s="277">
        <v>0.5</v>
      </c>
      <c r="K13" s="277">
        <v>0.5</v>
      </c>
      <c r="L13" s="277">
        <v>1</v>
      </c>
      <c r="M13" s="277">
        <v>1</v>
      </c>
      <c r="N13" s="277">
        <v>1.5</v>
      </c>
      <c r="O13" s="277">
        <v>1.5</v>
      </c>
      <c r="P13" s="277">
        <v>1.5</v>
      </c>
      <c r="Q13" s="277">
        <v>2</v>
      </c>
      <c r="R13" s="277">
        <v>2</v>
      </c>
      <c r="S13" s="277">
        <v>2</v>
      </c>
      <c r="T13" s="277">
        <v>2</v>
      </c>
      <c r="U13" s="277">
        <v>2</v>
      </c>
      <c r="V13" s="277">
        <v>1.5</v>
      </c>
      <c r="W13" s="277">
        <v>1.5</v>
      </c>
      <c r="X13" s="277">
        <v>1.5</v>
      </c>
    </row>
    <row r="14" spans="2:24" s="277" customFormat="1">
      <c r="B14" s="375"/>
      <c r="C14" s="277">
        <v>0</v>
      </c>
      <c r="D14" s="277">
        <v>0</v>
      </c>
      <c r="E14" s="277">
        <v>0</v>
      </c>
      <c r="F14" s="277">
        <v>0</v>
      </c>
      <c r="G14" s="277">
        <v>0</v>
      </c>
      <c r="H14" s="277">
        <v>0</v>
      </c>
      <c r="I14" s="277">
        <v>0</v>
      </c>
      <c r="J14" s="277">
        <v>0</v>
      </c>
      <c r="K14" s="277">
        <v>0.5</v>
      </c>
      <c r="L14" s="277">
        <v>0.5</v>
      </c>
      <c r="M14" s="277">
        <v>1</v>
      </c>
      <c r="N14" s="277">
        <v>1</v>
      </c>
      <c r="O14" s="277">
        <v>1.5</v>
      </c>
      <c r="P14" s="277">
        <v>1.5</v>
      </c>
      <c r="Q14" s="277">
        <v>2</v>
      </c>
      <c r="R14" s="277">
        <v>2</v>
      </c>
      <c r="S14" s="277">
        <v>2</v>
      </c>
      <c r="T14" s="277">
        <v>2</v>
      </c>
      <c r="U14" s="277">
        <v>1.5</v>
      </c>
      <c r="V14" s="277">
        <v>1.5</v>
      </c>
      <c r="W14" s="277">
        <v>1</v>
      </c>
      <c r="X14" s="277">
        <v>1</v>
      </c>
    </row>
    <row r="15" spans="2:24" s="277" customFormat="1">
      <c r="B15" s="375"/>
      <c r="C15" s="277">
        <v>0</v>
      </c>
      <c r="D15" s="277">
        <v>0</v>
      </c>
      <c r="E15" s="277">
        <v>0</v>
      </c>
      <c r="F15" s="277">
        <v>0</v>
      </c>
      <c r="G15" s="277">
        <v>0</v>
      </c>
      <c r="H15" s="277">
        <v>0</v>
      </c>
      <c r="I15" s="277">
        <v>0</v>
      </c>
      <c r="J15" s="277">
        <v>0.5</v>
      </c>
      <c r="K15" s="277">
        <v>0.5</v>
      </c>
      <c r="L15" s="277">
        <v>0.5</v>
      </c>
      <c r="M15" s="277">
        <v>1</v>
      </c>
      <c r="N15" s="277">
        <v>1.5</v>
      </c>
      <c r="O15" s="277">
        <v>1.5</v>
      </c>
      <c r="P15" s="277">
        <v>2</v>
      </c>
      <c r="Q15" s="277">
        <v>2</v>
      </c>
      <c r="R15" s="277">
        <v>2</v>
      </c>
      <c r="S15" s="277">
        <v>2</v>
      </c>
      <c r="T15" s="277">
        <v>2</v>
      </c>
      <c r="U15" s="277">
        <v>2</v>
      </c>
      <c r="V15" s="277">
        <v>1.5</v>
      </c>
      <c r="W15" s="277">
        <v>1.5</v>
      </c>
      <c r="X15" s="277">
        <v>1</v>
      </c>
    </row>
    <row r="16" spans="2:24" s="277" customFormat="1">
      <c r="B16" s="375"/>
      <c r="C16" s="277">
        <v>0</v>
      </c>
      <c r="D16" s="277">
        <v>0</v>
      </c>
      <c r="E16" s="277">
        <v>0</v>
      </c>
      <c r="F16" s="277">
        <v>0</v>
      </c>
      <c r="G16" s="277">
        <v>0</v>
      </c>
      <c r="H16" s="277">
        <v>0</v>
      </c>
      <c r="I16" s="277">
        <v>0</v>
      </c>
      <c r="J16" s="277">
        <v>0</v>
      </c>
      <c r="K16" s="277">
        <v>0.5</v>
      </c>
      <c r="L16" s="277">
        <v>0.5</v>
      </c>
      <c r="M16" s="277">
        <v>1</v>
      </c>
      <c r="N16" s="277">
        <v>1</v>
      </c>
      <c r="O16" s="277">
        <v>1.5</v>
      </c>
      <c r="P16" s="277">
        <v>1.5</v>
      </c>
      <c r="Q16" s="277">
        <v>2</v>
      </c>
      <c r="R16" s="277">
        <v>2</v>
      </c>
      <c r="S16" s="277">
        <v>2</v>
      </c>
      <c r="T16" s="277">
        <v>1.5</v>
      </c>
      <c r="U16" s="277">
        <v>1.5</v>
      </c>
      <c r="V16" s="277">
        <v>1.5</v>
      </c>
      <c r="W16" s="277">
        <v>1</v>
      </c>
      <c r="X16" s="277">
        <v>1</v>
      </c>
    </row>
    <row r="17" spans="2:24" s="277" customFormat="1">
      <c r="B17" s="375"/>
      <c r="C17" s="277">
        <v>0</v>
      </c>
      <c r="D17" s="277">
        <v>0</v>
      </c>
      <c r="E17" s="277">
        <v>0</v>
      </c>
      <c r="F17" s="277">
        <v>0</v>
      </c>
      <c r="G17" s="277">
        <v>0</v>
      </c>
      <c r="H17" s="277">
        <v>0</v>
      </c>
      <c r="I17" s="277">
        <v>0</v>
      </c>
      <c r="J17" s="277">
        <v>0</v>
      </c>
      <c r="K17" s="277">
        <v>0.5</v>
      </c>
      <c r="L17" s="277">
        <v>0.5</v>
      </c>
      <c r="M17" s="277">
        <v>1</v>
      </c>
      <c r="N17" s="277">
        <v>1</v>
      </c>
      <c r="O17" s="277">
        <v>1.5</v>
      </c>
      <c r="P17" s="277">
        <v>1.5</v>
      </c>
      <c r="Q17" s="277">
        <v>2</v>
      </c>
      <c r="R17" s="277">
        <v>2</v>
      </c>
      <c r="S17" s="277">
        <v>2</v>
      </c>
      <c r="T17" s="277">
        <v>2</v>
      </c>
      <c r="U17" s="277">
        <v>1.5</v>
      </c>
      <c r="V17" s="277">
        <v>1.5</v>
      </c>
      <c r="W17" s="277">
        <v>1</v>
      </c>
      <c r="X17" s="277">
        <v>1</v>
      </c>
    </row>
    <row r="18" spans="2:24" s="277" customFormat="1">
      <c r="B18" s="375"/>
      <c r="C18" s="277">
        <v>0</v>
      </c>
      <c r="D18" s="277">
        <v>0</v>
      </c>
      <c r="E18" s="277">
        <v>0</v>
      </c>
      <c r="F18" s="277">
        <v>0</v>
      </c>
      <c r="G18" s="277">
        <v>0</v>
      </c>
      <c r="H18" s="277">
        <v>0</v>
      </c>
      <c r="I18" s="277">
        <v>0</v>
      </c>
      <c r="J18" s="277">
        <v>0</v>
      </c>
      <c r="K18" s="277">
        <v>0.5</v>
      </c>
      <c r="L18" s="277">
        <v>0.5</v>
      </c>
      <c r="M18" s="277">
        <v>1</v>
      </c>
      <c r="N18" s="277">
        <v>1</v>
      </c>
      <c r="O18" s="277">
        <v>1</v>
      </c>
      <c r="P18" s="277">
        <v>1.5</v>
      </c>
      <c r="Q18" s="277">
        <v>2</v>
      </c>
      <c r="R18" s="277">
        <v>2</v>
      </c>
      <c r="S18" s="277">
        <v>2</v>
      </c>
      <c r="T18" s="277">
        <v>2</v>
      </c>
      <c r="U18" s="277">
        <v>1.5</v>
      </c>
      <c r="V18" s="277">
        <v>1.5</v>
      </c>
      <c r="W18" s="277">
        <v>1.5</v>
      </c>
      <c r="X18" s="277">
        <v>1</v>
      </c>
    </row>
    <row r="19" spans="2:24" s="277" customFormat="1">
      <c r="B19" s="375"/>
      <c r="C19" s="277">
        <v>0</v>
      </c>
      <c r="D19" s="277">
        <v>0</v>
      </c>
      <c r="E19" s="277">
        <v>0</v>
      </c>
      <c r="F19" s="277">
        <v>0</v>
      </c>
      <c r="G19" s="277">
        <v>0</v>
      </c>
      <c r="H19" s="277">
        <v>0</v>
      </c>
      <c r="I19" s="277">
        <v>0</v>
      </c>
      <c r="J19" s="277">
        <v>0</v>
      </c>
      <c r="K19" s="277">
        <v>0</v>
      </c>
      <c r="L19" s="277">
        <v>0.5</v>
      </c>
      <c r="M19" s="277">
        <v>0.5</v>
      </c>
      <c r="N19" s="277">
        <v>1</v>
      </c>
      <c r="O19" s="277">
        <v>1.5</v>
      </c>
      <c r="P19" s="277">
        <v>2</v>
      </c>
      <c r="Q19" s="277">
        <v>2</v>
      </c>
      <c r="R19" s="277">
        <v>2</v>
      </c>
      <c r="S19" s="277">
        <v>2</v>
      </c>
      <c r="T19" s="277">
        <v>2</v>
      </c>
      <c r="U19" s="277">
        <v>2</v>
      </c>
      <c r="V19" s="277">
        <v>2</v>
      </c>
      <c r="W19" s="277">
        <v>1.5</v>
      </c>
      <c r="X19" s="277">
        <v>1.5</v>
      </c>
    </row>
    <row r="20" spans="2:24" s="277" customFormat="1">
      <c r="B20" s="375" t="s">
        <v>26</v>
      </c>
      <c r="C20" s="277">
        <v>0</v>
      </c>
      <c r="D20" s="277">
        <v>0</v>
      </c>
      <c r="E20" s="277">
        <v>0</v>
      </c>
      <c r="F20" s="277">
        <v>0</v>
      </c>
      <c r="G20" s="277">
        <v>0</v>
      </c>
      <c r="H20" s="277">
        <v>0</v>
      </c>
      <c r="I20" s="277">
        <v>0.5</v>
      </c>
      <c r="J20" s="277">
        <v>0.5</v>
      </c>
      <c r="K20" s="277">
        <v>1</v>
      </c>
      <c r="L20" s="277">
        <v>1</v>
      </c>
      <c r="M20" s="277">
        <v>1.5</v>
      </c>
      <c r="N20" s="277">
        <v>1.5</v>
      </c>
      <c r="O20" s="277">
        <v>2</v>
      </c>
      <c r="P20" s="277">
        <v>2</v>
      </c>
      <c r="Q20" s="277">
        <v>2.5</v>
      </c>
      <c r="R20" s="277">
        <v>3</v>
      </c>
      <c r="S20" s="277">
        <v>3</v>
      </c>
      <c r="T20" s="277">
        <v>3</v>
      </c>
      <c r="U20" s="277">
        <v>2.5</v>
      </c>
      <c r="V20" s="277">
        <v>2.5</v>
      </c>
      <c r="W20" s="277">
        <v>2</v>
      </c>
      <c r="X20" s="277">
        <v>2</v>
      </c>
    </row>
    <row r="21" spans="2:24" s="277" customFormat="1">
      <c r="B21" s="375"/>
      <c r="C21" s="277">
        <v>0</v>
      </c>
      <c r="D21" s="277">
        <v>0</v>
      </c>
      <c r="E21" s="277">
        <v>0</v>
      </c>
      <c r="F21" s="277">
        <v>0</v>
      </c>
      <c r="G21" s="277">
        <v>0</v>
      </c>
      <c r="H21" s="277">
        <v>0</v>
      </c>
      <c r="I21" s="277">
        <v>0.5</v>
      </c>
      <c r="J21" s="277">
        <v>0.5</v>
      </c>
      <c r="K21" s="277">
        <v>1</v>
      </c>
      <c r="L21" s="277">
        <v>1</v>
      </c>
      <c r="M21" s="277">
        <v>1.5</v>
      </c>
      <c r="N21" s="277">
        <v>1.5</v>
      </c>
      <c r="O21" s="277">
        <v>2</v>
      </c>
      <c r="P21" s="277">
        <v>2</v>
      </c>
      <c r="Q21" s="277">
        <v>2.5</v>
      </c>
      <c r="R21" s="277">
        <v>3</v>
      </c>
      <c r="S21" s="277">
        <v>3</v>
      </c>
      <c r="T21" s="277">
        <v>3</v>
      </c>
      <c r="U21" s="277">
        <v>3</v>
      </c>
      <c r="V21" s="277">
        <v>2.5</v>
      </c>
      <c r="W21" s="277">
        <v>2.5</v>
      </c>
      <c r="X21" s="277">
        <v>2</v>
      </c>
    </row>
    <row r="22" spans="2:24" s="277" customFormat="1">
      <c r="B22" s="375"/>
      <c r="C22" s="277">
        <v>0</v>
      </c>
      <c r="D22" s="277">
        <v>0</v>
      </c>
      <c r="E22" s="277">
        <v>0</v>
      </c>
      <c r="F22" s="277">
        <v>0</v>
      </c>
      <c r="G22" s="277">
        <v>0</v>
      </c>
      <c r="H22" s="277">
        <v>0</v>
      </c>
      <c r="I22" s="277">
        <v>0</v>
      </c>
      <c r="J22" s="277">
        <v>0.5</v>
      </c>
      <c r="K22" s="277">
        <v>1</v>
      </c>
      <c r="L22" s="277">
        <v>1</v>
      </c>
      <c r="M22" s="277">
        <v>1</v>
      </c>
      <c r="N22" s="277">
        <v>1.5</v>
      </c>
      <c r="O22" s="277">
        <v>1.5</v>
      </c>
      <c r="P22" s="277">
        <v>2.5</v>
      </c>
      <c r="Q22" s="277">
        <v>3</v>
      </c>
      <c r="R22" s="277">
        <v>3</v>
      </c>
      <c r="S22" s="277">
        <v>2.5</v>
      </c>
      <c r="T22" s="277">
        <v>2.5</v>
      </c>
      <c r="U22" s="277">
        <v>2.5</v>
      </c>
      <c r="V22" s="277">
        <v>2.5</v>
      </c>
      <c r="W22" s="277">
        <v>2.5</v>
      </c>
      <c r="X22" s="277">
        <v>2</v>
      </c>
    </row>
    <row r="23" spans="2:24" s="277" customFormat="1">
      <c r="B23" s="375"/>
      <c r="C23" s="277">
        <v>0</v>
      </c>
      <c r="D23" s="277">
        <v>0</v>
      </c>
      <c r="E23" s="277">
        <v>0</v>
      </c>
      <c r="F23" s="277">
        <v>0</v>
      </c>
      <c r="G23" s="277">
        <v>0</v>
      </c>
      <c r="H23" s="277">
        <v>0</v>
      </c>
      <c r="I23" s="277">
        <v>0.5</v>
      </c>
      <c r="J23" s="277">
        <v>0.5</v>
      </c>
      <c r="K23" s="277">
        <v>1</v>
      </c>
      <c r="L23" s="277">
        <v>1</v>
      </c>
      <c r="M23" s="277">
        <v>1.5</v>
      </c>
      <c r="N23" s="277">
        <v>2</v>
      </c>
      <c r="O23" s="277">
        <v>2</v>
      </c>
      <c r="P23" s="277">
        <v>2.5</v>
      </c>
      <c r="Q23" s="277">
        <v>3</v>
      </c>
      <c r="R23" s="277">
        <v>3</v>
      </c>
      <c r="S23" s="277">
        <v>3</v>
      </c>
      <c r="T23" s="277">
        <v>2.5</v>
      </c>
      <c r="U23" s="277">
        <v>2.5</v>
      </c>
      <c r="V23" s="277">
        <v>2.5</v>
      </c>
      <c r="W23" s="277">
        <v>2.5</v>
      </c>
      <c r="X23" s="277">
        <v>2.5</v>
      </c>
    </row>
    <row r="24" spans="2:24" s="277" customFormat="1">
      <c r="B24" s="375"/>
      <c r="C24" s="277">
        <v>0</v>
      </c>
      <c r="D24" s="277">
        <v>0</v>
      </c>
      <c r="E24" s="277">
        <v>0</v>
      </c>
      <c r="F24" s="277">
        <v>0</v>
      </c>
      <c r="G24" s="277">
        <v>0</v>
      </c>
      <c r="H24" s="277">
        <v>0</v>
      </c>
      <c r="I24" s="277">
        <v>0</v>
      </c>
      <c r="J24" s="277">
        <v>0.5</v>
      </c>
      <c r="K24" s="277">
        <v>0.5</v>
      </c>
      <c r="L24" s="277">
        <v>1</v>
      </c>
      <c r="M24" s="277">
        <v>1</v>
      </c>
      <c r="N24" s="277">
        <v>1.5</v>
      </c>
      <c r="O24" s="277">
        <v>1.5</v>
      </c>
      <c r="P24" s="277">
        <v>2</v>
      </c>
      <c r="Q24" s="277">
        <v>2.5</v>
      </c>
      <c r="R24" s="277">
        <v>2.5</v>
      </c>
      <c r="S24" s="277">
        <v>3</v>
      </c>
      <c r="T24" s="277">
        <v>3</v>
      </c>
      <c r="U24" s="277">
        <v>2.5</v>
      </c>
      <c r="V24" s="277">
        <v>2.5</v>
      </c>
      <c r="W24" s="277">
        <v>2.5</v>
      </c>
      <c r="X24" s="277">
        <v>2</v>
      </c>
    </row>
    <row r="25" spans="2:24" s="277" customFormat="1">
      <c r="B25" s="375"/>
      <c r="C25" s="277">
        <v>0</v>
      </c>
      <c r="D25" s="277">
        <v>0</v>
      </c>
      <c r="E25" s="277">
        <v>0</v>
      </c>
      <c r="F25" s="277">
        <v>0</v>
      </c>
      <c r="G25" s="277">
        <v>0</v>
      </c>
      <c r="H25" s="277">
        <v>0</v>
      </c>
      <c r="I25" s="277">
        <v>0</v>
      </c>
      <c r="J25" s="277">
        <v>0.5</v>
      </c>
      <c r="K25" s="277">
        <v>1</v>
      </c>
      <c r="L25" s="277">
        <v>1</v>
      </c>
      <c r="M25" s="277">
        <v>1</v>
      </c>
      <c r="N25" s="277">
        <v>1.5</v>
      </c>
      <c r="O25" s="277">
        <v>2</v>
      </c>
      <c r="P25" s="277">
        <v>2.5</v>
      </c>
      <c r="Q25" s="277">
        <v>3</v>
      </c>
      <c r="R25" s="277">
        <v>3</v>
      </c>
      <c r="S25" s="277">
        <v>3</v>
      </c>
      <c r="T25" s="277">
        <v>3</v>
      </c>
      <c r="U25" s="277">
        <v>2.5</v>
      </c>
      <c r="V25" s="277">
        <v>2.5</v>
      </c>
      <c r="W25" s="277">
        <v>2</v>
      </c>
      <c r="X25" s="277">
        <v>2</v>
      </c>
    </row>
    <row r="26" spans="2:24" s="277" customFormat="1">
      <c r="B26" s="375"/>
      <c r="C26" s="277">
        <v>0</v>
      </c>
      <c r="D26" s="277">
        <v>0</v>
      </c>
      <c r="E26" s="277">
        <v>0</v>
      </c>
      <c r="F26" s="277">
        <v>0</v>
      </c>
      <c r="G26" s="277">
        <v>0</v>
      </c>
      <c r="H26" s="277">
        <v>0</v>
      </c>
      <c r="I26" s="277">
        <v>0.5</v>
      </c>
      <c r="J26" s="277">
        <v>1</v>
      </c>
      <c r="K26" s="277">
        <v>1</v>
      </c>
      <c r="L26" s="277">
        <v>1.5</v>
      </c>
      <c r="M26" s="277">
        <v>1.5</v>
      </c>
      <c r="N26" s="277">
        <v>2</v>
      </c>
      <c r="O26" s="277">
        <v>2</v>
      </c>
      <c r="P26" s="277">
        <v>2.5</v>
      </c>
      <c r="Q26" s="277">
        <v>3</v>
      </c>
      <c r="R26" s="277">
        <v>3</v>
      </c>
      <c r="S26" s="277">
        <v>3</v>
      </c>
      <c r="T26" s="277">
        <v>2.5</v>
      </c>
      <c r="U26" s="277">
        <v>2.5</v>
      </c>
      <c r="V26" s="277">
        <v>2.5</v>
      </c>
      <c r="W26" s="277">
        <v>2</v>
      </c>
      <c r="X26" s="277">
        <v>2</v>
      </c>
    </row>
    <row r="27" spans="2:24" s="277" customFormat="1">
      <c r="B27" s="375"/>
      <c r="C27" s="277">
        <v>0</v>
      </c>
      <c r="D27" s="277">
        <v>0</v>
      </c>
      <c r="E27" s="277">
        <v>0</v>
      </c>
      <c r="F27" s="277">
        <v>0</v>
      </c>
      <c r="G27" s="277">
        <v>0</v>
      </c>
      <c r="H27" s="277">
        <v>0</v>
      </c>
      <c r="I27" s="277">
        <v>0.5</v>
      </c>
      <c r="J27" s="277">
        <v>0.5</v>
      </c>
      <c r="K27" s="277">
        <v>1</v>
      </c>
      <c r="L27" s="277">
        <v>1</v>
      </c>
      <c r="M27" s="277">
        <v>1.5</v>
      </c>
      <c r="N27" s="277">
        <v>1.5</v>
      </c>
      <c r="O27" s="277">
        <v>2</v>
      </c>
      <c r="P27" s="277">
        <v>2</v>
      </c>
      <c r="Q27" s="277">
        <v>2.5</v>
      </c>
      <c r="R27" s="277">
        <v>3</v>
      </c>
      <c r="S27" s="277">
        <v>2.5</v>
      </c>
      <c r="T27" s="277">
        <v>2.5</v>
      </c>
      <c r="U27" s="277">
        <v>2.5</v>
      </c>
      <c r="V27" s="277">
        <v>2.5</v>
      </c>
      <c r="W27" s="277">
        <v>2</v>
      </c>
      <c r="X27" s="277">
        <v>2</v>
      </c>
    </row>
    <row r="28" spans="2:24" s="277" customFormat="1">
      <c r="B28" s="375" t="s">
        <v>27</v>
      </c>
      <c r="C28" s="277">
        <v>0</v>
      </c>
      <c r="D28" s="277">
        <v>0</v>
      </c>
      <c r="E28" s="277">
        <v>0</v>
      </c>
      <c r="F28" s="277">
        <v>0</v>
      </c>
      <c r="G28" s="277">
        <v>0</v>
      </c>
      <c r="H28" s="277">
        <v>0</v>
      </c>
      <c r="I28" s="277">
        <v>0</v>
      </c>
      <c r="J28" s="277">
        <v>0</v>
      </c>
      <c r="K28" s="277">
        <v>0.5</v>
      </c>
      <c r="L28" s="277">
        <v>0.5</v>
      </c>
      <c r="M28" s="277">
        <v>0.5</v>
      </c>
      <c r="N28" s="277">
        <v>1</v>
      </c>
      <c r="O28" s="277">
        <v>1</v>
      </c>
      <c r="P28" s="277">
        <v>1.5</v>
      </c>
      <c r="Q28" s="277">
        <v>2</v>
      </c>
      <c r="R28" s="277">
        <v>2</v>
      </c>
      <c r="S28" s="277">
        <v>2</v>
      </c>
      <c r="T28" s="277">
        <v>1.5</v>
      </c>
      <c r="U28" s="277">
        <v>1.5</v>
      </c>
      <c r="V28" s="277">
        <v>1.5</v>
      </c>
      <c r="W28" s="277">
        <v>1</v>
      </c>
      <c r="X28" s="277">
        <v>1</v>
      </c>
    </row>
    <row r="29" spans="2:24" s="277" customFormat="1">
      <c r="B29" s="375"/>
      <c r="C29" s="277">
        <v>0</v>
      </c>
      <c r="D29" s="277">
        <v>0</v>
      </c>
      <c r="E29" s="277">
        <v>0</v>
      </c>
      <c r="F29" s="277">
        <v>0</v>
      </c>
      <c r="G29" s="277">
        <v>0</v>
      </c>
      <c r="H29" s="277">
        <v>0</v>
      </c>
      <c r="I29" s="277">
        <v>0</v>
      </c>
      <c r="J29" s="277">
        <v>0</v>
      </c>
      <c r="K29" s="277">
        <v>0.5</v>
      </c>
      <c r="L29" s="277">
        <v>0.5</v>
      </c>
      <c r="M29" s="277">
        <v>1</v>
      </c>
      <c r="N29" s="277">
        <v>1</v>
      </c>
      <c r="O29" s="277">
        <v>1.5</v>
      </c>
      <c r="P29" s="277">
        <v>1.5</v>
      </c>
      <c r="Q29" s="277">
        <v>2</v>
      </c>
      <c r="R29" s="277">
        <v>2</v>
      </c>
      <c r="S29" s="277">
        <v>2</v>
      </c>
      <c r="T29" s="277">
        <v>1.5</v>
      </c>
      <c r="U29" s="277">
        <v>1.5</v>
      </c>
      <c r="V29" s="277">
        <v>1.5</v>
      </c>
      <c r="W29" s="277">
        <v>1</v>
      </c>
      <c r="X29" s="277">
        <v>1</v>
      </c>
    </row>
    <row r="30" spans="2:24" s="277" customFormat="1">
      <c r="B30" s="375"/>
      <c r="C30" s="277">
        <v>0</v>
      </c>
      <c r="D30" s="277">
        <v>0</v>
      </c>
      <c r="E30" s="277">
        <v>0</v>
      </c>
      <c r="F30" s="277">
        <v>0</v>
      </c>
      <c r="G30" s="277">
        <v>0</v>
      </c>
      <c r="H30" s="277">
        <v>0</v>
      </c>
      <c r="I30" s="277">
        <v>0</v>
      </c>
      <c r="J30" s="277">
        <v>0</v>
      </c>
      <c r="K30" s="277">
        <v>0.5</v>
      </c>
      <c r="L30" s="277">
        <v>0.5</v>
      </c>
      <c r="M30" s="277">
        <v>0.5</v>
      </c>
      <c r="N30" s="277">
        <v>1</v>
      </c>
      <c r="O30" s="277">
        <v>1</v>
      </c>
      <c r="P30" s="277">
        <v>1.5</v>
      </c>
      <c r="Q30" s="277">
        <v>1.5</v>
      </c>
      <c r="R30" s="277">
        <v>2</v>
      </c>
      <c r="S30" s="277">
        <v>2</v>
      </c>
      <c r="T30" s="277">
        <v>1.5</v>
      </c>
      <c r="U30" s="277">
        <v>1.5</v>
      </c>
      <c r="V30" s="277">
        <v>1.5</v>
      </c>
      <c r="W30" s="277">
        <v>1</v>
      </c>
      <c r="X30" s="277">
        <v>1</v>
      </c>
    </row>
    <row r="31" spans="2:24" s="277" customFormat="1">
      <c r="B31" s="375"/>
      <c r="C31" s="277">
        <v>0</v>
      </c>
      <c r="D31" s="277">
        <v>0</v>
      </c>
      <c r="E31" s="277">
        <v>0</v>
      </c>
      <c r="F31" s="277">
        <v>0</v>
      </c>
      <c r="G31" s="277">
        <v>0</v>
      </c>
      <c r="H31" s="277">
        <v>0</v>
      </c>
      <c r="I31" s="277">
        <v>0</v>
      </c>
      <c r="J31" s="277">
        <v>0</v>
      </c>
      <c r="K31" s="277">
        <v>0.5</v>
      </c>
      <c r="L31" s="277">
        <v>0.5</v>
      </c>
      <c r="M31" s="277">
        <v>1</v>
      </c>
      <c r="N31" s="277">
        <v>1</v>
      </c>
      <c r="O31" s="277">
        <v>1.5</v>
      </c>
      <c r="P31" s="277">
        <v>1.5</v>
      </c>
      <c r="Q31" s="277">
        <v>2</v>
      </c>
      <c r="R31" s="277">
        <v>2</v>
      </c>
      <c r="S31" s="277">
        <v>2</v>
      </c>
      <c r="T31" s="277">
        <v>2</v>
      </c>
      <c r="U31" s="277">
        <v>1.5</v>
      </c>
      <c r="V31" s="277">
        <v>1.5</v>
      </c>
      <c r="W31" s="277">
        <v>1.5</v>
      </c>
      <c r="X31" s="277">
        <v>1.5</v>
      </c>
    </row>
    <row r="32" spans="2:24" s="277" customFormat="1">
      <c r="B32" s="375"/>
      <c r="C32" s="277">
        <v>0</v>
      </c>
      <c r="D32" s="277">
        <v>0</v>
      </c>
      <c r="E32" s="277">
        <v>0</v>
      </c>
      <c r="F32" s="277">
        <v>0</v>
      </c>
      <c r="G32" s="277">
        <v>0</v>
      </c>
      <c r="H32" s="277">
        <v>0</v>
      </c>
      <c r="I32" s="277">
        <v>0</v>
      </c>
      <c r="J32" s="277">
        <v>0</v>
      </c>
      <c r="K32" s="277">
        <v>0.5</v>
      </c>
      <c r="L32" s="277">
        <v>0.5</v>
      </c>
      <c r="M32" s="277">
        <v>0.5</v>
      </c>
      <c r="N32" s="277">
        <v>1</v>
      </c>
      <c r="O32" s="277">
        <v>1</v>
      </c>
      <c r="P32" s="277">
        <v>1.5</v>
      </c>
      <c r="Q32" s="277">
        <v>1.5</v>
      </c>
      <c r="R32" s="277">
        <v>2</v>
      </c>
      <c r="S32" s="277">
        <v>2</v>
      </c>
      <c r="T32" s="277">
        <v>1.5</v>
      </c>
      <c r="U32" s="277">
        <v>1.5</v>
      </c>
      <c r="V32" s="277">
        <v>1.5</v>
      </c>
      <c r="W32" s="277">
        <v>1.5</v>
      </c>
      <c r="X32" s="277">
        <v>1</v>
      </c>
    </row>
    <row r="33" spans="1:24" s="277" customFormat="1">
      <c r="B33" s="375"/>
      <c r="C33" s="277">
        <v>0</v>
      </c>
      <c r="D33" s="277">
        <v>0</v>
      </c>
      <c r="E33" s="277">
        <v>0</v>
      </c>
      <c r="F33" s="277">
        <v>0</v>
      </c>
      <c r="G33" s="277">
        <v>0</v>
      </c>
      <c r="H33" s="277">
        <v>0</v>
      </c>
      <c r="I33" s="277">
        <v>0</v>
      </c>
      <c r="J33" s="277">
        <v>0</v>
      </c>
      <c r="K33" s="277">
        <v>0.5</v>
      </c>
      <c r="L33" s="277">
        <v>0.5</v>
      </c>
      <c r="M33" s="277">
        <v>1</v>
      </c>
      <c r="N33" s="277">
        <v>1</v>
      </c>
      <c r="O33" s="277">
        <v>1.5</v>
      </c>
      <c r="P33" s="277">
        <v>1.5</v>
      </c>
      <c r="Q33" s="277">
        <v>2</v>
      </c>
      <c r="R33" s="277">
        <v>2</v>
      </c>
      <c r="S33" s="277">
        <v>2</v>
      </c>
      <c r="T33" s="277">
        <v>2</v>
      </c>
      <c r="U33" s="277">
        <v>1.5</v>
      </c>
      <c r="V33" s="277">
        <v>1.5</v>
      </c>
      <c r="W33" s="277">
        <v>1</v>
      </c>
      <c r="X33" s="277">
        <v>1</v>
      </c>
    </row>
    <row r="34" spans="1:24" s="277" customFormat="1">
      <c r="B34" s="375"/>
      <c r="C34" s="277">
        <v>0</v>
      </c>
      <c r="D34" s="277">
        <v>0</v>
      </c>
      <c r="E34" s="277">
        <v>0</v>
      </c>
      <c r="F34" s="277">
        <v>0</v>
      </c>
      <c r="G34" s="277">
        <v>0</v>
      </c>
      <c r="H34" s="277">
        <v>0</v>
      </c>
      <c r="I34" s="277">
        <v>0</v>
      </c>
      <c r="J34" s="277">
        <v>0</v>
      </c>
      <c r="K34" s="277">
        <v>0</v>
      </c>
      <c r="L34" s="277">
        <v>0.5</v>
      </c>
      <c r="M34" s="277">
        <v>0.5</v>
      </c>
      <c r="N34" s="277">
        <v>1</v>
      </c>
      <c r="O34" s="277">
        <v>1</v>
      </c>
      <c r="P34" s="277">
        <v>1.5</v>
      </c>
      <c r="Q34" s="277">
        <v>1.5</v>
      </c>
      <c r="R34" s="277">
        <v>1.5</v>
      </c>
      <c r="S34" s="277">
        <v>2</v>
      </c>
      <c r="T34" s="277">
        <v>2</v>
      </c>
      <c r="U34" s="277">
        <v>1.5</v>
      </c>
      <c r="V34" s="277">
        <v>1.5</v>
      </c>
      <c r="W34" s="277">
        <v>1</v>
      </c>
      <c r="X34" s="277">
        <v>1</v>
      </c>
    </row>
    <row r="35" spans="1:24" s="277" customFormat="1">
      <c r="B35" s="375"/>
      <c r="C35" s="277">
        <v>0</v>
      </c>
      <c r="D35" s="277">
        <v>0</v>
      </c>
      <c r="E35" s="277">
        <v>0</v>
      </c>
      <c r="F35" s="277">
        <v>0</v>
      </c>
      <c r="G35" s="277">
        <v>0</v>
      </c>
      <c r="H35" s="277">
        <v>0</v>
      </c>
      <c r="I35" s="277">
        <v>0</v>
      </c>
      <c r="J35" s="277">
        <v>0</v>
      </c>
      <c r="K35" s="277">
        <v>0</v>
      </c>
      <c r="L35" s="277">
        <v>0.5</v>
      </c>
      <c r="M35" s="277">
        <v>0.5</v>
      </c>
      <c r="N35" s="277">
        <v>1</v>
      </c>
      <c r="O35" s="277">
        <v>1</v>
      </c>
      <c r="P35" s="277">
        <v>1.5</v>
      </c>
      <c r="Q35" s="277">
        <v>1.5</v>
      </c>
      <c r="R35" s="277">
        <v>1.5</v>
      </c>
      <c r="S35" s="277">
        <v>2</v>
      </c>
      <c r="T35" s="277">
        <v>2</v>
      </c>
      <c r="U35" s="277">
        <v>2</v>
      </c>
      <c r="V35" s="277">
        <v>1.5</v>
      </c>
      <c r="W35" s="277">
        <v>1.5</v>
      </c>
      <c r="X35" s="277">
        <v>1</v>
      </c>
    </row>
    <row r="36" spans="1:24" s="277" customFormat="1">
      <c r="A36" s="277" t="s">
        <v>28</v>
      </c>
      <c r="B36" s="375" t="s">
        <v>24</v>
      </c>
      <c r="C36" s="277">
        <f t="shared" ref="C36:X36" si="0">AVERAGE(C4:C11)</f>
        <v>0</v>
      </c>
      <c r="D36" s="277">
        <f t="shared" si="0"/>
        <v>0</v>
      </c>
      <c r="E36" s="277">
        <f t="shared" si="0"/>
        <v>0</v>
      </c>
      <c r="F36" s="277">
        <f t="shared" si="0"/>
        <v>0</v>
      </c>
      <c r="G36" s="277">
        <f t="shared" si="0"/>
        <v>0</v>
      </c>
      <c r="H36" s="277">
        <f t="shared" si="0"/>
        <v>0</v>
      </c>
      <c r="I36" s="277">
        <f t="shared" si="0"/>
        <v>0.3125</v>
      </c>
      <c r="J36" s="277">
        <f t="shared" si="0"/>
        <v>0.5625</v>
      </c>
      <c r="K36" s="277">
        <f t="shared" si="0"/>
        <v>0.875</v>
      </c>
      <c r="L36" s="277">
        <f t="shared" si="0"/>
        <v>1.0625</v>
      </c>
      <c r="M36" s="277">
        <f t="shared" si="0"/>
        <v>1.5625</v>
      </c>
      <c r="N36" s="277">
        <f t="shared" si="0"/>
        <v>1.6875</v>
      </c>
      <c r="O36" s="277">
        <f t="shared" si="0"/>
        <v>2.0625</v>
      </c>
      <c r="P36" s="277">
        <f t="shared" si="0"/>
        <v>2.4375</v>
      </c>
      <c r="Q36" s="277">
        <f t="shared" si="0"/>
        <v>2.75</v>
      </c>
      <c r="R36" s="277">
        <f t="shared" si="0"/>
        <v>3.0625</v>
      </c>
      <c r="S36" s="277">
        <f t="shared" si="0"/>
        <v>2.875</v>
      </c>
      <c r="T36" s="277">
        <f t="shared" si="0"/>
        <v>2.75</v>
      </c>
      <c r="U36" s="277">
        <f t="shared" si="0"/>
        <v>2.5</v>
      </c>
      <c r="V36" s="277">
        <f t="shared" si="0"/>
        <v>2.4375</v>
      </c>
      <c r="W36" s="277">
        <f t="shared" si="0"/>
        <v>2.25</v>
      </c>
      <c r="X36" s="277">
        <f t="shared" si="0"/>
        <v>2</v>
      </c>
    </row>
    <row r="37" spans="1:24" s="277" customFormat="1">
      <c r="A37" s="277" t="s">
        <v>28</v>
      </c>
      <c r="B37" s="375" t="s">
        <v>25</v>
      </c>
      <c r="C37" s="277">
        <f t="shared" ref="C37:X37" si="1">AVERAGE(C12:C19)</f>
        <v>0</v>
      </c>
      <c r="D37" s="277">
        <f t="shared" si="1"/>
        <v>0</v>
      </c>
      <c r="E37" s="277">
        <f t="shared" si="1"/>
        <v>0</v>
      </c>
      <c r="F37" s="277">
        <f t="shared" si="1"/>
        <v>0</v>
      </c>
      <c r="G37" s="277">
        <f t="shared" si="1"/>
        <v>0</v>
      </c>
      <c r="H37" s="277">
        <f t="shared" si="1"/>
        <v>0</v>
      </c>
      <c r="I37" s="277">
        <f t="shared" si="1"/>
        <v>0</v>
      </c>
      <c r="J37" s="277">
        <f t="shared" si="1"/>
        <v>0.1875</v>
      </c>
      <c r="K37" s="277">
        <f t="shared" si="1"/>
        <v>0.4375</v>
      </c>
      <c r="L37" s="277">
        <f t="shared" si="1"/>
        <v>0.5625</v>
      </c>
      <c r="M37" s="277">
        <f t="shared" si="1"/>
        <v>0.9375</v>
      </c>
      <c r="N37" s="277">
        <f t="shared" si="1"/>
        <v>1.125</v>
      </c>
      <c r="O37" s="277">
        <f t="shared" si="1"/>
        <v>1.4375</v>
      </c>
      <c r="P37" s="277">
        <f t="shared" si="1"/>
        <v>1.625</v>
      </c>
      <c r="Q37" s="277">
        <f t="shared" si="1"/>
        <v>2</v>
      </c>
      <c r="R37" s="277">
        <f t="shared" si="1"/>
        <v>2</v>
      </c>
      <c r="S37" s="277">
        <f t="shared" si="1"/>
        <v>1.9375</v>
      </c>
      <c r="T37" s="277">
        <f t="shared" si="1"/>
        <v>1.875</v>
      </c>
      <c r="U37" s="277">
        <f t="shared" si="1"/>
        <v>1.6875</v>
      </c>
      <c r="V37" s="277">
        <f t="shared" si="1"/>
        <v>1.5</v>
      </c>
      <c r="W37" s="277">
        <f t="shared" si="1"/>
        <v>1.25</v>
      </c>
      <c r="X37" s="277">
        <f t="shared" si="1"/>
        <v>1.125</v>
      </c>
    </row>
    <row r="38" spans="1:24" s="277" customFormat="1">
      <c r="A38" s="277" t="s">
        <v>28</v>
      </c>
      <c r="B38" s="375" t="s">
        <v>26</v>
      </c>
      <c r="C38" s="277">
        <f t="shared" ref="C38:X38" si="2">AVERAGE(C20:C27)</f>
        <v>0</v>
      </c>
      <c r="D38" s="277">
        <f t="shared" si="2"/>
        <v>0</v>
      </c>
      <c r="E38" s="277">
        <f t="shared" si="2"/>
        <v>0</v>
      </c>
      <c r="F38" s="277">
        <f t="shared" si="2"/>
        <v>0</v>
      </c>
      <c r="G38" s="277">
        <f t="shared" si="2"/>
        <v>0</v>
      </c>
      <c r="H38" s="277">
        <f t="shared" si="2"/>
        <v>0</v>
      </c>
      <c r="I38" s="277">
        <f t="shared" si="2"/>
        <v>0.3125</v>
      </c>
      <c r="J38" s="277">
        <f t="shared" si="2"/>
        <v>0.5625</v>
      </c>
      <c r="K38" s="277">
        <f t="shared" si="2"/>
        <v>0.9375</v>
      </c>
      <c r="L38" s="277">
        <f t="shared" si="2"/>
        <v>1.0625</v>
      </c>
      <c r="M38" s="277">
        <f t="shared" si="2"/>
        <v>1.3125</v>
      </c>
      <c r="N38" s="277">
        <f t="shared" si="2"/>
        <v>1.625</v>
      </c>
      <c r="O38" s="277">
        <f t="shared" si="2"/>
        <v>1.875</v>
      </c>
      <c r="P38" s="277">
        <f t="shared" si="2"/>
        <v>2.25</v>
      </c>
      <c r="Q38" s="277">
        <f t="shared" si="2"/>
        <v>2.75</v>
      </c>
      <c r="R38" s="277">
        <f t="shared" si="2"/>
        <v>2.9375</v>
      </c>
      <c r="S38" s="277">
        <f t="shared" si="2"/>
        <v>2.875</v>
      </c>
      <c r="T38" s="277">
        <f t="shared" si="2"/>
        <v>2.75</v>
      </c>
      <c r="U38" s="277">
        <f t="shared" si="2"/>
        <v>2.5625</v>
      </c>
      <c r="V38" s="277">
        <f t="shared" si="2"/>
        <v>2.5</v>
      </c>
      <c r="W38" s="277">
        <f t="shared" si="2"/>
        <v>2.25</v>
      </c>
      <c r="X38" s="277">
        <f t="shared" si="2"/>
        <v>2.0625</v>
      </c>
    </row>
    <row r="39" spans="1:24" s="277" customFormat="1">
      <c r="A39" s="277" t="s">
        <v>28</v>
      </c>
      <c r="B39" s="375" t="s">
        <v>27</v>
      </c>
      <c r="C39" s="277">
        <f t="shared" ref="C39:X39" si="3">AVERAGE(C28:C35)</f>
        <v>0</v>
      </c>
      <c r="D39" s="277">
        <f t="shared" si="3"/>
        <v>0</v>
      </c>
      <c r="E39" s="277">
        <f t="shared" si="3"/>
        <v>0</v>
      </c>
      <c r="F39" s="277">
        <f t="shared" si="3"/>
        <v>0</v>
      </c>
      <c r="G39" s="277">
        <f t="shared" si="3"/>
        <v>0</v>
      </c>
      <c r="H39" s="277">
        <f t="shared" si="3"/>
        <v>0</v>
      </c>
      <c r="I39" s="277">
        <f t="shared" si="3"/>
        <v>0</v>
      </c>
      <c r="J39" s="277">
        <f t="shared" si="3"/>
        <v>0</v>
      </c>
      <c r="K39" s="277">
        <f t="shared" si="3"/>
        <v>0.375</v>
      </c>
      <c r="L39" s="277">
        <f t="shared" si="3"/>
        <v>0.5</v>
      </c>
      <c r="M39" s="277">
        <f t="shared" si="3"/>
        <v>0.6875</v>
      </c>
      <c r="N39" s="277">
        <f t="shared" si="3"/>
        <v>1</v>
      </c>
      <c r="O39" s="277">
        <f t="shared" si="3"/>
        <v>1.1875</v>
      </c>
      <c r="P39" s="277">
        <f t="shared" si="3"/>
        <v>1.5</v>
      </c>
      <c r="Q39" s="277">
        <f t="shared" si="3"/>
        <v>1.75</v>
      </c>
      <c r="R39" s="277">
        <f t="shared" si="3"/>
        <v>1.875</v>
      </c>
      <c r="S39" s="277">
        <f t="shared" si="3"/>
        <v>2</v>
      </c>
      <c r="T39" s="277">
        <f t="shared" si="3"/>
        <v>1.75</v>
      </c>
      <c r="U39" s="277">
        <f t="shared" si="3"/>
        <v>1.5625</v>
      </c>
      <c r="V39" s="277">
        <f t="shared" si="3"/>
        <v>1.5</v>
      </c>
      <c r="W39" s="277">
        <f t="shared" si="3"/>
        <v>1.1875</v>
      </c>
      <c r="X39" s="277">
        <f t="shared" si="3"/>
        <v>1.0625</v>
      </c>
    </row>
    <row r="40" spans="1:24" s="277" customFormat="1">
      <c r="A40" s="277" t="s">
        <v>29</v>
      </c>
      <c r="B40" s="375" t="s">
        <v>24</v>
      </c>
      <c r="C40" s="277">
        <f t="shared" ref="C40:X40" si="4">STDEV(C4:C11)</f>
        <v>0</v>
      </c>
      <c r="D40" s="277">
        <f t="shared" si="4"/>
        <v>0</v>
      </c>
      <c r="E40" s="277">
        <f t="shared" si="4"/>
        <v>0</v>
      </c>
      <c r="F40" s="277">
        <f t="shared" si="4"/>
        <v>0</v>
      </c>
      <c r="G40" s="277">
        <f t="shared" si="4"/>
        <v>0</v>
      </c>
      <c r="H40" s="277">
        <f t="shared" si="4"/>
        <v>0</v>
      </c>
      <c r="I40" s="277">
        <f t="shared" si="4"/>
        <v>0.258774584753383</v>
      </c>
      <c r="J40" s="277">
        <f t="shared" si="4"/>
        <v>0.176776695296637</v>
      </c>
      <c r="K40" s="277">
        <f t="shared" si="4"/>
        <v>0.23145502494313799</v>
      </c>
      <c r="L40" s="277">
        <f t="shared" si="4"/>
        <v>0.176776695296637</v>
      </c>
      <c r="M40" s="277">
        <f t="shared" si="4"/>
        <v>0.32043497223082801</v>
      </c>
      <c r="N40" s="277">
        <f t="shared" si="4"/>
        <v>0.258774584753383</v>
      </c>
      <c r="O40" s="277">
        <f t="shared" si="4"/>
        <v>0.176776695296637</v>
      </c>
      <c r="P40" s="277">
        <f t="shared" si="4"/>
        <v>0.176776695296637</v>
      </c>
      <c r="Q40" s="277">
        <f t="shared" si="4"/>
        <v>0.26726124191242401</v>
      </c>
      <c r="R40" s="277">
        <f t="shared" si="4"/>
        <v>0.176776695296637</v>
      </c>
      <c r="S40" s="277">
        <f t="shared" si="4"/>
        <v>0.23145502494313799</v>
      </c>
      <c r="T40" s="277">
        <f t="shared" si="4"/>
        <v>0.37796447300922698</v>
      </c>
      <c r="U40" s="277">
        <f t="shared" si="4"/>
        <v>0.26726124191242401</v>
      </c>
      <c r="V40" s="277">
        <f t="shared" si="4"/>
        <v>0.176776695296637</v>
      </c>
      <c r="W40" s="277">
        <f t="shared" si="4"/>
        <v>0.26726124191242401</v>
      </c>
      <c r="X40" s="277">
        <f t="shared" si="4"/>
        <v>0.26726124191242401</v>
      </c>
    </row>
    <row r="41" spans="1:24" s="277" customFormat="1">
      <c r="A41" s="277" t="s">
        <v>29</v>
      </c>
      <c r="B41" s="375" t="s">
        <v>25</v>
      </c>
      <c r="C41" s="277">
        <f t="shared" ref="C41:X41" si="5">STDEV(C12:C19)</f>
        <v>0</v>
      </c>
      <c r="D41" s="277">
        <f t="shared" si="5"/>
        <v>0</v>
      </c>
      <c r="E41" s="277">
        <f t="shared" si="5"/>
        <v>0</v>
      </c>
      <c r="F41" s="277">
        <f t="shared" si="5"/>
        <v>0</v>
      </c>
      <c r="G41" s="277">
        <f t="shared" si="5"/>
        <v>0</v>
      </c>
      <c r="H41" s="277">
        <f t="shared" si="5"/>
        <v>0</v>
      </c>
      <c r="I41" s="277">
        <f t="shared" si="5"/>
        <v>0</v>
      </c>
      <c r="J41" s="277">
        <f t="shared" si="5"/>
        <v>0.258774584753383</v>
      </c>
      <c r="K41" s="277">
        <f t="shared" si="5"/>
        <v>0.176776695296637</v>
      </c>
      <c r="L41" s="277">
        <f t="shared" si="5"/>
        <v>0.176776695296637</v>
      </c>
      <c r="M41" s="277">
        <f t="shared" si="5"/>
        <v>0.176776695296637</v>
      </c>
      <c r="N41" s="277">
        <f t="shared" si="5"/>
        <v>0.23145502494313799</v>
      </c>
      <c r="O41" s="277">
        <f t="shared" si="5"/>
        <v>0.176776695296637</v>
      </c>
      <c r="P41" s="277">
        <f t="shared" si="5"/>
        <v>0.23145502494313799</v>
      </c>
      <c r="Q41" s="277">
        <f t="shared" si="5"/>
        <v>0</v>
      </c>
      <c r="R41" s="277">
        <f t="shared" si="5"/>
        <v>0</v>
      </c>
      <c r="S41" s="277">
        <f t="shared" si="5"/>
        <v>0.176776695296637</v>
      </c>
      <c r="T41" s="277">
        <f t="shared" si="5"/>
        <v>0.23145502494313799</v>
      </c>
      <c r="U41" s="277">
        <f t="shared" si="5"/>
        <v>0.258774584753383</v>
      </c>
      <c r="V41" s="277">
        <f t="shared" si="5"/>
        <v>0.26726124191242401</v>
      </c>
      <c r="W41" s="277">
        <f t="shared" si="5"/>
        <v>0.26726124191242401</v>
      </c>
      <c r="X41" s="277">
        <f t="shared" si="5"/>
        <v>0.23145502494313799</v>
      </c>
    </row>
    <row r="42" spans="1:24" s="277" customFormat="1">
      <c r="A42" s="277" t="s">
        <v>29</v>
      </c>
      <c r="B42" s="375" t="s">
        <v>26</v>
      </c>
      <c r="C42" s="277">
        <f t="shared" ref="C42:X42" si="6">STDEV(C20:C27)</f>
        <v>0</v>
      </c>
      <c r="D42" s="277">
        <f t="shared" si="6"/>
        <v>0</v>
      </c>
      <c r="E42" s="277">
        <f t="shared" si="6"/>
        <v>0</v>
      </c>
      <c r="F42" s="277">
        <f t="shared" si="6"/>
        <v>0</v>
      </c>
      <c r="G42" s="277">
        <f t="shared" si="6"/>
        <v>0</v>
      </c>
      <c r="H42" s="277">
        <f t="shared" si="6"/>
        <v>0</v>
      </c>
      <c r="I42" s="277">
        <f t="shared" si="6"/>
        <v>0.258774584753383</v>
      </c>
      <c r="J42" s="277">
        <f t="shared" si="6"/>
        <v>0.176776695296637</v>
      </c>
      <c r="K42" s="277">
        <f t="shared" si="6"/>
        <v>0.176776695296637</v>
      </c>
      <c r="L42" s="277">
        <f t="shared" si="6"/>
        <v>0.176776695296637</v>
      </c>
      <c r="M42" s="277">
        <f t="shared" si="6"/>
        <v>0.258774584753383</v>
      </c>
      <c r="N42" s="277">
        <f t="shared" si="6"/>
        <v>0.23145502494313799</v>
      </c>
      <c r="O42" s="277">
        <f t="shared" si="6"/>
        <v>0.23145502494313799</v>
      </c>
      <c r="P42" s="277">
        <f t="shared" si="6"/>
        <v>0.26726124191242401</v>
      </c>
      <c r="Q42" s="277">
        <f t="shared" si="6"/>
        <v>0.26726124191242401</v>
      </c>
      <c r="R42" s="277">
        <f t="shared" si="6"/>
        <v>0.176776695296637</v>
      </c>
      <c r="S42" s="277">
        <f t="shared" si="6"/>
        <v>0.23145502494313799</v>
      </c>
      <c r="T42" s="277">
        <f t="shared" si="6"/>
        <v>0.26726124191242401</v>
      </c>
      <c r="U42" s="277">
        <f t="shared" si="6"/>
        <v>0.176776695296637</v>
      </c>
      <c r="V42" s="277">
        <f t="shared" si="6"/>
        <v>0</v>
      </c>
      <c r="W42" s="277">
        <f t="shared" si="6"/>
        <v>0.26726124191242401</v>
      </c>
      <c r="X42" s="277">
        <f t="shared" si="6"/>
        <v>0.176776695296637</v>
      </c>
    </row>
    <row r="43" spans="1:24" s="277" customFormat="1">
      <c r="A43" s="277" t="s">
        <v>29</v>
      </c>
      <c r="B43" s="375" t="s">
        <v>27</v>
      </c>
      <c r="C43" s="277">
        <f t="shared" ref="C43:X43" si="7">STDEV(C28:C35)</f>
        <v>0</v>
      </c>
      <c r="D43" s="277">
        <f t="shared" si="7"/>
        <v>0</v>
      </c>
      <c r="E43" s="277">
        <f t="shared" si="7"/>
        <v>0</v>
      </c>
      <c r="F43" s="277">
        <f t="shared" si="7"/>
        <v>0</v>
      </c>
      <c r="G43" s="277">
        <f t="shared" si="7"/>
        <v>0</v>
      </c>
      <c r="H43" s="277">
        <f t="shared" si="7"/>
        <v>0</v>
      </c>
      <c r="I43" s="277">
        <f t="shared" si="7"/>
        <v>0</v>
      </c>
      <c r="J43" s="277">
        <f t="shared" si="7"/>
        <v>0</v>
      </c>
      <c r="K43" s="277">
        <f t="shared" si="7"/>
        <v>0.23145502494313799</v>
      </c>
      <c r="L43" s="277">
        <f t="shared" si="7"/>
        <v>0</v>
      </c>
      <c r="M43" s="277">
        <f t="shared" si="7"/>
        <v>0.258774584753383</v>
      </c>
      <c r="N43" s="277">
        <f t="shared" si="7"/>
        <v>0</v>
      </c>
      <c r="O43" s="277">
        <f t="shared" si="7"/>
        <v>0.258774584753383</v>
      </c>
      <c r="P43" s="277">
        <f t="shared" si="7"/>
        <v>0</v>
      </c>
      <c r="Q43" s="277">
        <f t="shared" si="7"/>
        <v>0.26726124191242401</v>
      </c>
      <c r="R43" s="277">
        <f t="shared" si="7"/>
        <v>0.23145502494313799</v>
      </c>
      <c r="S43" s="277">
        <f t="shared" si="7"/>
        <v>0</v>
      </c>
      <c r="T43" s="277">
        <f t="shared" si="7"/>
        <v>0.26726124191242401</v>
      </c>
      <c r="U43" s="277">
        <f t="shared" si="7"/>
        <v>0.176776695296637</v>
      </c>
      <c r="V43" s="277">
        <f t="shared" si="7"/>
        <v>0</v>
      </c>
      <c r="W43" s="277">
        <f t="shared" si="7"/>
        <v>0.258774584753383</v>
      </c>
      <c r="X43" s="277">
        <f t="shared" si="7"/>
        <v>0.176776695296637</v>
      </c>
    </row>
    <row r="44" spans="1:24" s="277" customFormat="1">
      <c r="B44" s="375"/>
    </row>
    <row r="45" spans="1:24" s="277" customFormat="1">
      <c r="A45" s="277" t="s">
        <v>28</v>
      </c>
      <c r="B45" s="375" t="s">
        <v>24</v>
      </c>
      <c r="C45" s="277">
        <v>0</v>
      </c>
      <c r="D45" s="277">
        <v>0</v>
      </c>
      <c r="E45" s="277">
        <v>0</v>
      </c>
      <c r="F45" s="277">
        <v>0</v>
      </c>
      <c r="G45" s="277">
        <v>0</v>
      </c>
      <c r="H45" s="277">
        <v>0</v>
      </c>
      <c r="I45" s="277">
        <v>0.3125</v>
      </c>
      <c r="J45" s="277">
        <v>0.5625</v>
      </c>
      <c r="K45" s="277">
        <v>0.875</v>
      </c>
      <c r="L45" s="277">
        <v>1.0625</v>
      </c>
      <c r="M45" s="277">
        <v>1.5625</v>
      </c>
      <c r="N45" s="277">
        <v>1.6875</v>
      </c>
      <c r="O45" s="277">
        <v>2.0625</v>
      </c>
      <c r="P45" s="277">
        <v>2.4375</v>
      </c>
      <c r="Q45" s="277">
        <v>2.75</v>
      </c>
      <c r="R45" s="277">
        <v>3.0625</v>
      </c>
      <c r="S45" s="277">
        <v>2.875</v>
      </c>
      <c r="T45" s="277">
        <v>2.75</v>
      </c>
      <c r="U45" s="277">
        <v>2.5</v>
      </c>
      <c r="V45" s="277">
        <v>2.4375</v>
      </c>
      <c r="W45" s="277">
        <v>2.25</v>
      </c>
      <c r="X45" s="277">
        <v>2</v>
      </c>
    </row>
    <row r="46" spans="1:24" s="277" customFormat="1">
      <c r="A46" s="277" t="s">
        <v>28</v>
      </c>
      <c r="B46" s="277" t="s">
        <v>25</v>
      </c>
      <c r="C46" s="277">
        <v>0</v>
      </c>
      <c r="D46" s="277">
        <v>0</v>
      </c>
      <c r="E46" s="277">
        <v>0</v>
      </c>
      <c r="F46" s="277">
        <v>0</v>
      </c>
      <c r="G46" s="277">
        <v>0</v>
      </c>
      <c r="H46" s="277">
        <v>0</v>
      </c>
      <c r="I46" s="277">
        <v>0</v>
      </c>
      <c r="J46" s="277">
        <v>0.1875</v>
      </c>
      <c r="K46" s="277">
        <v>0.4375</v>
      </c>
      <c r="L46" s="277">
        <v>0.5625</v>
      </c>
      <c r="M46" s="277">
        <v>0.9375</v>
      </c>
      <c r="N46" s="277">
        <v>1.125</v>
      </c>
      <c r="O46" s="277">
        <v>1.4375</v>
      </c>
      <c r="P46" s="277">
        <v>1.625</v>
      </c>
      <c r="Q46" s="277">
        <v>2</v>
      </c>
      <c r="R46" s="277">
        <v>2</v>
      </c>
      <c r="S46" s="277">
        <v>1.9375</v>
      </c>
      <c r="T46" s="277">
        <v>1.875</v>
      </c>
      <c r="U46" s="277">
        <v>1.6875</v>
      </c>
      <c r="V46" s="277">
        <v>1.5</v>
      </c>
      <c r="W46" s="277">
        <v>1.25</v>
      </c>
      <c r="X46" s="277">
        <v>1.125</v>
      </c>
    </row>
    <row r="47" spans="1:24" s="277" customFormat="1">
      <c r="A47" s="277" t="s">
        <v>28</v>
      </c>
      <c r="B47" s="277" t="s">
        <v>26</v>
      </c>
      <c r="C47" s="277">
        <v>0</v>
      </c>
      <c r="D47" s="277">
        <v>0</v>
      </c>
      <c r="E47" s="277">
        <v>0</v>
      </c>
      <c r="F47" s="277">
        <v>0</v>
      </c>
      <c r="G47" s="277">
        <v>0</v>
      </c>
      <c r="H47" s="277">
        <v>0</v>
      </c>
      <c r="I47" s="277">
        <v>0.3125</v>
      </c>
      <c r="J47" s="277">
        <v>0.5625</v>
      </c>
      <c r="K47" s="277">
        <v>0.9375</v>
      </c>
      <c r="L47" s="277">
        <v>1.0625</v>
      </c>
      <c r="M47" s="277">
        <v>1.3125</v>
      </c>
      <c r="N47" s="277">
        <v>1.625</v>
      </c>
      <c r="O47" s="277">
        <v>1.875</v>
      </c>
      <c r="P47" s="277">
        <v>2.25</v>
      </c>
      <c r="Q47" s="277">
        <v>2.75</v>
      </c>
      <c r="R47" s="277">
        <v>2.9375</v>
      </c>
      <c r="S47" s="277">
        <v>2.875</v>
      </c>
      <c r="T47" s="277">
        <v>2.75</v>
      </c>
      <c r="U47" s="277">
        <v>2.5625</v>
      </c>
      <c r="V47" s="277">
        <v>2.5</v>
      </c>
      <c r="W47" s="277">
        <v>2.25</v>
      </c>
      <c r="X47" s="277">
        <v>2.0625</v>
      </c>
    </row>
    <row r="48" spans="1:24" s="277" customFormat="1">
      <c r="A48" s="277" t="s">
        <v>28</v>
      </c>
      <c r="B48" s="277" t="s">
        <v>27</v>
      </c>
      <c r="C48" s="277">
        <v>0</v>
      </c>
      <c r="D48" s="277">
        <v>0</v>
      </c>
      <c r="E48" s="277">
        <v>0</v>
      </c>
      <c r="F48" s="277">
        <v>0</v>
      </c>
      <c r="G48" s="277">
        <v>0</v>
      </c>
      <c r="H48" s="277">
        <v>0</v>
      </c>
      <c r="I48" s="277">
        <v>0</v>
      </c>
      <c r="J48" s="277">
        <v>0</v>
      </c>
      <c r="K48" s="277">
        <v>0.375</v>
      </c>
      <c r="L48" s="277">
        <v>0.5</v>
      </c>
      <c r="M48" s="277">
        <v>0.6875</v>
      </c>
      <c r="N48" s="277">
        <v>1</v>
      </c>
      <c r="O48" s="277">
        <v>1.1875</v>
      </c>
      <c r="P48" s="277">
        <v>1.5</v>
      </c>
      <c r="Q48" s="277">
        <v>1.75</v>
      </c>
      <c r="R48" s="277">
        <v>1.875</v>
      </c>
      <c r="S48" s="277">
        <v>2</v>
      </c>
      <c r="T48" s="277">
        <v>1.75</v>
      </c>
      <c r="U48" s="277">
        <v>1.5625</v>
      </c>
      <c r="V48" s="277">
        <v>1.5</v>
      </c>
      <c r="W48" s="277">
        <v>1.1875</v>
      </c>
      <c r="X48" s="277">
        <v>1.0625</v>
      </c>
    </row>
    <row r="49" spans="1:24" s="277" customFormat="1">
      <c r="A49" s="277" t="s">
        <v>29</v>
      </c>
      <c r="B49" s="277" t="s">
        <v>24</v>
      </c>
      <c r="C49" s="277">
        <v>0</v>
      </c>
      <c r="D49" s="277">
        <v>0</v>
      </c>
      <c r="E49" s="277">
        <v>0</v>
      </c>
      <c r="F49" s="277">
        <v>0</v>
      </c>
      <c r="G49" s="277">
        <v>0</v>
      </c>
      <c r="H49" s="277">
        <v>0</v>
      </c>
      <c r="I49" s="277">
        <v>0.258774584753383</v>
      </c>
      <c r="J49" s="277">
        <v>0.176776695296637</v>
      </c>
      <c r="K49" s="277">
        <v>0.23145502494313799</v>
      </c>
      <c r="L49" s="277">
        <v>0.176776695296637</v>
      </c>
      <c r="M49" s="277">
        <v>0.32043497223082801</v>
      </c>
      <c r="N49" s="277">
        <v>0.258774584753383</v>
      </c>
      <c r="O49" s="277">
        <v>0.176776695296637</v>
      </c>
      <c r="P49" s="277">
        <v>0.176776695296637</v>
      </c>
      <c r="Q49" s="277">
        <v>0.26726124191242401</v>
      </c>
      <c r="R49" s="277">
        <v>0.176776695296637</v>
      </c>
      <c r="S49" s="277">
        <v>0.23145502494313799</v>
      </c>
      <c r="T49" s="277">
        <v>0.37796447300922698</v>
      </c>
      <c r="U49" s="277">
        <v>0.26726124191242401</v>
      </c>
      <c r="V49" s="277">
        <v>0.176776695296637</v>
      </c>
      <c r="W49" s="277">
        <v>0.26726124191242401</v>
      </c>
      <c r="X49" s="277">
        <v>0.26726124191242401</v>
      </c>
    </row>
    <row r="50" spans="1:24" s="277" customFormat="1">
      <c r="A50" s="277" t="s">
        <v>29</v>
      </c>
      <c r="B50" s="277" t="s">
        <v>25</v>
      </c>
      <c r="C50" s="277">
        <v>0</v>
      </c>
      <c r="D50" s="277">
        <v>0</v>
      </c>
      <c r="E50" s="277">
        <v>0</v>
      </c>
      <c r="F50" s="277">
        <v>0</v>
      </c>
      <c r="G50" s="277">
        <v>0</v>
      </c>
      <c r="H50" s="277">
        <v>0</v>
      </c>
      <c r="I50" s="277">
        <v>0</v>
      </c>
      <c r="J50" s="277">
        <v>0.258774584753383</v>
      </c>
      <c r="K50" s="277">
        <v>0.176776695296637</v>
      </c>
      <c r="L50" s="277">
        <v>0.176776695296637</v>
      </c>
      <c r="M50" s="277">
        <v>0.176776695296637</v>
      </c>
      <c r="N50" s="277">
        <v>0.23145502494313799</v>
      </c>
      <c r="O50" s="277">
        <v>0.176776695296637</v>
      </c>
      <c r="P50" s="277">
        <v>0.23145502494313799</v>
      </c>
      <c r="Q50" s="277">
        <v>0</v>
      </c>
      <c r="R50" s="277">
        <v>0</v>
      </c>
      <c r="S50" s="277">
        <v>0.176776695296637</v>
      </c>
      <c r="T50" s="277">
        <v>0.23145502494313799</v>
      </c>
      <c r="U50" s="277">
        <v>0.258774584753383</v>
      </c>
      <c r="V50" s="277">
        <v>0.26726124191242401</v>
      </c>
      <c r="W50" s="277">
        <v>0.26726124191242401</v>
      </c>
      <c r="X50" s="277">
        <v>0.23145502494313799</v>
      </c>
    </row>
    <row r="51" spans="1:24" s="277" customFormat="1">
      <c r="A51" s="277" t="s">
        <v>29</v>
      </c>
      <c r="B51" s="277" t="s">
        <v>26</v>
      </c>
      <c r="C51" s="277">
        <v>0</v>
      </c>
      <c r="D51" s="277">
        <v>0</v>
      </c>
      <c r="E51" s="277">
        <v>0</v>
      </c>
      <c r="F51" s="277">
        <v>0</v>
      </c>
      <c r="G51" s="277">
        <v>0</v>
      </c>
      <c r="H51" s="277">
        <v>0</v>
      </c>
      <c r="I51" s="277">
        <v>0.258774584753383</v>
      </c>
      <c r="J51" s="277">
        <v>0.176776695296637</v>
      </c>
      <c r="K51" s="277">
        <v>0.176776695296637</v>
      </c>
      <c r="L51" s="277">
        <v>0.176776695296637</v>
      </c>
      <c r="M51" s="277">
        <v>0.258774584753383</v>
      </c>
      <c r="N51" s="277">
        <v>0.23145502494313799</v>
      </c>
      <c r="O51" s="277">
        <v>0.23145502494313799</v>
      </c>
      <c r="P51" s="277">
        <v>0.26726124191242401</v>
      </c>
      <c r="Q51" s="277">
        <v>0.26726124191242401</v>
      </c>
      <c r="R51" s="277">
        <v>0.176776695296637</v>
      </c>
      <c r="S51" s="277">
        <v>0.23145502494313799</v>
      </c>
      <c r="T51" s="277">
        <v>0.26726124191242401</v>
      </c>
      <c r="U51" s="277">
        <v>0.176776695296637</v>
      </c>
      <c r="V51" s="277">
        <v>0</v>
      </c>
      <c r="W51" s="277">
        <v>0.26726124191242401</v>
      </c>
      <c r="X51" s="277">
        <v>0.176776695296637</v>
      </c>
    </row>
    <row r="52" spans="1:24" s="277" customFormat="1">
      <c r="A52" s="277" t="s">
        <v>29</v>
      </c>
      <c r="B52" s="277" t="s">
        <v>27</v>
      </c>
      <c r="C52" s="277">
        <v>0</v>
      </c>
      <c r="D52" s="277">
        <v>0</v>
      </c>
      <c r="E52" s="277">
        <v>0</v>
      </c>
      <c r="F52" s="277">
        <v>0</v>
      </c>
      <c r="G52" s="277">
        <v>0</v>
      </c>
      <c r="H52" s="277">
        <v>0</v>
      </c>
      <c r="I52" s="277">
        <v>0</v>
      </c>
      <c r="J52" s="277">
        <v>0</v>
      </c>
      <c r="K52" s="277">
        <v>0.23145502494313799</v>
      </c>
      <c r="L52" s="277">
        <v>0</v>
      </c>
      <c r="M52" s="277">
        <v>0.258774584753383</v>
      </c>
      <c r="N52" s="277">
        <v>0</v>
      </c>
      <c r="O52" s="277">
        <v>0.258774584753383</v>
      </c>
      <c r="P52" s="277">
        <v>0</v>
      </c>
      <c r="Q52" s="277">
        <v>0.26726124191242401</v>
      </c>
      <c r="R52" s="277">
        <v>0.23145502494313799</v>
      </c>
      <c r="S52" s="277">
        <v>0</v>
      </c>
      <c r="T52" s="277">
        <v>0.26726124191242401</v>
      </c>
      <c r="U52" s="277">
        <v>0.176776695296637</v>
      </c>
      <c r="V52" s="277">
        <v>0</v>
      </c>
      <c r="W52" s="277">
        <v>0.258774584753383</v>
      </c>
      <c r="X52" s="277">
        <v>0.176776695296637</v>
      </c>
    </row>
  </sheetData>
  <phoneticPr fontId="7" type="noConversion"/>
  <pageMargins left="0.7" right="0.7" top="0.75" bottom="0.75" header="0.3" footer="0.3"/>
  <pageSetup paperSize="9" orientation="portrait"/>
</worksheet>
</file>

<file path=xl/worksheets/sheet38.xml><?xml version="1.0" encoding="utf-8"?>
<worksheet xmlns="http://schemas.openxmlformats.org/spreadsheetml/2006/main" xmlns:r="http://schemas.openxmlformats.org/officeDocument/2006/relationships">
  <dimension ref="A2:X95"/>
  <sheetViews>
    <sheetView zoomScale="80" zoomScaleNormal="80" workbookViewId="0">
      <selection activeCell="A25" sqref="A4:XFD25"/>
    </sheetView>
  </sheetViews>
  <sheetFormatPr defaultColWidth="9" defaultRowHeight="13.5"/>
  <cols>
    <col min="1" max="1" width="8.375" customWidth="1"/>
    <col min="2" max="2" width="18.375" customWidth="1"/>
    <col min="3" max="3" width="8.625" customWidth="1"/>
    <col min="9" max="24" width="12.625"/>
  </cols>
  <sheetData>
    <row r="2" spans="1:24">
      <c r="E2" s="1" t="s">
        <v>127</v>
      </c>
    </row>
    <row r="3" spans="1:24">
      <c r="B3" t="s">
        <v>33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</row>
    <row r="4" spans="1:24" s="277" customFormat="1">
      <c r="A4" s="277" t="s">
        <v>28</v>
      </c>
      <c r="B4" s="375" t="s">
        <v>24</v>
      </c>
      <c r="C4" s="277">
        <v>0</v>
      </c>
      <c r="D4" s="277">
        <v>0</v>
      </c>
      <c r="E4" s="277">
        <v>0</v>
      </c>
      <c r="F4" s="277">
        <v>0</v>
      </c>
      <c r="G4" s="277">
        <v>0</v>
      </c>
      <c r="H4" s="277">
        <v>0</v>
      </c>
      <c r="I4" s="277">
        <v>0.3125</v>
      </c>
      <c r="J4" s="277">
        <v>0.5</v>
      </c>
      <c r="K4" s="277">
        <v>0.75</v>
      </c>
      <c r="L4" s="277">
        <v>1.0625</v>
      </c>
      <c r="M4" s="277">
        <v>1.5</v>
      </c>
      <c r="N4" s="277">
        <v>1.625</v>
      </c>
      <c r="O4" s="277">
        <v>2</v>
      </c>
      <c r="P4" s="277">
        <v>2.375</v>
      </c>
      <c r="Q4" s="277">
        <v>2.75</v>
      </c>
      <c r="R4" s="277">
        <v>2.9375</v>
      </c>
      <c r="S4" s="277">
        <v>2.75</v>
      </c>
      <c r="T4" s="277">
        <v>2.5</v>
      </c>
      <c r="U4" s="277">
        <v>2.4375</v>
      </c>
      <c r="V4" s="277">
        <v>2.4375</v>
      </c>
      <c r="W4" s="277">
        <v>2.1875</v>
      </c>
      <c r="X4" s="277">
        <v>1.9375</v>
      </c>
    </row>
    <row r="5" spans="1:24" s="277" customFormat="1">
      <c r="A5" s="277" t="s">
        <v>28</v>
      </c>
      <c r="B5" s="375" t="s">
        <v>24</v>
      </c>
      <c r="C5" s="277">
        <v>0</v>
      </c>
      <c r="D5" s="277">
        <v>0</v>
      </c>
      <c r="E5" s="277">
        <v>0</v>
      </c>
      <c r="F5" s="277">
        <v>0</v>
      </c>
      <c r="G5" s="277">
        <v>0</v>
      </c>
      <c r="H5" s="277">
        <v>0</v>
      </c>
      <c r="I5" s="277">
        <v>0.4375</v>
      </c>
      <c r="J5" s="277">
        <v>0.5625</v>
      </c>
      <c r="K5" s="277">
        <v>0.9375</v>
      </c>
      <c r="L5" s="277">
        <v>1.125</v>
      </c>
      <c r="M5" s="277">
        <v>1.5625</v>
      </c>
      <c r="N5" s="277">
        <v>1.875</v>
      </c>
      <c r="O5" s="277">
        <v>2.0625</v>
      </c>
      <c r="P5" s="277">
        <v>2.4375</v>
      </c>
      <c r="Q5" s="277">
        <v>2.75</v>
      </c>
      <c r="R5" s="277">
        <v>2.875</v>
      </c>
      <c r="S5" s="277">
        <v>2.75</v>
      </c>
      <c r="T5" s="277">
        <v>2.5625</v>
      </c>
      <c r="U5" s="277">
        <v>2.5</v>
      </c>
      <c r="V5" s="277">
        <v>2.4375</v>
      </c>
      <c r="W5" s="277">
        <v>2.125</v>
      </c>
      <c r="X5" s="277">
        <v>2</v>
      </c>
    </row>
    <row r="6" spans="1:24" s="277" customFormat="1">
      <c r="A6" s="277" t="s">
        <v>28</v>
      </c>
      <c r="B6" s="375" t="s">
        <v>24</v>
      </c>
      <c r="C6" s="277">
        <v>0</v>
      </c>
      <c r="D6" s="277">
        <v>0</v>
      </c>
      <c r="E6" s="277">
        <v>0</v>
      </c>
      <c r="F6" s="277">
        <v>0</v>
      </c>
      <c r="G6" s="277">
        <v>0</v>
      </c>
      <c r="H6" s="277">
        <v>0</v>
      </c>
      <c r="I6" s="277">
        <v>0.3125</v>
      </c>
      <c r="J6" s="277">
        <v>0.5625</v>
      </c>
      <c r="K6" s="277">
        <v>0.875</v>
      </c>
      <c r="L6" s="277">
        <v>1.0625</v>
      </c>
      <c r="M6" s="277">
        <v>1.5625</v>
      </c>
      <c r="N6" s="277">
        <v>1.6875</v>
      </c>
      <c r="O6" s="277">
        <v>2.0625</v>
      </c>
      <c r="P6" s="277">
        <v>2.4375</v>
      </c>
      <c r="Q6" s="277">
        <v>2.75</v>
      </c>
      <c r="R6" s="277">
        <v>3.0625</v>
      </c>
      <c r="S6" s="277">
        <v>2.875</v>
      </c>
      <c r="T6" s="277">
        <v>2.75</v>
      </c>
      <c r="U6" s="277">
        <v>2.5</v>
      </c>
      <c r="V6" s="277">
        <v>2.4375</v>
      </c>
      <c r="W6" s="277">
        <v>2.25</v>
      </c>
      <c r="X6" s="277">
        <v>2</v>
      </c>
    </row>
    <row r="7" spans="1:24" s="277" customFormat="1">
      <c r="A7" s="277" t="s">
        <v>28</v>
      </c>
      <c r="B7" s="277" t="s">
        <v>25</v>
      </c>
      <c r="C7" s="277">
        <v>0</v>
      </c>
      <c r="D7" s="277">
        <v>0</v>
      </c>
      <c r="E7" s="277">
        <v>0</v>
      </c>
      <c r="F7" s="277">
        <v>0</v>
      </c>
      <c r="G7" s="277">
        <v>0</v>
      </c>
      <c r="H7" s="277">
        <v>0</v>
      </c>
      <c r="I7" s="277">
        <v>0</v>
      </c>
      <c r="J7" s="277">
        <v>0.125</v>
      </c>
      <c r="K7" s="277">
        <v>0.4375</v>
      </c>
      <c r="L7" s="277">
        <v>0.6875</v>
      </c>
      <c r="M7" s="277">
        <v>0.875</v>
      </c>
      <c r="N7" s="277">
        <v>1.125</v>
      </c>
      <c r="O7" s="277">
        <v>1.4375</v>
      </c>
      <c r="P7" s="277">
        <v>1.6875</v>
      </c>
      <c r="Q7" s="277">
        <v>2</v>
      </c>
      <c r="R7" s="277">
        <v>2.125</v>
      </c>
      <c r="S7" s="277">
        <v>1.9375</v>
      </c>
      <c r="T7" s="277">
        <v>1.8125</v>
      </c>
      <c r="U7" s="277">
        <v>1.625</v>
      </c>
      <c r="V7" s="277">
        <v>1.5</v>
      </c>
      <c r="W7" s="277">
        <v>1.25</v>
      </c>
      <c r="X7" s="277">
        <v>1.125</v>
      </c>
    </row>
    <row r="8" spans="1:24" s="277" customFormat="1">
      <c r="A8" s="277" t="s">
        <v>28</v>
      </c>
      <c r="B8" s="277" t="s">
        <v>25</v>
      </c>
      <c r="C8" s="277">
        <v>0</v>
      </c>
      <c r="D8" s="277">
        <v>0</v>
      </c>
      <c r="E8" s="277">
        <v>0</v>
      </c>
      <c r="F8" s="277">
        <v>0</v>
      </c>
      <c r="G8" s="277">
        <v>0</v>
      </c>
      <c r="H8" s="277">
        <v>0</v>
      </c>
      <c r="I8" s="277">
        <v>0</v>
      </c>
      <c r="J8" s="277">
        <v>0.125</v>
      </c>
      <c r="K8" s="277">
        <v>0.4375</v>
      </c>
      <c r="L8" s="277">
        <v>0.625</v>
      </c>
      <c r="M8" s="277">
        <v>0.875</v>
      </c>
      <c r="N8" s="277">
        <v>1.125</v>
      </c>
      <c r="O8" s="277">
        <v>1.4375</v>
      </c>
      <c r="P8" s="277">
        <v>1.875</v>
      </c>
      <c r="Q8" s="277">
        <v>2.125</v>
      </c>
      <c r="R8" s="277">
        <v>2.1875</v>
      </c>
      <c r="S8" s="277">
        <v>1.9375</v>
      </c>
      <c r="T8" s="277">
        <v>1.8125</v>
      </c>
      <c r="U8" s="277">
        <v>1.625</v>
      </c>
      <c r="V8" s="277">
        <v>1.5</v>
      </c>
      <c r="W8" s="277">
        <v>1.25</v>
      </c>
      <c r="X8" s="277">
        <v>1.125</v>
      </c>
    </row>
    <row r="9" spans="1:24" s="277" customFormat="1">
      <c r="A9" s="277" t="s">
        <v>28</v>
      </c>
      <c r="B9" s="277" t="s">
        <v>25</v>
      </c>
      <c r="C9" s="277">
        <v>0</v>
      </c>
      <c r="D9" s="277">
        <v>0</v>
      </c>
      <c r="E9" s="277">
        <v>0</v>
      </c>
      <c r="F9" s="277">
        <v>0</v>
      </c>
      <c r="G9" s="277">
        <v>0</v>
      </c>
      <c r="H9" s="277">
        <v>0</v>
      </c>
      <c r="I9" s="277">
        <v>0</v>
      </c>
      <c r="J9" s="277">
        <v>0.1875</v>
      </c>
      <c r="K9" s="277">
        <v>0.4375</v>
      </c>
      <c r="L9" s="277">
        <v>0.5625</v>
      </c>
      <c r="M9" s="277">
        <v>0.9375</v>
      </c>
      <c r="N9" s="277">
        <v>1.125</v>
      </c>
      <c r="O9" s="277">
        <v>1.4375</v>
      </c>
      <c r="P9" s="277">
        <v>1.625</v>
      </c>
      <c r="Q9" s="277">
        <v>2</v>
      </c>
      <c r="R9" s="277">
        <v>2</v>
      </c>
      <c r="S9" s="277">
        <v>1.9375</v>
      </c>
      <c r="T9" s="277">
        <v>1.875</v>
      </c>
      <c r="U9" s="277">
        <v>1.6875</v>
      </c>
      <c r="V9" s="277">
        <v>1.5</v>
      </c>
      <c r="W9" s="277">
        <v>1.25</v>
      </c>
      <c r="X9" s="277">
        <v>1.125</v>
      </c>
    </row>
    <row r="10" spans="1:24" s="277" customFormat="1">
      <c r="A10" s="277" t="s">
        <v>28</v>
      </c>
      <c r="B10" s="277" t="s">
        <v>26</v>
      </c>
      <c r="C10" s="277">
        <v>0</v>
      </c>
      <c r="D10" s="277">
        <v>0</v>
      </c>
      <c r="E10" s="277">
        <v>0</v>
      </c>
      <c r="F10" s="277">
        <v>0</v>
      </c>
      <c r="G10" s="277">
        <v>0</v>
      </c>
      <c r="H10" s="277">
        <v>0</v>
      </c>
      <c r="I10" s="277">
        <v>0.125</v>
      </c>
      <c r="J10" s="277">
        <v>0.5</v>
      </c>
      <c r="K10" s="277">
        <v>0.75</v>
      </c>
      <c r="L10" s="277">
        <v>1.0625</v>
      </c>
      <c r="M10" s="277">
        <v>1.1875</v>
      </c>
      <c r="N10" s="277">
        <v>1.625</v>
      </c>
      <c r="O10" s="277">
        <v>1.75</v>
      </c>
      <c r="P10" s="277">
        <v>2.1875</v>
      </c>
      <c r="Q10" s="277">
        <v>2.625</v>
      </c>
      <c r="R10" s="277">
        <v>2.875</v>
      </c>
      <c r="S10" s="277">
        <v>2.875</v>
      </c>
      <c r="T10" s="277">
        <v>2.6875</v>
      </c>
      <c r="U10" s="277">
        <v>2.5625</v>
      </c>
      <c r="V10" s="277">
        <v>2.5</v>
      </c>
      <c r="W10" s="277">
        <v>2.1875</v>
      </c>
      <c r="X10" s="277">
        <v>2</v>
      </c>
    </row>
    <row r="11" spans="1:24" s="277" customFormat="1">
      <c r="A11" s="277" t="s">
        <v>28</v>
      </c>
      <c r="B11" s="277" t="s">
        <v>26</v>
      </c>
      <c r="C11" s="277">
        <v>0</v>
      </c>
      <c r="D11" s="277">
        <v>0</v>
      </c>
      <c r="E11" s="277">
        <v>0</v>
      </c>
      <c r="F11" s="277">
        <v>0</v>
      </c>
      <c r="G11" s="277">
        <v>0</v>
      </c>
      <c r="H11" s="277">
        <v>0</v>
      </c>
      <c r="I11" s="277">
        <v>0.1875</v>
      </c>
      <c r="J11" s="277">
        <v>0.5</v>
      </c>
      <c r="K11" s="277">
        <v>0.8125</v>
      </c>
      <c r="L11" s="277">
        <v>1.0625</v>
      </c>
      <c r="M11" s="277">
        <v>1.25</v>
      </c>
      <c r="N11" s="277">
        <v>1.625</v>
      </c>
      <c r="O11" s="277">
        <v>1.8125</v>
      </c>
      <c r="P11" s="277">
        <v>2.1875</v>
      </c>
      <c r="Q11" s="277">
        <v>2.6875</v>
      </c>
      <c r="R11" s="277">
        <v>2.9375</v>
      </c>
      <c r="S11" s="277">
        <v>2.875</v>
      </c>
      <c r="T11" s="277">
        <v>2.75</v>
      </c>
      <c r="U11" s="277">
        <v>2.5625</v>
      </c>
      <c r="V11" s="277">
        <v>2.5</v>
      </c>
      <c r="W11" s="277">
        <v>2.1875</v>
      </c>
      <c r="X11" s="277">
        <v>2</v>
      </c>
    </row>
    <row r="12" spans="1:24" s="277" customFormat="1">
      <c r="A12" s="277" t="s">
        <v>28</v>
      </c>
      <c r="B12" s="277" t="s">
        <v>26</v>
      </c>
      <c r="C12" s="277">
        <v>0</v>
      </c>
      <c r="D12" s="277">
        <v>0</v>
      </c>
      <c r="E12" s="277">
        <v>0</v>
      </c>
      <c r="F12" s="277">
        <v>0</v>
      </c>
      <c r="G12" s="277">
        <v>0</v>
      </c>
      <c r="H12" s="277">
        <v>0</v>
      </c>
      <c r="I12" s="277">
        <v>0.3125</v>
      </c>
      <c r="J12" s="277">
        <v>0.5625</v>
      </c>
      <c r="K12" s="277">
        <v>0.9375</v>
      </c>
      <c r="L12" s="277">
        <v>1.0625</v>
      </c>
      <c r="M12" s="277">
        <v>1.3125</v>
      </c>
      <c r="N12" s="277">
        <v>1.625</v>
      </c>
      <c r="O12" s="277">
        <v>1.875</v>
      </c>
      <c r="P12" s="277">
        <v>2.25</v>
      </c>
      <c r="Q12" s="277">
        <v>2.75</v>
      </c>
      <c r="R12" s="277">
        <v>2.9375</v>
      </c>
      <c r="S12" s="277">
        <v>2.875</v>
      </c>
      <c r="T12" s="277">
        <v>2.75</v>
      </c>
      <c r="U12" s="277">
        <v>2.5625</v>
      </c>
      <c r="V12" s="277">
        <v>2.5</v>
      </c>
      <c r="W12" s="277">
        <v>2.25</v>
      </c>
      <c r="X12" s="277">
        <v>2.0625</v>
      </c>
    </row>
    <row r="13" spans="1:24" s="277" customFormat="1">
      <c r="A13" s="277" t="s">
        <v>28</v>
      </c>
      <c r="B13" s="277" t="s">
        <v>27</v>
      </c>
      <c r="C13" s="277">
        <v>0</v>
      </c>
      <c r="D13" s="277">
        <v>0</v>
      </c>
      <c r="E13" s="277">
        <v>0</v>
      </c>
      <c r="F13" s="277">
        <v>0</v>
      </c>
      <c r="G13" s="277">
        <v>0</v>
      </c>
      <c r="H13" s="277">
        <v>0</v>
      </c>
      <c r="I13" s="277">
        <v>0</v>
      </c>
      <c r="J13" s="277">
        <v>0</v>
      </c>
      <c r="K13" s="277">
        <v>0.375</v>
      </c>
      <c r="L13" s="277">
        <v>0.5</v>
      </c>
      <c r="M13" s="277">
        <v>0.75</v>
      </c>
      <c r="N13" s="277">
        <v>1</v>
      </c>
      <c r="O13" s="277">
        <v>1.1875</v>
      </c>
      <c r="P13" s="277">
        <v>1.5625</v>
      </c>
      <c r="Q13" s="277">
        <v>1.75</v>
      </c>
      <c r="R13" s="277">
        <v>1.875</v>
      </c>
      <c r="S13" s="277">
        <v>2</v>
      </c>
      <c r="T13" s="277">
        <v>1.75</v>
      </c>
      <c r="U13" s="277">
        <v>1.5625</v>
      </c>
      <c r="V13" s="277">
        <v>1.375</v>
      </c>
      <c r="W13" s="277">
        <v>1.125</v>
      </c>
      <c r="X13" s="277">
        <v>1</v>
      </c>
    </row>
    <row r="14" spans="1:24" s="277" customFormat="1">
      <c r="A14" s="277" t="s">
        <v>28</v>
      </c>
      <c r="B14" s="277" t="s">
        <v>27</v>
      </c>
      <c r="C14" s="277">
        <v>0</v>
      </c>
      <c r="D14" s="277">
        <v>0</v>
      </c>
      <c r="E14" s="277">
        <v>0</v>
      </c>
      <c r="F14" s="277">
        <v>0</v>
      </c>
      <c r="G14" s="277">
        <v>0</v>
      </c>
      <c r="H14" s="277">
        <v>0</v>
      </c>
      <c r="I14" s="277">
        <v>0</v>
      </c>
      <c r="J14" s="277">
        <v>6.25E-2</v>
      </c>
      <c r="K14" s="277">
        <v>0.4375</v>
      </c>
      <c r="L14" s="277">
        <v>0.5</v>
      </c>
      <c r="M14" s="277">
        <v>0.75</v>
      </c>
      <c r="N14" s="277">
        <v>1</v>
      </c>
      <c r="O14" s="277">
        <v>1.25</v>
      </c>
      <c r="P14" s="277">
        <v>1.4375</v>
      </c>
      <c r="Q14" s="277">
        <v>1.6875</v>
      </c>
      <c r="R14" s="277">
        <v>1.875</v>
      </c>
      <c r="S14" s="277">
        <v>2</v>
      </c>
      <c r="T14" s="277">
        <v>1.8125</v>
      </c>
      <c r="U14" s="277">
        <v>1.5625</v>
      </c>
      <c r="V14" s="277">
        <v>1.375</v>
      </c>
      <c r="W14" s="277">
        <v>1.125</v>
      </c>
      <c r="X14" s="277">
        <v>1</v>
      </c>
    </row>
    <row r="15" spans="1:24" s="277" customFormat="1">
      <c r="A15" s="277" t="s">
        <v>28</v>
      </c>
      <c r="B15" s="277" t="s">
        <v>27</v>
      </c>
      <c r="C15" s="277">
        <v>0</v>
      </c>
      <c r="D15" s="277">
        <v>0</v>
      </c>
      <c r="E15" s="277">
        <v>0</v>
      </c>
      <c r="F15" s="277">
        <v>0</v>
      </c>
      <c r="G15" s="277">
        <v>0</v>
      </c>
      <c r="H15" s="277">
        <v>0</v>
      </c>
      <c r="I15" s="277">
        <v>0</v>
      </c>
      <c r="J15" s="277">
        <v>0</v>
      </c>
      <c r="K15" s="277">
        <v>0.375</v>
      </c>
      <c r="L15" s="277">
        <v>0.5</v>
      </c>
      <c r="M15" s="277">
        <v>0.6875</v>
      </c>
      <c r="N15" s="277">
        <v>1</v>
      </c>
      <c r="O15" s="277">
        <v>1.1875</v>
      </c>
      <c r="P15" s="277">
        <v>1.5</v>
      </c>
      <c r="Q15" s="277">
        <v>1.75</v>
      </c>
      <c r="R15" s="277">
        <v>1.875</v>
      </c>
      <c r="S15" s="277">
        <v>2</v>
      </c>
      <c r="T15" s="277">
        <v>1.75</v>
      </c>
      <c r="U15" s="277">
        <v>1.5625</v>
      </c>
      <c r="V15" s="277">
        <v>1.5</v>
      </c>
      <c r="W15" s="277">
        <v>1.1875</v>
      </c>
      <c r="X15" s="277">
        <v>1.0625</v>
      </c>
    </row>
    <row r="16" spans="1:24" s="277" customFormat="1"/>
    <row r="17" spans="1:24" s="277" customFormat="1">
      <c r="A17" s="277" t="s">
        <v>28</v>
      </c>
      <c r="B17" s="375" t="s">
        <v>24</v>
      </c>
      <c r="C17" s="277">
        <f t="shared" ref="C17:X17" si="0">AVERAGE(C4:C6)</f>
        <v>0</v>
      </c>
      <c r="D17" s="277">
        <f t="shared" si="0"/>
        <v>0</v>
      </c>
      <c r="E17" s="277">
        <f t="shared" si="0"/>
        <v>0</v>
      </c>
      <c r="F17" s="277">
        <f t="shared" si="0"/>
        <v>0</v>
      </c>
      <c r="G17" s="277">
        <f t="shared" si="0"/>
        <v>0</v>
      </c>
      <c r="H17" s="277">
        <f t="shared" si="0"/>
        <v>0</v>
      </c>
      <c r="I17" s="277">
        <f t="shared" si="0"/>
        <v>0.35416666666666702</v>
      </c>
      <c r="J17" s="277">
        <f t="shared" si="0"/>
        <v>0.54166666666666696</v>
      </c>
      <c r="K17" s="277">
        <f t="shared" si="0"/>
        <v>0.85416666666666696</v>
      </c>
      <c r="L17" s="277">
        <f t="shared" si="0"/>
        <v>1.0833333333333299</v>
      </c>
      <c r="M17" s="277">
        <f t="shared" si="0"/>
        <v>1.5416666666666701</v>
      </c>
      <c r="N17" s="277">
        <f t="shared" si="0"/>
        <v>1.7291666666666701</v>
      </c>
      <c r="O17" s="277">
        <f t="shared" si="0"/>
        <v>2.0416666666666701</v>
      </c>
      <c r="P17" s="277">
        <f t="shared" si="0"/>
        <v>2.4166666666666701</v>
      </c>
      <c r="Q17" s="277">
        <f t="shared" si="0"/>
        <v>2.75</v>
      </c>
      <c r="R17" s="277">
        <f t="shared" si="0"/>
        <v>2.9583333333333299</v>
      </c>
      <c r="S17" s="277">
        <f t="shared" si="0"/>
        <v>2.7916666666666701</v>
      </c>
      <c r="T17" s="277">
        <f t="shared" si="0"/>
        <v>2.6041666666666701</v>
      </c>
      <c r="U17" s="277">
        <f t="shared" si="0"/>
        <v>2.4791666666666701</v>
      </c>
      <c r="V17" s="277">
        <f t="shared" si="0"/>
        <v>2.4375</v>
      </c>
      <c r="W17" s="277">
        <f t="shared" si="0"/>
        <v>2.1875</v>
      </c>
      <c r="X17" s="277">
        <f t="shared" si="0"/>
        <v>1.9791666666666701</v>
      </c>
    </row>
    <row r="18" spans="1:24" s="277" customFormat="1">
      <c r="A18" s="277" t="s">
        <v>28</v>
      </c>
      <c r="B18" s="375" t="s">
        <v>25</v>
      </c>
      <c r="C18" s="277">
        <f t="shared" ref="C18:X18" si="1">AVERAGE(C7:C9)</f>
        <v>0</v>
      </c>
      <c r="D18" s="277">
        <f t="shared" si="1"/>
        <v>0</v>
      </c>
      <c r="E18" s="277">
        <f t="shared" si="1"/>
        <v>0</v>
      </c>
      <c r="F18" s="277">
        <f t="shared" si="1"/>
        <v>0</v>
      </c>
      <c r="G18" s="277">
        <f t="shared" si="1"/>
        <v>0</v>
      </c>
      <c r="H18" s="277">
        <f t="shared" si="1"/>
        <v>0</v>
      </c>
      <c r="I18" s="277">
        <f t="shared" si="1"/>
        <v>0</v>
      </c>
      <c r="J18" s="277">
        <f t="shared" si="1"/>
        <v>0.14583333333333301</v>
      </c>
      <c r="K18" s="277">
        <f t="shared" si="1"/>
        <v>0.4375</v>
      </c>
      <c r="L18" s="277">
        <f t="shared" si="1"/>
        <v>0.625</v>
      </c>
      <c r="M18" s="277">
        <f t="shared" si="1"/>
        <v>0.89583333333333304</v>
      </c>
      <c r="N18" s="277">
        <f t="shared" si="1"/>
        <v>1.125</v>
      </c>
      <c r="O18" s="277">
        <f t="shared" si="1"/>
        <v>1.4375</v>
      </c>
      <c r="P18" s="277">
        <f t="shared" si="1"/>
        <v>1.7291666666666701</v>
      </c>
      <c r="Q18" s="277">
        <f t="shared" si="1"/>
        <v>2.0416666666666701</v>
      </c>
      <c r="R18" s="277">
        <f t="shared" si="1"/>
        <v>2.1041666666666701</v>
      </c>
      <c r="S18" s="277">
        <f t="shared" si="1"/>
        <v>1.9375</v>
      </c>
      <c r="T18" s="277">
        <f t="shared" si="1"/>
        <v>1.8333333333333299</v>
      </c>
      <c r="U18" s="277">
        <f t="shared" si="1"/>
        <v>1.6458333333333299</v>
      </c>
      <c r="V18" s="277">
        <f t="shared" si="1"/>
        <v>1.5</v>
      </c>
      <c r="W18" s="277">
        <f t="shared" si="1"/>
        <v>1.25</v>
      </c>
      <c r="X18" s="277">
        <f t="shared" si="1"/>
        <v>1.125</v>
      </c>
    </row>
    <row r="19" spans="1:24" s="277" customFormat="1">
      <c r="A19" s="277" t="s">
        <v>28</v>
      </c>
      <c r="B19" s="375" t="s">
        <v>26</v>
      </c>
      <c r="C19" s="277">
        <f t="shared" ref="C19:X19" si="2">AVERAGE(C10:C12)</f>
        <v>0</v>
      </c>
      <c r="D19" s="277">
        <f t="shared" si="2"/>
        <v>0</v>
      </c>
      <c r="E19" s="277">
        <f t="shared" si="2"/>
        <v>0</v>
      </c>
      <c r="F19" s="277">
        <f t="shared" si="2"/>
        <v>0</v>
      </c>
      <c r="G19" s="277">
        <f t="shared" si="2"/>
        <v>0</v>
      </c>
      <c r="H19" s="277">
        <f t="shared" si="2"/>
        <v>0</v>
      </c>
      <c r="I19" s="277">
        <f t="shared" si="2"/>
        <v>0.20833333333333301</v>
      </c>
      <c r="J19" s="277">
        <f t="shared" si="2"/>
        <v>0.52083333333333304</v>
      </c>
      <c r="K19" s="277">
        <f t="shared" si="2"/>
        <v>0.83333333333333304</v>
      </c>
      <c r="L19" s="277">
        <f t="shared" si="2"/>
        <v>1.0625</v>
      </c>
      <c r="M19" s="277">
        <f t="shared" si="2"/>
        <v>1.25</v>
      </c>
      <c r="N19" s="277">
        <f t="shared" si="2"/>
        <v>1.625</v>
      </c>
      <c r="O19" s="277">
        <f t="shared" si="2"/>
        <v>1.8125</v>
      </c>
      <c r="P19" s="277">
        <f t="shared" si="2"/>
        <v>2.2083333333333299</v>
      </c>
      <c r="Q19" s="277">
        <f t="shared" si="2"/>
        <v>2.6875</v>
      </c>
      <c r="R19" s="277">
        <f t="shared" si="2"/>
        <v>2.9166666666666701</v>
      </c>
      <c r="S19" s="277">
        <f t="shared" si="2"/>
        <v>2.875</v>
      </c>
      <c r="T19" s="277">
        <f t="shared" si="2"/>
        <v>2.7291666666666701</v>
      </c>
      <c r="U19" s="277">
        <f t="shared" si="2"/>
        <v>2.5625</v>
      </c>
      <c r="V19" s="277">
        <f t="shared" si="2"/>
        <v>2.5</v>
      </c>
      <c r="W19" s="277">
        <f t="shared" si="2"/>
        <v>2.2083333333333299</v>
      </c>
      <c r="X19" s="277">
        <f t="shared" si="2"/>
        <v>2.0208333333333299</v>
      </c>
    </row>
    <row r="20" spans="1:24" s="277" customFormat="1">
      <c r="A20" s="277" t="s">
        <v>28</v>
      </c>
      <c r="B20" s="375" t="s">
        <v>27</v>
      </c>
      <c r="C20" s="277">
        <f t="shared" ref="C20:X20" si="3">AVERAGE(C13:C15)</f>
        <v>0</v>
      </c>
      <c r="D20" s="277">
        <f t="shared" si="3"/>
        <v>0</v>
      </c>
      <c r="E20" s="277">
        <f t="shared" si="3"/>
        <v>0</v>
      </c>
      <c r="F20" s="277">
        <f t="shared" si="3"/>
        <v>0</v>
      </c>
      <c r="G20" s="277">
        <f t="shared" si="3"/>
        <v>0</v>
      </c>
      <c r="H20" s="277">
        <f t="shared" si="3"/>
        <v>0</v>
      </c>
      <c r="I20" s="277">
        <f t="shared" si="3"/>
        <v>0</v>
      </c>
      <c r="J20" s="277">
        <f t="shared" si="3"/>
        <v>2.0833333333333301E-2</v>
      </c>
      <c r="K20" s="277">
        <f t="shared" si="3"/>
        <v>0.39583333333333298</v>
      </c>
      <c r="L20" s="277">
        <f t="shared" si="3"/>
        <v>0.5</v>
      </c>
      <c r="M20" s="277">
        <f t="shared" si="3"/>
        <v>0.72916666666666696</v>
      </c>
      <c r="N20" s="277">
        <f t="shared" si="3"/>
        <v>1</v>
      </c>
      <c r="O20" s="277">
        <f t="shared" si="3"/>
        <v>1.2083333333333299</v>
      </c>
      <c r="P20" s="277">
        <f t="shared" si="3"/>
        <v>1.5</v>
      </c>
      <c r="Q20" s="277">
        <f t="shared" si="3"/>
        <v>1.7291666666666701</v>
      </c>
      <c r="R20" s="277">
        <f t="shared" si="3"/>
        <v>1.875</v>
      </c>
      <c r="S20" s="277">
        <f t="shared" si="3"/>
        <v>2</v>
      </c>
      <c r="T20" s="277">
        <f t="shared" si="3"/>
        <v>1.7708333333333299</v>
      </c>
      <c r="U20" s="277">
        <f t="shared" si="3"/>
        <v>1.5625</v>
      </c>
      <c r="V20" s="277">
        <f t="shared" si="3"/>
        <v>1.4166666666666701</v>
      </c>
      <c r="W20" s="277">
        <f t="shared" si="3"/>
        <v>1.1458333333333299</v>
      </c>
      <c r="X20" s="277">
        <f t="shared" si="3"/>
        <v>1.0208333333333299</v>
      </c>
    </row>
    <row r="21" spans="1:24" s="277" customFormat="1">
      <c r="A21" s="277" t="s">
        <v>29</v>
      </c>
      <c r="B21" s="375" t="s">
        <v>24</v>
      </c>
      <c r="C21" s="277">
        <f t="shared" ref="C21:X21" si="4">STDEV(C4:C6)</f>
        <v>0</v>
      </c>
      <c r="D21" s="277">
        <f t="shared" si="4"/>
        <v>0</v>
      </c>
      <c r="E21" s="277">
        <f t="shared" si="4"/>
        <v>0</v>
      </c>
      <c r="F21" s="277">
        <f t="shared" si="4"/>
        <v>0</v>
      </c>
      <c r="G21" s="277">
        <f t="shared" si="4"/>
        <v>0</v>
      </c>
      <c r="H21" s="277">
        <f t="shared" si="4"/>
        <v>0</v>
      </c>
      <c r="I21" s="277">
        <f t="shared" si="4"/>
        <v>7.2168783648703203E-2</v>
      </c>
      <c r="J21" s="277">
        <f t="shared" si="4"/>
        <v>3.6084391824351601E-2</v>
      </c>
      <c r="K21" s="277">
        <f t="shared" si="4"/>
        <v>9.54703269782467E-2</v>
      </c>
      <c r="L21" s="277">
        <f t="shared" si="4"/>
        <v>3.6084391824351601E-2</v>
      </c>
      <c r="M21" s="277">
        <f t="shared" si="4"/>
        <v>3.6084391824351601E-2</v>
      </c>
      <c r="N21" s="277">
        <f t="shared" si="4"/>
        <v>0.13010412496663301</v>
      </c>
      <c r="O21" s="277">
        <f t="shared" si="4"/>
        <v>3.6084391824351601E-2</v>
      </c>
      <c r="P21" s="277">
        <f t="shared" si="4"/>
        <v>3.6084391824351601E-2</v>
      </c>
      <c r="Q21" s="277">
        <f t="shared" si="4"/>
        <v>0</v>
      </c>
      <c r="R21" s="277">
        <f t="shared" si="4"/>
        <v>9.54703269782467E-2</v>
      </c>
      <c r="S21" s="277">
        <f t="shared" si="4"/>
        <v>7.2168783648703203E-2</v>
      </c>
      <c r="T21" s="277">
        <f t="shared" si="4"/>
        <v>0.13010412496663301</v>
      </c>
      <c r="U21" s="277">
        <f t="shared" si="4"/>
        <v>3.6084391824351601E-2</v>
      </c>
      <c r="V21" s="277">
        <f t="shared" si="4"/>
        <v>0</v>
      </c>
      <c r="W21" s="277">
        <f t="shared" si="4"/>
        <v>6.25E-2</v>
      </c>
      <c r="X21" s="277">
        <f t="shared" si="4"/>
        <v>3.6084391824351601E-2</v>
      </c>
    </row>
    <row r="22" spans="1:24" s="277" customFormat="1">
      <c r="A22" s="277" t="s">
        <v>29</v>
      </c>
      <c r="B22" s="375" t="s">
        <v>25</v>
      </c>
      <c r="C22" s="277">
        <f t="shared" ref="C22:X22" si="5">STDEV(C7:C9)</f>
        <v>0</v>
      </c>
      <c r="D22" s="277">
        <f t="shared" si="5"/>
        <v>0</v>
      </c>
      <c r="E22" s="277">
        <f t="shared" si="5"/>
        <v>0</v>
      </c>
      <c r="F22" s="277">
        <f t="shared" si="5"/>
        <v>0</v>
      </c>
      <c r="G22" s="277">
        <f t="shared" si="5"/>
        <v>0</v>
      </c>
      <c r="H22" s="277">
        <f t="shared" si="5"/>
        <v>0</v>
      </c>
      <c r="I22" s="277">
        <f t="shared" si="5"/>
        <v>0</v>
      </c>
      <c r="J22" s="277">
        <f t="shared" si="5"/>
        <v>3.6084391824351601E-2</v>
      </c>
      <c r="K22" s="277">
        <f t="shared" si="5"/>
        <v>0</v>
      </c>
      <c r="L22" s="277">
        <f t="shared" si="5"/>
        <v>6.25E-2</v>
      </c>
      <c r="M22" s="277">
        <f t="shared" si="5"/>
        <v>3.6084391824351601E-2</v>
      </c>
      <c r="N22" s="277">
        <f t="shared" si="5"/>
        <v>0</v>
      </c>
      <c r="O22" s="277">
        <f t="shared" si="5"/>
        <v>0</v>
      </c>
      <c r="P22" s="277">
        <f t="shared" si="5"/>
        <v>0.13010412496663301</v>
      </c>
      <c r="Q22" s="277">
        <f t="shared" si="5"/>
        <v>7.2168783648703203E-2</v>
      </c>
      <c r="R22" s="277">
        <f t="shared" si="5"/>
        <v>9.54703269782467E-2</v>
      </c>
      <c r="S22" s="277">
        <f t="shared" si="5"/>
        <v>0</v>
      </c>
      <c r="T22" s="277">
        <f t="shared" si="5"/>
        <v>3.6084391824351601E-2</v>
      </c>
      <c r="U22" s="277">
        <f t="shared" si="5"/>
        <v>3.6084391824351601E-2</v>
      </c>
      <c r="V22" s="277">
        <f t="shared" si="5"/>
        <v>0</v>
      </c>
      <c r="W22" s="277">
        <f t="shared" si="5"/>
        <v>0</v>
      </c>
      <c r="X22" s="277">
        <f t="shared" si="5"/>
        <v>0</v>
      </c>
    </row>
    <row r="23" spans="1:24" s="277" customFormat="1">
      <c r="A23" s="277" t="s">
        <v>29</v>
      </c>
      <c r="B23" s="375" t="s">
        <v>26</v>
      </c>
      <c r="C23" s="277">
        <f t="shared" ref="C23:X23" si="6">STDEV(C10:C12)</f>
        <v>0</v>
      </c>
      <c r="D23" s="277">
        <f t="shared" si="6"/>
        <v>0</v>
      </c>
      <c r="E23" s="277">
        <f t="shared" si="6"/>
        <v>0</v>
      </c>
      <c r="F23" s="277">
        <f t="shared" si="6"/>
        <v>0</v>
      </c>
      <c r="G23" s="277">
        <f t="shared" si="6"/>
        <v>0</v>
      </c>
      <c r="H23" s="277">
        <f t="shared" si="6"/>
        <v>0</v>
      </c>
      <c r="I23" s="277">
        <f t="shared" si="6"/>
        <v>9.54703269782467E-2</v>
      </c>
      <c r="J23" s="277">
        <f t="shared" si="6"/>
        <v>3.6084391824351601E-2</v>
      </c>
      <c r="K23" s="277">
        <f t="shared" si="6"/>
        <v>9.54703269782467E-2</v>
      </c>
      <c r="L23" s="277">
        <f t="shared" si="6"/>
        <v>0</v>
      </c>
      <c r="M23" s="277">
        <f t="shared" si="6"/>
        <v>6.25E-2</v>
      </c>
      <c r="N23" s="277">
        <f t="shared" si="6"/>
        <v>0</v>
      </c>
      <c r="O23" s="277">
        <f t="shared" si="6"/>
        <v>6.25E-2</v>
      </c>
      <c r="P23" s="277">
        <f t="shared" si="6"/>
        <v>3.6084391824351601E-2</v>
      </c>
      <c r="Q23" s="277">
        <f t="shared" si="6"/>
        <v>6.25E-2</v>
      </c>
      <c r="R23" s="277">
        <f t="shared" si="6"/>
        <v>3.6084391824351601E-2</v>
      </c>
      <c r="S23" s="277">
        <f t="shared" si="6"/>
        <v>0</v>
      </c>
      <c r="T23" s="277">
        <f t="shared" si="6"/>
        <v>3.6084391824351601E-2</v>
      </c>
      <c r="U23" s="277">
        <f t="shared" si="6"/>
        <v>0</v>
      </c>
      <c r="V23" s="277">
        <f t="shared" si="6"/>
        <v>0</v>
      </c>
      <c r="W23" s="277">
        <f t="shared" si="6"/>
        <v>3.6084391824351601E-2</v>
      </c>
      <c r="X23" s="277">
        <f t="shared" si="6"/>
        <v>3.6084391824351601E-2</v>
      </c>
    </row>
    <row r="24" spans="1:24" s="277" customFormat="1">
      <c r="A24" s="277" t="s">
        <v>29</v>
      </c>
      <c r="B24" s="375" t="s">
        <v>27</v>
      </c>
      <c r="C24" s="277">
        <f t="shared" ref="C24:X24" si="7">STDEV(C13:C15)</f>
        <v>0</v>
      </c>
      <c r="D24" s="277">
        <f t="shared" si="7"/>
        <v>0</v>
      </c>
      <c r="E24" s="277">
        <f t="shared" si="7"/>
        <v>0</v>
      </c>
      <c r="F24" s="277">
        <f t="shared" si="7"/>
        <v>0</v>
      </c>
      <c r="G24" s="277">
        <f t="shared" si="7"/>
        <v>0</v>
      </c>
      <c r="H24" s="277">
        <f t="shared" si="7"/>
        <v>0</v>
      </c>
      <c r="I24" s="277">
        <f t="shared" si="7"/>
        <v>0</v>
      </c>
      <c r="J24" s="277">
        <f t="shared" si="7"/>
        <v>3.6084391824351601E-2</v>
      </c>
      <c r="K24" s="277">
        <f t="shared" si="7"/>
        <v>3.6084391824351601E-2</v>
      </c>
      <c r="L24" s="277">
        <f t="shared" si="7"/>
        <v>0</v>
      </c>
      <c r="M24" s="277">
        <f t="shared" si="7"/>
        <v>3.6084391824351601E-2</v>
      </c>
      <c r="N24" s="277">
        <f t="shared" si="7"/>
        <v>0</v>
      </c>
      <c r="O24" s="277">
        <f t="shared" si="7"/>
        <v>3.6084391824351601E-2</v>
      </c>
      <c r="P24" s="277">
        <f t="shared" si="7"/>
        <v>6.25E-2</v>
      </c>
      <c r="Q24" s="277">
        <f t="shared" si="7"/>
        <v>3.6084391824351601E-2</v>
      </c>
      <c r="R24" s="277">
        <f t="shared" si="7"/>
        <v>0</v>
      </c>
      <c r="S24" s="277">
        <f t="shared" si="7"/>
        <v>0</v>
      </c>
      <c r="T24" s="277">
        <f t="shared" si="7"/>
        <v>3.6084391824351601E-2</v>
      </c>
      <c r="U24" s="277">
        <f t="shared" si="7"/>
        <v>0</v>
      </c>
      <c r="V24" s="277">
        <f t="shared" si="7"/>
        <v>7.2168783648703203E-2</v>
      </c>
      <c r="W24" s="277">
        <f t="shared" si="7"/>
        <v>3.6084391824351601E-2</v>
      </c>
      <c r="X24" s="277">
        <f t="shared" si="7"/>
        <v>3.6084391824351601E-2</v>
      </c>
    </row>
    <row r="25" spans="1:24" s="277" customFormat="1">
      <c r="B25" s="375"/>
    </row>
    <row r="36" spans="2:19">
      <c r="C36" t="s">
        <v>34</v>
      </c>
    </row>
    <row r="37" spans="2:19">
      <c r="D37" t="s">
        <v>35</v>
      </c>
      <c r="E37" t="s">
        <v>36</v>
      </c>
      <c r="F37" t="s">
        <v>37</v>
      </c>
      <c r="G37" t="s">
        <v>38</v>
      </c>
    </row>
    <row r="38" spans="2:19">
      <c r="C38" t="s">
        <v>39</v>
      </c>
      <c r="D38">
        <v>3.5103</v>
      </c>
      <c r="E38">
        <v>2.1166999999999998</v>
      </c>
      <c r="F38">
        <v>3.39</v>
      </c>
      <c r="G38">
        <v>1.98</v>
      </c>
    </row>
    <row r="39" spans="2:19">
      <c r="C39" t="s">
        <v>40</v>
      </c>
      <c r="D39">
        <v>3</v>
      </c>
      <c r="E39">
        <v>3</v>
      </c>
      <c r="F39">
        <v>3</v>
      </c>
      <c r="G39">
        <v>3</v>
      </c>
    </row>
    <row r="40" spans="2:19">
      <c r="C40" t="s">
        <v>41</v>
      </c>
      <c r="D40">
        <v>0.31705</v>
      </c>
      <c r="E40">
        <v>0.26577000000000001</v>
      </c>
      <c r="F40">
        <v>0.34044000000000002</v>
      </c>
      <c r="G40">
        <v>0.17691999999999999</v>
      </c>
    </row>
    <row r="42" spans="2:19">
      <c r="D42" t="s">
        <v>16</v>
      </c>
    </row>
    <row r="43" spans="2:19">
      <c r="B43" s="4" t="s">
        <v>24</v>
      </c>
      <c r="C43" s="5">
        <v>3.8239999999999998</v>
      </c>
      <c r="E43" t="s">
        <v>42</v>
      </c>
      <c r="L43" t="s">
        <v>42</v>
      </c>
    </row>
    <row r="44" spans="2:19">
      <c r="B44" s="6"/>
      <c r="C44" s="7">
        <v>3.5169999999999999</v>
      </c>
      <c r="E44" t="s">
        <v>43</v>
      </c>
      <c r="L44" t="s">
        <v>43</v>
      </c>
    </row>
    <row r="45" spans="2:19">
      <c r="B45" s="6"/>
      <c r="C45" s="7">
        <v>3.19</v>
      </c>
      <c r="E45" t="s">
        <v>44</v>
      </c>
      <c r="M45" t="s">
        <v>45</v>
      </c>
      <c r="N45" t="s">
        <v>46</v>
      </c>
      <c r="O45" t="s">
        <v>47</v>
      </c>
      <c r="P45" t="s">
        <v>48</v>
      </c>
      <c r="Q45" t="s">
        <v>49</v>
      </c>
      <c r="R45" t="s">
        <v>50</v>
      </c>
    </row>
    <row r="46" spans="2:19">
      <c r="B46" s="4" t="s">
        <v>25</v>
      </c>
      <c r="C46" s="5">
        <v>2.37</v>
      </c>
      <c r="E46" t="s">
        <v>45</v>
      </c>
      <c r="F46" t="s">
        <v>46</v>
      </c>
      <c r="G46" t="s">
        <v>47</v>
      </c>
      <c r="H46" t="s">
        <v>48</v>
      </c>
      <c r="I46" t="s">
        <v>49</v>
      </c>
      <c r="J46" t="s">
        <v>50</v>
      </c>
      <c r="R46" t="s">
        <v>51</v>
      </c>
      <c r="S46" t="s">
        <v>52</v>
      </c>
    </row>
    <row r="47" spans="2:19">
      <c r="B47" s="6"/>
      <c r="C47" s="7">
        <v>2.14</v>
      </c>
      <c r="J47" t="s">
        <v>51</v>
      </c>
      <c r="K47" t="s">
        <v>52</v>
      </c>
      <c r="L47" t="s">
        <v>53</v>
      </c>
      <c r="M47">
        <v>1</v>
      </c>
      <c r="N47">
        <v>2</v>
      </c>
      <c r="O47" t="s">
        <v>54</v>
      </c>
      <c r="P47">
        <v>0.23035</v>
      </c>
      <c r="Q47">
        <v>1E-3</v>
      </c>
      <c r="R47">
        <v>0.65600000000000003</v>
      </c>
      <c r="S47">
        <v>2.1313</v>
      </c>
    </row>
    <row r="48" spans="2:19">
      <c r="B48" s="8"/>
      <c r="C48" s="9">
        <v>1.84</v>
      </c>
      <c r="E48">
        <v>1</v>
      </c>
      <c r="F48">
        <v>2</v>
      </c>
      <c r="G48" t="s">
        <v>54</v>
      </c>
      <c r="H48">
        <v>0.23035</v>
      </c>
      <c r="I48">
        <v>0</v>
      </c>
      <c r="J48">
        <v>0.86250000000000004</v>
      </c>
      <c r="K48">
        <v>1.9248000000000001</v>
      </c>
      <c r="N48">
        <v>3</v>
      </c>
      <c r="O48">
        <v>0.12033000000000001</v>
      </c>
      <c r="P48">
        <v>0.23035</v>
      </c>
      <c r="Q48">
        <v>0.95099999999999996</v>
      </c>
      <c r="R48">
        <v>-0.61729999999999996</v>
      </c>
      <c r="S48">
        <v>0.85799999999999998</v>
      </c>
    </row>
    <row r="49" spans="2:19">
      <c r="B49" s="4" t="s">
        <v>26</v>
      </c>
      <c r="C49" s="5">
        <v>3.74</v>
      </c>
      <c r="F49">
        <v>3</v>
      </c>
      <c r="G49">
        <v>0.12033000000000001</v>
      </c>
      <c r="H49">
        <v>0.23035</v>
      </c>
      <c r="I49">
        <v>0.61599999999999999</v>
      </c>
      <c r="J49">
        <v>-0.4108</v>
      </c>
      <c r="K49">
        <v>0.65149999999999997</v>
      </c>
      <c r="N49">
        <v>4</v>
      </c>
      <c r="O49" t="s">
        <v>55</v>
      </c>
      <c r="P49">
        <v>0.23035</v>
      </c>
      <c r="Q49">
        <v>1E-3</v>
      </c>
      <c r="R49">
        <v>0.79269999999999996</v>
      </c>
      <c r="S49">
        <v>2.2679999999999998</v>
      </c>
    </row>
    <row r="50" spans="2:19">
      <c r="B50" s="6"/>
      <c r="C50" s="7">
        <v>3.37</v>
      </c>
      <c r="F50">
        <v>4</v>
      </c>
      <c r="G50" t="s">
        <v>55</v>
      </c>
      <c r="H50">
        <v>0.23035</v>
      </c>
      <c r="I50">
        <v>0</v>
      </c>
      <c r="J50">
        <v>0.99919999999999998</v>
      </c>
      <c r="K50">
        <v>2.0615000000000001</v>
      </c>
      <c r="M50">
        <v>2</v>
      </c>
      <c r="N50">
        <v>1</v>
      </c>
      <c r="O50" t="s">
        <v>56</v>
      </c>
      <c r="P50">
        <v>0.23035</v>
      </c>
      <c r="Q50">
        <v>1E-3</v>
      </c>
      <c r="R50">
        <v>-2.1313</v>
      </c>
      <c r="S50">
        <v>-0.65600000000000003</v>
      </c>
    </row>
    <row r="51" spans="2:19">
      <c r="B51" s="8"/>
      <c r="C51" s="9">
        <v>3.06</v>
      </c>
      <c r="E51">
        <v>2</v>
      </c>
      <c r="F51">
        <v>1</v>
      </c>
      <c r="G51" t="s">
        <v>56</v>
      </c>
      <c r="H51">
        <v>0.23035</v>
      </c>
      <c r="I51">
        <v>0</v>
      </c>
      <c r="J51">
        <v>-1.9248000000000001</v>
      </c>
      <c r="K51">
        <v>-0.86250000000000004</v>
      </c>
      <c r="N51">
        <v>3</v>
      </c>
      <c r="O51" t="s">
        <v>57</v>
      </c>
      <c r="P51">
        <v>0.23035</v>
      </c>
      <c r="Q51">
        <v>2E-3</v>
      </c>
      <c r="R51">
        <v>-2.0110000000000001</v>
      </c>
      <c r="S51">
        <v>-0.53569999999999995</v>
      </c>
    </row>
    <row r="52" spans="2:19">
      <c r="B52" s="6" t="s">
        <v>27</v>
      </c>
      <c r="C52" s="7">
        <v>1.79</v>
      </c>
      <c r="F52">
        <v>3</v>
      </c>
      <c r="G52" t="s">
        <v>57</v>
      </c>
      <c r="H52">
        <v>0.23035</v>
      </c>
      <c r="I52">
        <v>1E-3</v>
      </c>
      <c r="J52">
        <v>-1.8045</v>
      </c>
      <c r="K52">
        <v>-0.74219999999999997</v>
      </c>
      <c r="N52">
        <v>4</v>
      </c>
      <c r="O52">
        <v>0.13667000000000001</v>
      </c>
      <c r="P52">
        <v>0.23035</v>
      </c>
      <c r="Q52">
        <v>0.93100000000000005</v>
      </c>
      <c r="R52">
        <v>-0.60099999999999998</v>
      </c>
      <c r="S52">
        <v>0.87429999999999997</v>
      </c>
    </row>
    <row r="53" spans="2:19">
      <c r="B53" s="6"/>
      <c r="C53" s="7">
        <v>2.14</v>
      </c>
      <c r="F53">
        <v>4</v>
      </c>
      <c r="G53">
        <v>0.13667000000000001</v>
      </c>
      <c r="H53">
        <v>0.23035</v>
      </c>
      <c r="I53">
        <v>0.56899999999999995</v>
      </c>
      <c r="J53">
        <v>-0.39450000000000002</v>
      </c>
      <c r="K53">
        <v>0.66779999999999995</v>
      </c>
      <c r="M53">
        <v>3</v>
      </c>
      <c r="N53">
        <v>1</v>
      </c>
      <c r="O53">
        <v>-0.12033000000000001</v>
      </c>
      <c r="P53">
        <v>0.23035</v>
      </c>
      <c r="Q53">
        <v>0.95099999999999996</v>
      </c>
      <c r="R53">
        <v>-0.85799999999999998</v>
      </c>
      <c r="S53">
        <v>0.61729999999999996</v>
      </c>
    </row>
    <row r="54" spans="2:19">
      <c r="B54" s="8"/>
      <c r="C54" s="9">
        <v>2.0099999999999998</v>
      </c>
      <c r="E54">
        <v>3</v>
      </c>
      <c r="F54">
        <v>1</v>
      </c>
      <c r="G54">
        <v>-0.12033000000000001</v>
      </c>
      <c r="H54">
        <v>0.23035</v>
      </c>
      <c r="I54">
        <v>0.61599999999999999</v>
      </c>
      <c r="J54">
        <v>-0.65149999999999997</v>
      </c>
      <c r="K54">
        <v>0.4108</v>
      </c>
      <c r="N54">
        <v>2</v>
      </c>
      <c r="O54" t="s">
        <v>58</v>
      </c>
      <c r="P54">
        <v>0.23035</v>
      </c>
      <c r="Q54">
        <v>2E-3</v>
      </c>
      <c r="R54">
        <v>0.53569999999999995</v>
      </c>
      <c r="S54">
        <v>2.0110000000000001</v>
      </c>
    </row>
    <row r="55" spans="2:19">
      <c r="F55">
        <v>2</v>
      </c>
      <c r="G55" t="s">
        <v>58</v>
      </c>
      <c r="H55">
        <v>0.23035</v>
      </c>
      <c r="I55">
        <v>1E-3</v>
      </c>
      <c r="J55">
        <v>0.74219999999999997</v>
      </c>
      <c r="K55">
        <v>1.8045</v>
      </c>
      <c r="N55">
        <v>4</v>
      </c>
      <c r="O55" t="s">
        <v>59</v>
      </c>
      <c r="P55">
        <v>0.23035</v>
      </c>
      <c r="Q55">
        <v>1E-3</v>
      </c>
      <c r="R55">
        <v>0.6724</v>
      </c>
      <c r="S55">
        <v>2.1476000000000002</v>
      </c>
    </row>
    <row r="56" spans="2:19">
      <c r="F56">
        <v>4</v>
      </c>
      <c r="G56" t="s">
        <v>59</v>
      </c>
      <c r="H56">
        <v>0.23035</v>
      </c>
      <c r="I56">
        <v>0</v>
      </c>
      <c r="J56">
        <v>0.87880000000000003</v>
      </c>
      <c r="K56">
        <v>1.9412</v>
      </c>
      <c r="M56">
        <v>4</v>
      </c>
      <c r="N56">
        <v>1</v>
      </c>
      <c r="O56" t="s">
        <v>60</v>
      </c>
      <c r="P56">
        <v>0.23035</v>
      </c>
      <c r="Q56">
        <v>1E-3</v>
      </c>
      <c r="R56">
        <v>-2.2679999999999998</v>
      </c>
      <c r="S56">
        <v>-0.79269999999999996</v>
      </c>
    </row>
    <row r="57" spans="2:19">
      <c r="E57">
        <v>4</v>
      </c>
      <c r="F57">
        <v>1</v>
      </c>
      <c r="G57" t="s">
        <v>60</v>
      </c>
      <c r="H57">
        <v>0.23035</v>
      </c>
      <c r="I57">
        <v>0</v>
      </c>
      <c r="J57">
        <v>-2.0615000000000001</v>
      </c>
      <c r="K57">
        <v>-0.99919999999999998</v>
      </c>
      <c r="N57">
        <v>2</v>
      </c>
      <c r="O57">
        <v>-0.13667000000000001</v>
      </c>
      <c r="P57">
        <v>0.23035</v>
      </c>
      <c r="Q57">
        <v>0.93100000000000005</v>
      </c>
      <c r="R57">
        <v>-0.87429999999999997</v>
      </c>
      <c r="S57">
        <v>0.60099999999999998</v>
      </c>
    </row>
    <row r="58" spans="2:19">
      <c r="F58">
        <v>2</v>
      </c>
      <c r="G58">
        <v>-0.13667000000000001</v>
      </c>
      <c r="H58">
        <v>0.23035</v>
      </c>
      <c r="I58">
        <v>0.56899999999999995</v>
      </c>
      <c r="J58">
        <v>-0.66779999999999995</v>
      </c>
      <c r="K58">
        <v>0.39450000000000002</v>
      </c>
      <c r="N58">
        <v>3</v>
      </c>
      <c r="O58" t="s">
        <v>61</v>
      </c>
      <c r="P58">
        <v>0.23035</v>
      </c>
      <c r="Q58">
        <v>1E-3</v>
      </c>
      <c r="R58">
        <v>-2.1476000000000002</v>
      </c>
      <c r="S58">
        <v>-0.6724</v>
      </c>
    </row>
    <row r="59" spans="2:19">
      <c r="F59">
        <v>3</v>
      </c>
      <c r="G59" t="s">
        <v>61</v>
      </c>
      <c r="H59">
        <v>0.23035</v>
      </c>
      <c r="I59">
        <v>0</v>
      </c>
      <c r="J59">
        <v>-1.9412</v>
      </c>
      <c r="K59">
        <v>-0.87880000000000003</v>
      </c>
      <c r="L59" t="s">
        <v>62</v>
      </c>
      <c r="M59">
        <v>1</v>
      </c>
      <c r="N59">
        <v>2</v>
      </c>
      <c r="O59" t="s">
        <v>54</v>
      </c>
      <c r="P59">
        <v>0.23035</v>
      </c>
      <c r="Q59">
        <v>0</v>
      </c>
      <c r="R59">
        <v>0.86250000000000004</v>
      </c>
      <c r="S59">
        <v>1.9248000000000001</v>
      </c>
    </row>
    <row r="60" spans="2:19">
      <c r="E60" t="s">
        <v>63</v>
      </c>
      <c r="N60">
        <v>3</v>
      </c>
      <c r="O60">
        <v>0.12033000000000001</v>
      </c>
      <c r="P60">
        <v>0.23035</v>
      </c>
      <c r="Q60">
        <v>0.61599999999999999</v>
      </c>
      <c r="R60">
        <v>-0.4108</v>
      </c>
      <c r="S60">
        <v>0.65149999999999997</v>
      </c>
    </row>
    <row r="61" spans="2:19">
      <c r="N61">
        <v>4</v>
      </c>
      <c r="O61" t="s">
        <v>55</v>
      </c>
      <c r="P61">
        <v>0.23035</v>
      </c>
      <c r="Q61">
        <v>0</v>
      </c>
      <c r="R61">
        <v>0.99919999999999998</v>
      </c>
      <c r="S61">
        <v>2.0615000000000001</v>
      </c>
    </row>
    <row r="62" spans="2:19">
      <c r="M62">
        <v>2</v>
      </c>
      <c r="N62">
        <v>1</v>
      </c>
      <c r="O62" t="s">
        <v>56</v>
      </c>
      <c r="P62">
        <v>0.23035</v>
      </c>
      <c r="Q62">
        <v>0</v>
      </c>
      <c r="R62">
        <v>-1.9248000000000001</v>
      </c>
      <c r="S62">
        <v>-0.86250000000000004</v>
      </c>
    </row>
    <row r="63" spans="2:19">
      <c r="E63" t="s">
        <v>64</v>
      </c>
      <c r="N63">
        <v>3</v>
      </c>
      <c r="O63" t="s">
        <v>57</v>
      </c>
      <c r="P63">
        <v>0.23035</v>
      </c>
      <c r="Q63">
        <v>1E-3</v>
      </c>
      <c r="R63">
        <v>-1.8045</v>
      </c>
      <c r="S63">
        <v>-0.74219999999999997</v>
      </c>
    </row>
    <row r="64" spans="2:19">
      <c r="E64" t="s">
        <v>65</v>
      </c>
      <c r="N64">
        <v>4</v>
      </c>
      <c r="O64">
        <v>0.13667000000000001</v>
      </c>
      <c r="P64">
        <v>0.23035</v>
      </c>
      <c r="Q64">
        <v>0.56899999999999995</v>
      </c>
      <c r="R64">
        <v>-0.39450000000000002</v>
      </c>
      <c r="S64">
        <v>0.66779999999999995</v>
      </c>
    </row>
    <row r="65" spans="5:19">
      <c r="E65" t="s">
        <v>66</v>
      </c>
      <c r="F65" t="s">
        <v>67</v>
      </c>
      <c r="G65" t="s">
        <v>68</v>
      </c>
      <c r="H65" t="s">
        <v>49</v>
      </c>
      <c r="M65">
        <v>3</v>
      </c>
      <c r="N65">
        <v>1</v>
      </c>
      <c r="O65">
        <v>-0.12033000000000001</v>
      </c>
      <c r="P65">
        <v>0.23035</v>
      </c>
      <c r="Q65">
        <v>0.61599999999999999</v>
      </c>
      <c r="R65">
        <v>-0.65149999999999997</v>
      </c>
      <c r="S65">
        <v>0.4108</v>
      </c>
    </row>
    <row r="66" spans="5:19">
      <c r="E66">
        <v>0.27800000000000002</v>
      </c>
      <c r="F66">
        <v>3</v>
      </c>
      <c r="G66">
        <v>8</v>
      </c>
      <c r="H66">
        <v>0.84</v>
      </c>
      <c r="N66">
        <v>2</v>
      </c>
      <c r="O66" t="s">
        <v>58</v>
      </c>
      <c r="P66">
        <v>0.23035</v>
      </c>
      <c r="Q66">
        <v>1E-3</v>
      </c>
      <c r="R66">
        <v>0.74219999999999997</v>
      </c>
      <c r="S66">
        <v>1.8045</v>
      </c>
    </row>
    <row r="67" spans="5:19">
      <c r="N67">
        <v>4</v>
      </c>
      <c r="O67" t="s">
        <v>59</v>
      </c>
      <c r="P67">
        <v>0.23035</v>
      </c>
      <c r="Q67">
        <v>0</v>
      </c>
      <c r="R67">
        <v>0.87880000000000003</v>
      </c>
      <c r="S67">
        <v>1.9412</v>
      </c>
    </row>
    <row r="68" spans="5:19">
      <c r="M68">
        <v>4</v>
      </c>
      <c r="N68">
        <v>1</v>
      </c>
      <c r="O68" t="s">
        <v>60</v>
      </c>
      <c r="P68">
        <v>0.23035</v>
      </c>
      <c r="Q68">
        <v>0</v>
      </c>
      <c r="R68">
        <v>-2.0615000000000001</v>
      </c>
      <c r="S68">
        <v>-0.99919999999999998</v>
      </c>
    </row>
    <row r="69" spans="5:19">
      <c r="N69">
        <v>2</v>
      </c>
      <c r="O69">
        <v>-0.13667000000000001</v>
      </c>
      <c r="P69">
        <v>0.23035</v>
      </c>
      <c r="Q69">
        <v>0.56899999999999995</v>
      </c>
      <c r="R69">
        <v>-0.66779999999999995</v>
      </c>
      <c r="S69">
        <v>0.39450000000000002</v>
      </c>
    </row>
    <row r="70" spans="5:19">
      <c r="E70" t="s">
        <v>69</v>
      </c>
      <c r="N70">
        <v>3</v>
      </c>
      <c r="O70" t="s">
        <v>61</v>
      </c>
      <c r="P70">
        <v>0.23035</v>
      </c>
      <c r="Q70">
        <v>0</v>
      </c>
      <c r="R70">
        <v>-1.9412</v>
      </c>
      <c r="S70">
        <v>-0.87880000000000003</v>
      </c>
    </row>
    <row r="71" spans="5:19">
      <c r="E71" t="s">
        <v>65</v>
      </c>
      <c r="L71" t="s">
        <v>70</v>
      </c>
      <c r="M71">
        <v>1</v>
      </c>
      <c r="N71">
        <v>2</v>
      </c>
      <c r="O71" t="s">
        <v>54</v>
      </c>
      <c r="P71">
        <v>0.23035</v>
      </c>
      <c r="Q71">
        <v>2E-3</v>
      </c>
      <c r="R71">
        <v>0.59230000000000005</v>
      </c>
      <c r="S71">
        <v>2.1949999999999998</v>
      </c>
    </row>
    <row r="72" spans="5:19">
      <c r="F72" t="s">
        <v>71</v>
      </c>
      <c r="G72" t="s">
        <v>72</v>
      </c>
      <c r="H72" t="s">
        <v>73</v>
      </c>
      <c r="I72" t="s">
        <v>74</v>
      </c>
      <c r="J72" t="s">
        <v>49</v>
      </c>
      <c r="N72">
        <v>3</v>
      </c>
      <c r="O72">
        <v>0.12033000000000001</v>
      </c>
      <c r="P72">
        <v>0.23035</v>
      </c>
      <c r="Q72">
        <v>1</v>
      </c>
      <c r="R72">
        <v>-0.68100000000000005</v>
      </c>
      <c r="S72">
        <v>0.92169999999999996</v>
      </c>
    </row>
    <row r="73" spans="5:19">
      <c r="E73" t="s">
        <v>75</v>
      </c>
      <c r="F73">
        <v>5.9450000000000003</v>
      </c>
      <c r="G73">
        <v>3</v>
      </c>
      <c r="H73">
        <v>1.982</v>
      </c>
      <c r="I73">
        <v>24.899000000000001</v>
      </c>
      <c r="J73">
        <v>0</v>
      </c>
      <c r="N73">
        <v>4</v>
      </c>
      <c r="O73" t="s">
        <v>55</v>
      </c>
      <c r="P73">
        <v>0.23035</v>
      </c>
      <c r="Q73">
        <v>1E-3</v>
      </c>
      <c r="R73">
        <v>0.72899999999999998</v>
      </c>
      <c r="S73">
        <v>2.3317000000000001</v>
      </c>
    </row>
    <row r="74" spans="5:19">
      <c r="E74" t="s">
        <v>76</v>
      </c>
      <c r="F74">
        <v>0.63700000000000001</v>
      </c>
      <c r="G74">
        <v>8</v>
      </c>
      <c r="H74">
        <v>0.08</v>
      </c>
      <c r="M74">
        <v>2</v>
      </c>
      <c r="N74">
        <v>1</v>
      </c>
      <c r="O74" t="s">
        <v>56</v>
      </c>
      <c r="P74">
        <v>0.23035</v>
      </c>
      <c r="Q74">
        <v>2E-3</v>
      </c>
      <c r="R74">
        <v>-2.1949999999999998</v>
      </c>
      <c r="S74">
        <v>-0.59230000000000005</v>
      </c>
    </row>
    <row r="75" spans="5:19">
      <c r="E75" t="s">
        <v>77</v>
      </c>
      <c r="F75">
        <v>6.5819999999999999</v>
      </c>
      <c r="G75">
        <v>11</v>
      </c>
      <c r="N75">
        <v>3</v>
      </c>
      <c r="O75" t="s">
        <v>57</v>
      </c>
      <c r="P75">
        <v>0.23035</v>
      </c>
      <c r="Q75">
        <v>3.0000000000000001E-3</v>
      </c>
      <c r="R75">
        <v>-2.0747</v>
      </c>
      <c r="S75">
        <v>-0.47199999999999998</v>
      </c>
    </row>
    <row r="76" spans="5:19">
      <c r="N76">
        <v>4</v>
      </c>
      <c r="O76">
        <v>0.13667000000000001</v>
      </c>
      <c r="P76">
        <v>0.23035</v>
      </c>
      <c r="Q76">
        <v>1</v>
      </c>
      <c r="R76">
        <v>-0.66469999999999996</v>
      </c>
      <c r="S76">
        <v>0.93799999999999994</v>
      </c>
    </row>
    <row r="77" spans="5:19">
      <c r="M77">
        <v>3</v>
      </c>
      <c r="N77">
        <v>1</v>
      </c>
      <c r="O77">
        <v>-0.12033000000000001</v>
      </c>
      <c r="P77">
        <v>0.23035</v>
      </c>
      <c r="Q77">
        <v>1</v>
      </c>
      <c r="R77">
        <v>-0.92169999999999996</v>
      </c>
      <c r="S77">
        <v>0.68100000000000005</v>
      </c>
    </row>
    <row r="78" spans="5:19">
      <c r="N78">
        <v>2</v>
      </c>
      <c r="O78" t="s">
        <v>58</v>
      </c>
      <c r="P78">
        <v>0.23035</v>
      </c>
      <c r="Q78">
        <v>3.0000000000000001E-3</v>
      </c>
      <c r="R78">
        <v>0.47199999999999998</v>
      </c>
      <c r="S78">
        <v>2.0747</v>
      </c>
    </row>
    <row r="79" spans="5:19">
      <c r="N79">
        <v>4</v>
      </c>
      <c r="O79" t="s">
        <v>59</v>
      </c>
      <c r="P79">
        <v>0.23035</v>
      </c>
      <c r="Q79">
        <v>2E-3</v>
      </c>
      <c r="R79">
        <v>0.60870000000000002</v>
      </c>
      <c r="S79">
        <v>2.2113</v>
      </c>
    </row>
    <row r="80" spans="5:19">
      <c r="M80">
        <v>4</v>
      </c>
      <c r="N80">
        <v>1</v>
      </c>
      <c r="O80" t="s">
        <v>60</v>
      </c>
      <c r="P80">
        <v>0.23035</v>
      </c>
      <c r="Q80">
        <v>1E-3</v>
      </c>
      <c r="R80">
        <v>-2.3317000000000001</v>
      </c>
      <c r="S80">
        <v>-0.72899999999999998</v>
      </c>
    </row>
    <row r="81" spans="12:19">
      <c r="N81">
        <v>2</v>
      </c>
      <c r="O81">
        <v>-0.13667000000000001</v>
      </c>
      <c r="P81">
        <v>0.23035</v>
      </c>
      <c r="Q81">
        <v>1</v>
      </c>
      <c r="R81">
        <v>-0.93799999999999994</v>
      </c>
      <c r="S81">
        <v>0.66469999999999996</v>
      </c>
    </row>
    <row r="82" spans="12:19">
      <c r="N82">
        <v>3</v>
      </c>
      <c r="O82" t="s">
        <v>61</v>
      </c>
      <c r="P82">
        <v>0.23035</v>
      </c>
      <c r="Q82">
        <v>2E-3</v>
      </c>
      <c r="R82">
        <v>-2.2113</v>
      </c>
      <c r="S82">
        <v>-0.60870000000000002</v>
      </c>
    </row>
    <row r="83" spans="12:19">
      <c r="L83" t="s">
        <v>78</v>
      </c>
      <c r="M83">
        <v>1</v>
      </c>
      <c r="N83">
        <v>2</v>
      </c>
      <c r="O83" t="s">
        <v>54</v>
      </c>
      <c r="P83">
        <v>0.23035</v>
      </c>
      <c r="Q83">
        <v>2E-3</v>
      </c>
      <c r="R83">
        <v>0.59570000000000001</v>
      </c>
      <c r="S83">
        <v>2.1917</v>
      </c>
    </row>
    <row r="84" spans="12:19">
      <c r="N84">
        <v>3</v>
      </c>
      <c r="O84">
        <v>0.12033000000000001</v>
      </c>
      <c r="P84">
        <v>0.23035</v>
      </c>
      <c r="Q84">
        <v>0.997</v>
      </c>
      <c r="R84">
        <v>-0.67769999999999997</v>
      </c>
      <c r="S84">
        <v>0.91830000000000001</v>
      </c>
    </row>
    <row r="85" spans="12:19">
      <c r="N85">
        <v>4</v>
      </c>
      <c r="O85" t="s">
        <v>55</v>
      </c>
      <c r="P85">
        <v>0.23035</v>
      </c>
      <c r="Q85">
        <v>1E-3</v>
      </c>
      <c r="R85">
        <v>0.73229999999999995</v>
      </c>
      <c r="S85">
        <v>2.3283</v>
      </c>
    </row>
    <row r="86" spans="12:19">
      <c r="M86">
        <v>2</v>
      </c>
      <c r="N86">
        <v>1</v>
      </c>
      <c r="O86" t="s">
        <v>56</v>
      </c>
      <c r="P86">
        <v>0.23035</v>
      </c>
      <c r="Q86">
        <v>2E-3</v>
      </c>
      <c r="R86">
        <v>-2.1917</v>
      </c>
      <c r="S86">
        <v>-0.59570000000000001</v>
      </c>
    </row>
    <row r="87" spans="12:19">
      <c r="N87">
        <v>3</v>
      </c>
      <c r="O87" t="s">
        <v>57</v>
      </c>
      <c r="P87">
        <v>0.23035</v>
      </c>
      <c r="Q87">
        <v>3.0000000000000001E-3</v>
      </c>
      <c r="R87">
        <v>-2.0712999999999999</v>
      </c>
      <c r="S87">
        <v>-0.4753</v>
      </c>
    </row>
    <row r="88" spans="12:19">
      <c r="N88">
        <v>4</v>
      </c>
      <c r="O88">
        <v>0.13667000000000001</v>
      </c>
      <c r="P88">
        <v>0.23035</v>
      </c>
      <c r="Q88">
        <v>0.99399999999999999</v>
      </c>
      <c r="R88">
        <v>-0.6613</v>
      </c>
      <c r="S88">
        <v>0.93469999999999998</v>
      </c>
    </row>
    <row r="89" spans="12:19">
      <c r="M89">
        <v>3</v>
      </c>
      <c r="N89">
        <v>1</v>
      </c>
      <c r="O89">
        <v>-0.12033000000000001</v>
      </c>
      <c r="P89">
        <v>0.23035</v>
      </c>
      <c r="Q89">
        <v>0.997</v>
      </c>
      <c r="R89">
        <v>-0.91830000000000001</v>
      </c>
      <c r="S89">
        <v>0.67769999999999997</v>
      </c>
    </row>
    <row r="90" spans="12:19">
      <c r="N90">
        <v>2</v>
      </c>
      <c r="O90" t="s">
        <v>58</v>
      </c>
      <c r="P90">
        <v>0.23035</v>
      </c>
      <c r="Q90">
        <v>3.0000000000000001E-3</v>
      </c>
      <c r="R90">
        <v>0.4753</v>
      </c>
      <c r="S90">
        <v>2.0712999999999999</v>
      </c>
    </row>
    <row r="91" spans="12:19">
      <c r="N91">
        <v>4</v>
      </c>
      <c r="O91" t="s">
        <v>59</v>
      </c>
      <c r="P91">
        <v>0.23035</v>
      </c>
      <c r="Q91">
        <v>2E-3</v>
      </c>
      <c r="R91">
        <v>0.61199999999999999</v>
      </c>
      <c r="S91">
        <v>2.2080000000000002</v>
      </c>
    </row>
    <row r="92" spans="12:19">
      <c r="M92">
        <v>4</v>
      </c>
      <c r="N92">
        <v>1</v>
      </c>
      <c r="O92" t="s">
        <v>60</v>
      </c>
      <c r="P92">
        <v>0.23035</v>
      </c>
      <c r="Q92">
        <v>1E-3</v>
      </c>
      <c r="R92">
        <v>-2.3283</v>
      </c>
      <c r="S92">
        <v>-0.73229999999999995</v>
      </c>
    </row>
    <row r="93" spans="12:19">
      <c r="N93">
        <v>2</v>
      </c>
      <c r="O93">
        <v>-0.13667000000000001</v>
      </c>
      <c r="P93">
        <v>0.23035</v>
      </c>
      <c r="Q93">
        <v>0.99399999999999999</v>
      </c>
      <c r="R93">
        <v>-0.93469999999999998</v>
      </c>
      <c r="S93">
        <v>0.6613</v>
      </c>
    </row>
    <row r="94" spans="12:19">
      <c r="N94">
        <v>3</v>
      </c>
      <c r="O94" t="s">
        <v>61</v>
      </c>
      <c r="P94">
        <v>0.23035</v>
      </c>
      <c r="Q94">
        <v>2E-3</v>
      </c>
      <c r="R94">
        <v>-2.2080000000000002</v>
      </c>
      <c r="S94">
        <v>-0.61199999999999999</v>
      </c>
    </row>
    <row r="95" spans="12:19">
      <c r="L95" t="s">
        <v>63</v>
      </c>
    </row>
  </sheetData>
  <phoneticPr fontId="7" type="noConversion"/>
  <pageMargins left="0.70866141732283505" right="0.70866141732283505" top="0.74803149606299202" bottom="0.74803149606299202" header="0.31496062992126" footer="0.31496062992126"/>
  <pageSetup paperSize="9" scale="65" orientation="landscape"/>
</worksheet>
</file>

<file path=xl/worksheets/sheet39.xml><?xml version="1.0" encoding="utf-8"?>
<worksheet xmlns="http://schemas.openxmlformats.org/spreadsheetml/2006/main" xmlns:r="http://schemas.openxmlformats.org/officeDocument/2006/relationships">
  <dimension ref="A2:X11"/>
  <sheetViews>
    <sheetView zoomScale="90" zoomScaleNormal="90" workbookViewId="0">
      <selection activeCell="A46" sqref="A46:XFD46"/>
    </sheetView>
  </sheetViews>
  <sheetFormatPr defaultColWidth="9" defaultRowHeight="13.5"/>
  <cols>
    <col min="2" max="2" width="15" customWidth="1"/>
    <col min="3" max="3" width="17.125" customWidth="1"/>
    <col min="4" max="4" width="12.625"/>
    <col min="6" max="9" width="12.625"/>
  </cols>
  <sheetData>
    <row r="2" spans="1:24">
      <c r="E2" s="1" t="s">
        <v>79</v>
      </c>
    </row>
    <row r="3" spans="1:24">
      <c r="B3" t="s">
        <v>1</v>
      </c>
      <c r="H3">
        <v>5</v>
      </c>
      <c r="M3">
        <v>10</v>
      </c>
      <c r="R3">
        <v>15</v>
      </c>
      <c r="W3">
        <v>20</v>
      </c>
    </row>
    <row r="4" spans="1:24">
      <c r="A4" s="2" t="s">
        <v>28</v>
      </c>
      <c r="B4" s="2" t="s">
        <v>24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0.35416666666666702</v>
      </c>
      <c r="J4">
        <v>0.54166666666666696</v>
      </c>
      <c r="K4">
        <v>0.85416666666666696</v>
      </c>
      <c r="L4">
        <v>1.0833333333333299</v>
      </c>
      <c r="M4">
        <v>1.5416666666666701</v>
      </c>
      <c r="N4">
        <v>1.7291666666666701</v>
      </c>
      <c r="O4">
        <v>2.0416666666666701</v>
      </c>
      <c r="P4">
        <v>2.4166666666666701</v>
      </c>
      <c r="Q4" s="2">
        <v>2.75</v>
      </c>
      <c r="R4">
        <v>2.9583333333333299</v>
      </c>
      <c r="S4">
        <v>2.7916666666666701</v>
      </c>
      <c r="T4">
        <v>2.6041666666666701</v>
      </c>
      <c r="U4">
        <v>2.4791666666666701</v>
      </c>
      <c r="V4">
        <v>2.4375</v>
      </c>
      <c r="W4">
        <v>2.1875</v>
      </c>
      <c r="X4">
        <v>1.9791666666666701</v>
      </c>
    </row>
    <row r="5" spans="1:24">
      <c r="A5" s="2" t="s">
        <v>28</v>
      </c>
      <c r="B5" s="2" t="s">
        <v>25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0.14583333333333301</v>
      </c>
      <c r="K5">
        <v>0.4375</v>
      </c>
      <c r="L5">
        <v>0.625</v>
      </c>
      <c r="M5">
        <v>0.89583333333333304</v>
      </c>
      <c r="N5">
        <v>1.125</v>
      </c>
      <c r="O5">
        <v>1.4375</v>
      </c>
      <c r="P5">
        <v>1.7291666666666701</v>
      </c>
      <c r="Q5" s="2">
        <v>2.0416666666666701</v>
      </c>
      <c r="R5">
        <v>2.1041666666666701</v>
      </c>
      <c r="S5">
        <v>1.9375</v>
      </c>
      <c r="T5">
        <v>1.8333333333333299</v>
      </c>
      <c r="U5">
        <v>1.6458333333333299</v>
      </c>
      <c r="V5">
        <v>1.5</v>
      </c>
      <c r="W5">
        <v>1.25</v>
      </c>
      <c r="X5">
        <v>1.125</v>
      </c>
    </row>
    <row r="6" spans="1:24">
      <c r="A6" s="2" t="s">
        <v>28</v>
      </c>
      <c r="B6" s="2" t="s">
        <v>26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0.20833333333333301</v>
      </c>
      <c r="J6">
        <v>0.52083333333333304</v>
      </c>
      <c r="K6">
        <v>0.83333333333333304</v>
      </c>
      <c r="L6">
        <v>1.0625</v>
      </c>
      <c r="M6">
        <v>1.25</v>
      </c>
      <c r="N6">
        <v>1.625</v>
      </c>
      <c r="O6">
        <v>1.8125</v>
      </c>
      <c r="P6">
        <v>2.2083333333333299</v>
      </c>
      <c r="Q6" s="2">
        <v>2.6875</v>
      </c>
      <c r="R6">
        <v>2.9166666666666701</v>
      </c>
      <c r="S6">
        <v>2.875</v>
      </c>
      <c r="T6">
        <v>2.7291666666666701</v>
      </c>
      <c r="U6">
        <v>2.5625</v>
      </c>
      <c r="V6">
        <v>2.5</v>
      </c>
      <c r="W6">
        <v>2.2083333333333299</v>
      </c>
      <c r="X6">
        <v>2.0208333333333299</v>
      </c>
    </row>
    <row r="7" spans="1:24">
      <c r="A7" s="2" t="s">
        <v>28</v>
      </c>
      <c r="B7" s="2" t="s">
        <v>27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2.0833333333333301E-2</v>
      </c>
      <c r="K7">
        <v>0.39583333333333298</v>
      </c>
      <c r="L7">
        <v>0.5</v>
      </c>
      <c r="M7">
        <v>0.72916666666666696</v>
      </c>
      <c r="N7">
        <v>1</v>
      </c>
      <c r="O7">
        <v>1.2083333333333299</v>
      </c>
      <c r="P7">
        <v>1.5</v>
      </c>
      <c r="Q7" s="2">
        <v>1.7291666666666701</v>
      </c>
      <c r="R7">
        <v>1.875</v>
      </c>
      <c r="S7">
        <v>2</v>
      </c>
      <c r="T7">
        <v>1.7708333333333299</v>
      </c>
      <c r="U7">
        <v>1.5625</v>
      </c>
      <c r="V7">
        <v>1.4166666666666701</v>
      </c>
      <c r="W7">
        <v>1.1458333333333299</v>
      </c>
      <c r="X7">
        <v>1.0208333333333299</v>
      </c>
    </row>
    <row r="8" spans="1:24">
      <c r="A8" s="2" t="s">
        <v>29</v>
      </c>
      <c r="B8" s="2" t="s">
        <v>24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7.2168783648703203E-2</v>
      </c>
      <c r="J8">
        <v>3.6084391824351601E-2</v>
      </c>
      <c r="K8">
        <v>9.54703269782467E-2</v>
      </c>
      <c r="L8">
        <v>3.6084391824351601E-2</v>
      </c>
      <c r="M8">
        <v>3.6084391824351601E-2</v>
      </c>
      <c r="N8">
        <v>0.13010412496663301</v>
      </c>
      <c r="O8">
        <v>3.6084391824351601E-2</v>
      </c>
      <c r="P8">
        <v>3.6084391824351601E-2</v>
      </c>
      <c r="Q8" s="2">
        <v>0</v>
      </c>
      <c r="R8">
        <v>9.54703269782467E-2</v>
      </c>
      <c r="S8">
        <v>7.2168783648703203E-2</v>
      </c>
      <c r="T8">
        <v>0.13010412496663301</v>
      </c>
      <c r="U8">
        <v>3.6084391824351601E-2</v>
      </c>
      <c r="V8">
        <v>0</v>
      </c>
      <c r="W8">
        <v>6.25E-2</v>
      </c>
      <c r="X8">
        <v>3.6084391824351601E-2</v>
      </c>
    </row>
    <row r="9" spans="1:24">
      <c r="A9" s="2" t="s">
        <v>29</v>
      </c>
      <c r="B9" s="2" t="s">
        <v>25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3.6084391824351601E-2</v>
      </c>
      <c r="K9">
        <v>0</v>
      </c>
      <c r="L9">
        <v>6.25E-2</v>
      </c>
      <c r="M9">
        <v>3.6084391824351601E-2</v>
      </c>
      <c r="N9">
        <v>0</v>
      </c>
      <c r="O9">
        <v>0</v>
      </c>
      <c r="P9">
        <v>0.13010412496663301</v>
      </c>
      <c r="Q9" s="2">
        <v>7.2168783648703203E-2</v>
      </c>
      <c r="R9">
        <v>9.54703269782467E-2</v>
      </c>
      <c r="S9">
        <v>0</v>
      </c>
      <c r="T9">
        <v>3.6084391824351601E-2</v>
      </c>
      <c r="U9">
        <v>3.6084391824351601E-2</v>
      </c>
      <c r="V9">
        <v>0</v>
      </c>
      <c r="W9">
        <v>0</v>
      </c>
      <c r="X9">
        <v>0</v>
      </c>
    </row>
    <row r="10" spans="1:24">
      <c r="A10" s="2" t="s">
        <v>29</v>
      </c>
      <c r="B10" s="2" t="s">
        <v>26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9.54703269782467E-2</v>
      </c>
      <c r="J10">
        <v>3.6084391824351601E-2</v>
      </c>
      <c r="K10">
        <v>9.54703269782467E-2</v>
      </c>
      <c r="L10">
        <v>0</v>
      </c>
      <c r="M10">
        <v>6.25E-2</v>
      </c>
      <c r="N10">
        <v>0</v>
      </c>
      <c r="O10">
        <v>6.25E-2</v>
      </c>
      <c r="P10">
        <v>3.6084391824351601E-2</v>
      </c>
      <c r="Q10" s="2">
        <v>6.25E-2</v>
      </c>
      <c r="R10">
        <v>3.6084391824351601E-2</v>
      </c>
      <c r="S10">
        <v>0</v>
      </c>
      <c r="T10">
        <v>3.6084391824351601E-2</v>
      </c>
      <c r="U10">
        <v>0</v>
      </c>
      <c r="V10">
        <v>0</v>
      </c>
      <c r="W10">
        <v>3.6084391824351601E-2</v>
      </c>
      <c r="X10">
        <v>3.6084391824351601E-2</v>
      </c>
    </row>
    <row r="11" spans="1:24">
      <c r="A11" t="s">
        <v>29</v>
      </c>
      <c r="B11" t="s">
        <v>27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3.6084391824351601E-2</v>
      </c>
      <c r="K11">
        <v>3.6084391824351601E-2</v>
      </c>
      <c r="L11">
        <v>0</v>
      </c>
      <c r="M11">
        <v>3.6084391824351601E-2</v>
      </c>
      <c r="N11">
        <v>0</v>
      </c>
      <c r="O11">
        <v>3.6084391824351601E-2</v>
      </c>
      <c r="P11">
        <v>6.25E-2</v>
      </c>
      <c r="Q11">
        <v>3.6084391824351601E-2</v>
      </c>
      <c r="R11">
        <v>0</v>
      </c>
      <c r="S11">
        <v>0</v>
      </c>
      <c r="T11">
        <v>3.6084391824351601E-2</v>
      </c>
      <c r="U11">
        <v>0</v>
      </c>
      <c r="V11">
        <v>7.2168783648703203E-2</v>
      </c>
      <c r="W11">
        <v>3.6084391824351601E-2</v>
      </c>
      <c r="X11">
        <v>3.6084391824351601E-2</v>
      </c>
    </row>
  </sheetData>
  <phoneticPr fontId="7" type="noConversion"/>
  <pageMargins left="0.7" right="0.7" top="0.75" bottom="0.75" header="0.3" footer="0.3"/>
  <pageSetup paperSize="9" orientation="portrait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21:A82"/>
  <sheetViews>
    <sheetView tabSelected="1" topLeftCell="A7" zoomScale="70" zoomScaleNormal="70" workbookViewId="0">
      <selection activeCell="Z11" sqref="Z11"/>
    </sheetView>
  </sheetViews>
  <sheetFormatPr defaultColWidth="9" defaultRowHeight="13.5"/>
  <cols>
    <col min="1" max="1" width="3.625" customWidth="1"/>
    <col min="2" max="4" width="3.75" customWidth="1"/>
    <col min="11" max="11" width="10.375" customWidth="1"/>
    <col min="15" max="15" width="6.375" customWidth="1"/>
    <col min="19" max="19" width="5.5" customWidth="1"/>
    <col min="20" max="20" width="7" customWidth="1"/>
  </cols>
  <sheetData>
    <row r="21" ht="12" customHeight="1"/>
    <row r="22" hidden="1"/>
    <row r="82" ht="27.75" customHeight="1"/>
  </sheetData>
  <phoneticPr fontId="7" type="noConversion"/>
  <pageMargins left="0.70866141732283505" right="0.70866141732283505" top="0.74803149606299202" bottom="0.74803149606299202" header="0.31496062992126" footer="0.31496062992126"/>
  <pageSetup paperSize="9" scale="50" orientation="landscape" horizontalDpi="2400" verticalDpi="2400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41</vt:i4>
      </vt:variant>
    </vt:vector>
  </HeadingPairs>
  <TitlesOfParts>
    <vt:vector size="41" baseType="lpstr">
      <vt:lpstr>raw data 1-1</vt:lpstr>
      <vt:lpstr>raw data 1-2</vt:lpstr>
      <vt:lpstr>raw data 1-3</vt:lpstr>
      <vt:lpstr>combined 1</vt:lpstr>
      <vt:lpstr>Sheet1</vt:lpstr>
      <vt:lpstr>fig1A</vt:lpstr>
      <vt:lpstr>figure 1</vt:lpstr>
      <vt:lpstr>raw data 2-1</vt:lpstr>
      <vt:lpstr>figure 2</vt:lpstr>
      <vt:lpstr>sheet 3-1</vt:lpstr>
      <vt:lpstr>Sheet3-2</vt:lpstr>
      <vt:lpstr>raw data CD4 3-3</vt:lpstr>
      <vt:lpstr>raw data CD8 3-4</vt:lpstr>
      <vt:lpstr>Sheet3-5</vt:lpstr>
      <vt:lpstr>Sheet3-6</vt:lpstr>
      <vt:lpstr>figure 3</vt:lpstr>
      <vt:lpstr>Sheet4-1</vt:lpstr>
      <vt:lpstr>Sheet4-2</vt:lpstr>
      <vt:lpstr>Sheet4-3</vt:lpstr>
      <vt:lpstr>Sheet4-4</vt:lpstr>
      <vt:lpstr>Sheet3</vt:lpstr>
      <vt:lpstr>raw data CD8-IFN 4-5</vt:lpstr>
      <vt:lpstr>raw data CD4-IFN 4-6</vt:lpstr>
      <vt:lpstr>raw data CD8-IL4 4-7</vt:lpstr>
      <vt:lpstr>raw data CD8-IL4 4-8</vt:lpstr>
      <vt:lpstr>raw data CD8-IL10 4-9</vt:lpstr>
      <vt:lpstr>raw data CD4-IL10 4-10</vt:lpstr>
      <vt:lpstr>Sheet4-9</vt:lpstr>
      <vt:lpstr>Sheet4-10</vt:lpstr>
      <vt:lpstr>Sheet4-11</vt:lpstr>
      <vt:lpstr>Sheet4-12</vt:lpstr>
      <vt:lpstr>Sheet4-13</vt:lpstr>
      <vt:lpstr>Sheet4-14</vt:lpstr>
      <vt:lpstr>figure 4 new</vt:lpstr>
      <vt:lpstr>raw data 5-1</vt:lpstr>
      <vt:lpstr>raw data 5-2</vt:lpstr>
      <vt:lpstr>raw data 5-3</vt:lpstr>
      <vt:lpstr>combined 5</vt:lpstr>
      <vt:lpstr>Sheet5</vt:lpstr>
      <vt:lpstr>figure 5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david</cp:lastModifiedBy>
  <cp:lastPrinted>2020-05-18T09:24:40Z</cp:lastPrinted>
  <dcterms:created xsi:type="dcterms:W3CDTF">2019-03-16T13:29:00Z</dcterms:created>
  <dcterms:modified xsi:type="dcterms:W3CDTF">2020-05-19T01:25:03Z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