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15"/>
  <workbookPr/>
  <mc:AlternateContent xmlns:mc="http://schemas.openxmlformats.org/markup-compatibility/2006">
    <mc:Choice Requires="x15">
      <x15ac:absPath xmlns:x15ac="http://schemas.microsoft.com/office/spreadsheetml/2010/11/ac" url="https://upvedues.sharepoint.com/sites/GENERALBERENJENOS/Documentos compartidos/Other projects/SILEX protocol/Plant methods submission/"/>
    </mc:Choice>
  </mc:AlternateContent>
  <xr:revisionPtr revIDLastSave="11" documentId="11_E309B7A9DE7398CBE5A2462BDEA4502523D9DBB8" xr6:coauthVersionLast="45" xr6:coauthVersionMax="45" xr10:uidLastSave="{3026BF00-4F01-44C0-A5E6-1E9F65DFC096}"/>
  <bookViews>
    <workbookView xWindow="0" yWindow="0" windowWidth="20490" windowHeight="7665" xr2:uid="{00000000-000D-0000-FFFF-FFFF00000000}"/>
  </bookViews>
  <sheets>
    <sheet name="Supplementary data S1" sheetId="7" r:id="rId1"/>
  </sheet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5" i="7" l="1"/>
  <c r="G33" i="7"/>
  <c r="E6" i="7" l="1"/>
  <c r="G26" i="7"/>
</calcChain>
</file>

<file path=xl/sharedStrings.xml><?xml version="1.0" encoding="utf-8"?>
<sst xmlns="http://schemas.openxmlformats.org/spreadsheetml/2006/main" count="125" uniqueCount="93">
  <si>
    <r>
      <rPr>
        <b/>
        <sz val="12"/>
        <color theme="1"/>
        <rFont val="Times New Roman"/>
        <family val="1"/>
      </rPr>
      <t xml:space="preserve">Supplementary data S1. </t>
    </r>
    <r>
      <rPr>
        <sz val="12"/>
        <color theme="1"/>
        <rFont val="Times New Roman"/>
        <family val="1"/>
      </rPr>
      <t xml:space="preserve">Detailed cost per sample extracted for all solutions, reagents and consumables used for SILEX  </t>
    </r>
    <r>
      <rPr>
        <sz val="12"/>
        <color rgb="FFFF0000"/>
        <rFont val="Times New Roman"/>
        <family val="1"/>
      </rPr>
      <t xml:space="preserve">and SMP kit </t>
    </r>
    <r>
      <rPr>
        <sz val="12"/>
        <color theme="1"/>
        <rFont val="Times New Roman"/>
        <family val="1"/>
      </rPr>
      <t>workflow.</t>
    </r>
  </si>
  <si>
    <r>
      <rPr>
        <b/>
        <sz val="12"/>
        <color rgb="FFFF0000"/>
        <rFont val="Times New Roman"/>
        <family val="1"/>
      </rPr>
      <t>SILEX</t>
    </r>
    <r>
      <rPr>
        <b/>
        <sz val="12"/>
        <color theme="1"/>
        <rFont val="Times New Roman"/>
        <family val="1"/>
      </rPr>
      <t xml:space="preserve"> Reagent </t>
    </r>
  </si>
  <si>
    <t>Catalogue number</t>
  </si>
  <si>
    <t>Amount of reagent/item per product unit</t>
  </si>
  <si>
    <r>
      <t>Price in Euros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 xml:space="preserve"> per product unit </t>
    </r>
  </si>
  <si>
    <t>Amount of reagent/item per reaction</t>
  </si>
  <si>
    <t>Price in Euro per reaction</t>
  </si>
  <si>
    <t xml:space="preserve">Link </t>
  </si>
  <si>
    <t xml:space="preserve">5 mm Glass beads </t>
  </si>
  <si>
    <t>MARI4901005</t>
  </si>
  <si>
    <t>500 g</t>
  </si>
  <si>
    <t>https://es.vwr.com/store/product?keyword=MARI4901005</t>
  </si>
  <si>
    <t xml:space="preserve">2 ml Sarstedt Microtube </t>
  </si>
  <si>
    <t>500 pcs/bag</t>
  </si>
  <si>
    <t>https://www.sarstedt.com/es/productos/laboratorio/microtubos-roscados-recipientes-de-reaccion/recipientes-de-reaccion/producto/72.691/</t>
  </si>
  <si>
    <t>CTAB for Extraction buffer</t>
  </si>
  <si>
    <t>A6284.0500</t>
  </si>
  <si>
    <t>0.0200 g</t>
  </si>
  <si>
    <t>https://www.itwreagents.com/iberia/es/product/cetiltrimetilamonio-bromuro-ctab-para-biologia-molecular/A6284</t>
  </si>
  <si>
    <t>PVP-40  for Extraction buffer</t>
  </si>
  <si>
    <t>PVP40-500G</t>
  </si>
  <si>
    <t>https://www.sigmaaldrich.com/catalog/search?term=PVP40&amp;interface=All&amp;N=0&amp;mode=match%20partialmax&amp;lang=es&amp;region=ES&amp;focus=product</t>
  </si>
  <si>
    <t>EDTA for Extraction buffer</t>
  </si>
  <si>
    <t>0.0058 g</t>
  </si>
  <si>
    <t>https://www.itwreagents.com/iberia/es/product/edta-para-analisis-acs/131026</t>
  </si>
  <si>
    <t>TRIS HCl for Extraction buffer</t>
  </si>
  <si>
    <t>93363-500G</t>
  </si>
  <si>
    <t>0.0088 g</t>
  </si>
  <si>
    <t>https://www.sigmaaldrich.com/catalog/substance/trizmahydrochloride15760118553111?lang=es&amp;region=ES</t>
  </si>
  <si>
    <t>Tris Base for Extraction buffer</t>
  </si>
  <si>
    <t>1000 g</t>
  </si>
  <si>
    <t>0,0053 g</t>
  </si>
  <si>
    <t>https://www.sigmaaldrich.com/catalog/substance/trisbase121147786111?lang=es&amp;region=ES</t>
  </si>
  <si>
    <t>NaCl for Extraction buffer</t>
  </si>
  <si>
    <t>0.0817 g</t>
  </si>
  <si>
    <t>https://www.itwreagents.com/iberia/es/product/sodio-cloruro-para-analisis-acs-iso/131659</t>
  </si>
  <si>
    <t>B-mercaptoethanol</t>
  </si>
  <si>
    <t>M6250-100ml</t>
  </si>
  <si>
    <t>0.1 l</t>
  </si>
  <si>
    <t>0.000014 l</t>
  </si>
  <si>
    <t>https://www.sigmaaldrich.com/catalog/search?term=M6250&amp;interface=Product%20No.&amp;N=0+&amp;mode=mode%20matchpartialmax&amp;lang=es&amp;region=ES&amp;focus=productN=0%20220003048%20219853286%20219853112</t>
  </si>
  <si>
    <t>RNase A</t>
  </si>
  <si>
    <t>NA-03</t>
  </si>
  <si>
    <t>0.0025 l</t>
  </si>
  <si>
    <t>0.000002 l</t>
  </si>
  <si>
    <t>https://es.vwr.com/store/product?keyword=NA-03</t>
  </si>
  <si>
    <t>Choloroform Essent® for Protein precipitation buffer</t>
  </si>
  <si>
    <t>CL1981000</t>
  </si>
  <si>
    <t>1 l</t>
  </si>
  <si>
    <t>0.0006 l</t>
  </si>
  <si>
    <t>https://www.scharlab.com/catalogo-productos-detalle-referencia.php?r=CL01981000</t>
  </si>
  <si>
    <t>Isoamyl alcohol for Protein precipitation buffer</t>
  </si>
  <si>
    <t>AL02851000</t>
  </si>
  <si>
    <t>0.000028 l</t>
  </si>
  <si>
    <t>https://www.scharlab.com/catalogo-productos-detalle-referencia.php?r=AL02851000</t>
  </si>
  <si>
    <t>Absolute Ethanol ExpertQ® for Binding step</t>
  </si>
  <si>
    <t>ET0002025P</t>
  </si>
  <si>
    <t>25 l</t>
  </si>
  <si>
    <t>0.0007 l</t>
  </si>
  <si>
    <t>https://www.scharlab.com/catalogo-productos-detalle-referencia.php?r=ET0002025P</t>
  </si>
  <si>
    <t>NaCl for Binding buffer</t>
  </si>
  <si>
    <t>0.0701 g</t>
  </si>
  <si>
    <t>Polyethylene Glycol 8000 for Binding buffer</t>
  </si>
  <si>
    <t>0.0960 g</t>
  </si>
  <si>
    <t>https://www.scbt.com/es/p/peg-8000-powder-25322-68-3</t>
  </si>
  <si>
    <t>Silicon dioxide for Silica matrix buffer</t>
  </si>
  <si>
    <t>S5631-500G</t>
  </si>
  <si>
    <t>0.01 g</t>
  </si>
  <si>
    <t>https://www.sigmaaldrich.com/catalog/substance/silicondioxide60086067686011?lang=es&amp;region=ES</t>
  </si>
  <si>
    <t>Hydrochloric acid for Silica matrix buffer</t>
  </si>
  <si>
    <t>H1758-500ML</t>
  </si>
  <si>
    <t>0.5 l</t>
  </si>
  <si>
    <t>0.0000002 l</t>
  </si>
  <si>
    <t>https://www.sigmaaldrich.com/catalog/search?term=H1758&amp;interface=Product%20No.&amp;N=0+&amp;mode=mode%20matchpartialmax&amp;lang=es&amp;region=ES&amp;focus=productN=0%20220003048%20219853286%20219853112</t>
  </si>
  <si>
    <t>Absolute Ethanol ExpertQ® for Washing buffer</t>
  </si>
  <si>
    <t>TRIS HCl for Elution buffer</t>
  </si>
  <si>
    <t>0.0008 g</t>
  </si>
  <si>
    <t>Tris Base for Elution buffer</t>
  </si>
  <si>
    <t>0,0005 g</t>
  </si>
  <si>
    <t>EDTA for Elution buffer</t>
  </si>
  <si>
    <t>0.0002 g</t>
  </si>
  <si>
    <t>Total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</si>
  <si>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Price in Euros without VAT</t>
    </r>
  </si>
  <si>
    <r>
      <rPr>
        <b/>
        <sz val="12"/>
        <color rgb="FFFF0000"/>
        <rFont val="Times New Roman"/>
        <family val="1"/>
      </rPr>
      <t xml:space="preserve">SMP kit </t>
    </r>
    <r>
      <rPr>
        <b/>
        <sz val="12"/>
        <color theme="1"/>
        <rFont val="Times New Roman"/>
        <family val="1"/>
      </rPr>
      <t xml:space="preserve"> Reagent </t>
    </r>
  </si>
  <si>
    <t>sbeadex maxi plant</t>
  </si>
  <si>
    <t>NAP41602</t>
  </si>
  <si>
    <t xml:space="preserve">96 test </t>
  </si>
  <si>
    <t>https://www.biosearchtech.com/products/extraction-and-purification-reagents/dna-purification-kits/sbeadex-kits</t>
  </si>
  <si>
    <t xml:space="preserve">1,2 mL 96 well storage plates </t>
  </si>
  <si>
    <t>AB-0564</t>
  </si>
  <si>
    <t>50 pcs/box</t>
  </si>
  <si>
    <t>https://www.thermofisher.com/order/catalog/product/AB1127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</si>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</sst>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10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sz val="8"/>
      <name val="Calibri"/>
      <family val="2"/>
      <scheme val="minor"/>
    </font>
    <font>
      <vertAlign val="superscript"/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u/>
      <sz val="12"/>
      <color theme="10"/>
      <name val="Times New Roman"/>
      <family val="1"/>
    </font>
    <font>
      <sz val="12"/>
      <color rgb="FFFF0000"/>
      <name val="Times New Roman"/>
      <family val="1"/>
    </font>
    <font>
      <b/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  <xf numFmtId="2" fontId="2" fillId="0" borderId="0" xfId="0" applyNumberFormat="1" applyFont="1" applyFill="1" applyAlignment="1">
      <alignment horizontal="center"/>
    </xf>
    <xf numFmtId="2" fontId="2" fillId="0" borderId="0" xfId="0" applyNumberFormat="1" applyFont="1" applyFill="1" applyBorder="1" applyAlignment="1">
      <alignment horizontal="center"/>
    </xf>
    <xf numFmtId="0" fontId="6" fillId="0" borderId="0" xfId="1" applyFill="1"/>
    <xf numFmtId="164" fontId="2" fillId="0" borderId="0" xfId="0" applyNumberFormat="1" applyFont="1" applyFill="1" applyAlignment="1">
      <alignment horizontal="center"/>
    </xf>
    <xf numFmtId="164" fontId="2" fillId="0" borderId="0" xfId="0" applyNumberFormat="1" applyFont="1" applyFill="1" applyAlignment="1">
      <alignment horizontal="center" vertical="center"/>
    </xf>
    <xf numFmtId="164" fontId="2" fillId="0" borderId="0" xfId="0" applyNumberFormat="1" applyFont="1" applyFill="1" applyBorder="1" applyAlignment="1">
      <alignment horizontal="center"/>
    </xf>
    <xf numFmtId="0" fontId="7" fillId="0" borderId="0" xfId="1" applyFont="1" applyFill="1"/>
    <xf numFmtId="0" fontId="2" fillId="0" borderId="0" xfId="0" applyNumberFormat="1" applyFont="1" applyFill="1" applyBorder="1" applyAlignment="1">
      <alignment horizontal="center"/>
    </xf>
    <xf numFmtId="0" fontId="2" fillId="0" borderId="2" xfId="0" applyFont="1" applyFill="1" applyBorder="1"/>
    <xf numFmtId="0" fontId="2" fillId="0" borderId="2" xfId="0" applyFont="1" applyFill="1" applyBorder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2" fillId="0" borderId="0" xfId="0" applyNumberFormat="1" applyFont="1" applyFill="1" applyAlignment="1">
      <alignment horizontal="center"/>
    </xf>
    <xf numFmtId="3" fontId="2" fillId="0" borderId="0" xfId="0" applyNumberFormat="1" applyFont="1" applyFill="1" applyAlignment="1">
      <alignment horizontal="center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1" fillId="0" borderId="2" xfId="0" applyFont="1" applyFill="1" applyBorder="1"/>
    <xf numFmtId="3" fontId="2" fillId="0" borderId="2" xfId="0" applyNumberFormat="1" applyFont="1" applyFill="1" applyBorder="1" applyAlignment="1">
      <alignment horizontal="center"/>
    </xf>
    <xf numFmtId="164" fontId="2" fillId="0" borderId="2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igmaaldrich.com/catalog/substance/trisbase121147786111?lang=es&amp;region=ES" TargetMode="External"/><Relationship Id="rId13" Type="http://schemas.openxmlformats.org/officeDocument/2006/relationships/hyperlink" Target="https://www.scharlab.com/catalogo-productos-detalle-referencia.php?r=ET0002025P" TargetMode="External"/><Relationship Id="rId18" Type="http://schemas.openxmlformats.org/officeDocument/2006/relationships/hyperlink" Target="https://www.scharlab.com/catalogo-productos-detalle-referencia.php?r=ET0002025P" TargetMode="External"/><Relationship Id="rId3" Type="http://schemas.openxmlformats.org/officeDocument/2006/relationships/hyperlink" Target="https://es.vwr.com/store/product?keyword=MARI4901005" TargetMode="External"/><Relationship Id="rId21" Type="http://schemas.openxmlformats.org/officeDocument/2006/relationships/hyperlink" Target="https://www.itwreagents.com/iberia/es/product/edta-para-analisis-acs/131026" TargetMode="External"/><Relationship Id="rId7" Type="http://schemas.openxmlformats.org/officeDocument/2006/relationships/hyperlink" Target="https://www.sigmaaldrich.com/catalog/substance/trizmahydrochloride15760118553111?lang=es&amp;region=ES" TargetMode="External"/><Relationship Id="rId12" Type="http://schemas.openxmlformats.org/officeDocument/2006/relationships/hyperlink" Target="https://www.scharlab.com/catalogo-productos-detalle-referencia.php?r=AL02851000" TargetMode="External"/><Relationship Id="rId17" Type="http://schemas.openxmlformats.org/officeDocument/2006/relationships/hyperlink" Target="https://www.sigmaaldrich.com/catalog/search?term=H1758&amp;interface=Product%20No.&amp;N=0+&amp;mode=mode%20matchpartialmax&amp;lang=es&amp;region=ES&amp;focus=productN=0%20220003048%20219853286%20219853112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sarstedt.com/es/productos/laboratorio/microtubos-roscados-recipientes-de-reaccion/recipientes-de-reaccion/producto/72.691/" TargetMode="External"/><Relationship Id="rId16" Type="http://schemas.openxmlformats.org/officeDocument/2006/relationships/hyperlink" Target="https://www.sigmaaldrich.com/catalog/substance/silicondioxide60086067686011?lang=es&amp;region=ES" TargetMode="External"/><Relationship Id="rId20" Type="http://schemas.openxmlformats.org/officeDocument/2006/relationships/hyperlink" Target="https://www.sigmaaldrich.com/catalog/substance/trisbase121147786111?lang=es&amp;region=ES" TargetMode="External"/><Relationship Id="rId1" Type="http://schemas.openxmlformats.org/officeDocument/2006/relationships/hyperlink" Target="https://es.vwr.com/store/product?keyword=NA-03" TargetMode="External"/><Relationship Id="rId6" Type="http://schemas.openxmlformats.org/officeDocument/2006/relationships/hyperlink" Target="https://www.itwreagents.com/iberia/es/product/edta-para-analisis-acs/131026" TargetMode="External"/><Relationship Id="rId11" Type="http://schemas.openxmlformats.org/officeDocument/2006/relationships/hyperlink" Target="https://www.scharlab.com/catalogo-productos-detalle-referencia.php?r=CL01981000" TargetMode="External"/><Relationship Id="rId24" Type="http://schemas.openxmlformats.org/officeDocument/2006/relationships/hyperlink" Target="https://www.sarstedt.com/es/productos/laboratorio/microtubos-roscados-recipientes-de-reaccion/recipientes-de-reaccion/producto/72.691/" TargetMode="External"/><Relationship Id="rId5" Type="http://schemas.openxmlformats.org/officeDocument/2006/relationships/hyperlink" Target="https://www.sigmaaldrich.com/catalog/search?term=PVP40&amp;interface=All&amp;N=0&amp;mode=match%20partialmax&amp;lang=es&amp;region=ES&amp;focus=product" TargetMode="External"/><Relationship Id="rId15" Type="http://schemas.openxmlformats.org/officeDocument/2006/relationships/hyperlink" Target="https://www.scbt.com/es/p/peg-8000-powder-25322-68-3" TargetMode="External"/><Relationship Id="rId23" Type="http://schemas.openxmlformats.org/officeDocument/2006/relationships/hyperlink" Target="https://www.thermofisher.com/order/catalog/product/AB1127" TargetMode="External"/><Relationship Id="rId10" Type="http://schemas.openxmlformats.org/officeDocument/2006/relationships/hyperlink" Target="https://www.sigmaaldrich.com/catalog/search?term=M6250&amp;interface=Product%20No.&amp;N=0+&amp;mode=mode%20matchpartialmax&amp;lang=es&amp;region=ES&amp;focus=productN=0%20220003048%20219853286%20219853112" TargetMode="External"/><Relationship Id="rId19" Type="http://schemas.openxmlformats.org/officeDocument/2006/relationships/hyperlink" Target="https://www.sigmaaldrich.com/catalog/substance/trizmahydrochloride15760118553111?lang=es&amp;region=ES" TargetMode="External"/><Relationship Id="rId4" Type="http://schemas.openxmlformats.org/officeDocument/2006/relationships/hyperlink" Target="https://www.itwreagents.com/iberia/es/product/cetiltrimetilamonio-bromuro-ctab-para-biologia-molecular/A6284" TargetMode="External"/><Relationship Id="rId9" Type="http://schemas.openxmlformats.org/officeDocument/2006/relationships/hyperlink" Target="https://www.itwreagents.com/iberia/es/product/sodio-cloruro-para-analisis-acs-iso/131659" TargetMode="External"/><Relationship Id="rId14" Type="http://schemas.openxmlformats.org/officeDocument/2006/relationships/hyperlink" Target="https://www.itwreagents.com/iberia/es/product/sodio-cloruro-para-analisis-acs-iso/131659" TargetMode="External"/><Relationship Id="rId22" Type="http://schemas.openxmlformats.org/officeDocument/2006/relationships/hyperlink" Target="https://www.biosearchtech.com/products/extraction-and-purification-reagents/dna-purification-kits/sbeadex-ki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9"/>
  <sheetViews>
    <sheetView tabSelected="1" topLeftCell="A26" zoomScale="70" zoomScaleNormal="70" workbookViewId="0">
      <selection activeCell="G39" sqref="G39"/>
    </sheetView>
  </sheetViews>
  <sheetFormatPr defaultColWidth="11.42578125" defaultRowHeight="15" customHeight="1"/>
  <cols>
    <col min="1" max="1" width="6.42578125" style="1" customWidth="1"/>
    <col min="2" max="2" width="47" style="1" customWidth="1"/>
    <col min="3" max="7" width="22.85546875" style="2" customWidth="1"/>
    <col min="8" max="8" width="183.28515625" style="1" customWidth="1"/>
    <col min="9" max="13" width="15.85546875" style="1" customWidth="1"/>
    <col min="14" max="16384" width="11.42578125" style="1"/>
  </cols>
  <sheetData>
    <row r="1" spans="1:8" ht="15" customHeight="1">
      <c r="A1" s="1" t="s">
        <v>0</v>
      </c>
    </row>
    <row r="2" spans="1:8" ht="15" customHeight="1">
      <c r="B2" s="11"/>
      <c r="C2" s="12"/>
      <c r="D2" s="12"/>
      <c r="E2" s="12"/>
      <c r="F2" s="12"/>
      <c r="G2" s="12"/>
      <c r="H2" s="11"/>
    </row>
    <row r="3" spans="1:8" ht="15" customHeight="1">
      <c r="B3" s="24" t="s">
        <v>1</v>
      </c>
      <c r="C3" s="26" t="s">
        <v>2</v>
      </c>
      <c r="D3" s="22" t="s">
        <v>3</v>
      </c>
      <c r="E3" s="22" t="s">
        <v>4</v>
      </c>
      <c r="F3" s="22" t="s">
        <v>5</v>
      </c>
      <c r="G3" s="22" t="s">
        <v>6</v>
      </c>
      <c r="H3" s="24" t="s">
        <v>7</v>
      </c>
    </row>
    <row r="4" spans="1:8" ht="15" customHeight="1">
      <c r="B4" s="25"/>
      <c r="C4" s="27"/>
      <c r="D4" s="23"/>
      <c r="E4" s="23"/>
      <c r="F4" s="23"/>
      <c r="G4" s="23"/>
      <c r="H4" s="25"/>
    </row>
    <row r="5" spans="1:8" ht="15" customHeight="1">
      <c r="B5" s="13" t="s">
        <v>8</v>
      </c>
      <c r="C5" s="2" t="s">
        <v>9</v>
      </c>
      <c r="D5" s="2" t="s">
        <v>10</v>
      </c>
      <c r="E5" s="3">
        <v>10.199999999999999</v>
      </c>
      <c r="F5" s="2">
        <v>1</v>
      </c>
      <c r="G5" s="6">
        <v>3.3246414602346799E-3</v>
      </c>
      <c r="H5" s="5" t="s">
        <v>11</v>
      </c>
    </row>
    <row r="6" spans="1:8" ht="15" customHeight="1">
      <c r="B6" s="1" t="s">
        <v>12</v>
      </c>
      <c r="C6" s="14">
        <v>72.691000000000003</v>
      </c>
      <c r="D6" s="2" t="s">
        <v>13</v>
      </c>
      <c r="E6" s="3">
        <f>500*0.013</f>
        <v>6.5</v>
      </c>
      <c r="F6" s="2">
        <v>3</v>
      </c>
      <c r="G6" s="6">
        <v>3.9E-2</v>
      </c>
      <c r="H6" s="5" t="s">
        <v>14</v>
      </c>
    </row>
    <row r="7" spans="1:8" ht="15" customHeight="1">
      <c r="B7" s="1" t="s">
        <v>15</v>
      </c>
      <c r="C7" s="2" t="s">
        <v>16</v>
      </c>
      <c r="D7" s="2" t="s">
        <v>10</v>
      </c>
      <c r="E7" s="3">
        <v>106.3</v>
      </c>
      <c r="F7" s="2" t="s">
        <v>17</v>
      </c>
      <c r="G7" s="6">
        <v>4.2519999999999997E-3</v>
      </c>
      <c r="H7" s="5" t="s">
        <v>18</v>
      </c>
    </row>
    <row r="8" spans="1:8" ht="15" customHeight="1">
      <c r="B8" s="1" t="s">
        <v>19</v>
      </c>
      <c r="C8" s="2" t="s">
        <v>20</v>
      </c>
      <c r="D8" s="2" t="s">
        <v>10</v>
      </c>
      <c r="E8" s="3">
        <v>183</v>
      </c>
      <c r="F8" s="2" t="s">
        <v>17</v>
      </c>
      <c r="G8" s="6">
        <v>7.3200000000000001E-3</v>
      </c>
      <c r="H8" s="5" t="s">
        <v>21</v>
      </c>
    </row>
    <row r="9" spans="1:8" ht="15" customHeight="1">
      <c r="B9" s="1" t="s">
        <v>22</v>
      </c>
      <c r="C9" s="15">
        <v>1310261210</v>
      </c>
      <c r="D9" s="2" t="s">
        <v>10</v>
      </c>
      <c r="E9" s="3">
        <v>73.2</v>
      </c>
      <c r="F9" s="2" t="s">
        <v>23</v>
      </c>
      <c r="G9" s="6">
        <v>8.5567871999999996E-4</v>
      </c>
      <c r="H9" s="5" t="s">
        <v>24</v>
      </c>
    </row>
    <row r="10" spans="1:8" ht="15" customHeight="1">
      <c r="B10" s="1" t="s">
        <v>25</v>
      </c>
      <c r="C10" s="16" t="s">
        <v>26</v>
      </c>
      <c r="D10" s="2" t="s">
        <v>10</v>
      </c>
      <c r="E10" s="3">
        <v>195</v>
      </c>
      <c r="F10" s="2" t="s">
        <v>27</v>
      </c>
      <c r="G10" s="6">
        <v>7.4096000000000006E-3</v>
      </c>
      <c r="H10" s="5" t="s">
        <v>28</v>
      </c>
    </row>
    <row r="11" spans="1:8" ht="15" customHeight="1">
      <c r="B11" s="1" t="s">
        <v>29</v>
      </c>
      <c r="C11" s="15">
        <v>10708976001</v>
      </c>
      <c r="D11" s="2" t="s">
        <v>30</v>
      </c>
      <c r="E11" s="3">
        <v>157</v>
      </c>
      <c r="F11" s="2" t="s">
        <v>31</v>
      </c>
      <c r="G11" s="6">
        <v>8.3210000000000001E-4</v>
      </c>
      <c r="H11" s="5" t="s">
        <v>32</v>
      </c>
    </row>
    <row r="12" spans="1:8" ht="15" customHeight="1">
      <c r="B12" s="1" t="s">
        <v>33</v>
      </c>
      <c r="C12" s="15">
        <v>131659.12109999999</v>
      </c>
      <c r="D12" s="2" t="s">
        <v>30</v>
      </c>
      <c r="E12" s="3">
        <v>21.5</v>
      </c>
      <c r="F12" s="2" t="s">
        <v>34</v>
      </c>
      <c r="G12" s="6">
        <v>1.7578400000000001E-3</v>
      </c>
      <c r="H12" s="5" t="s">
        <v>35</v>
      </c>
    </row>
    <row r="13" spans="1:8" ht="15" customHeight="1">
      <c r="B13" s="1" t="s">
        <v>36</v>
      </c>
      <c r="C13" s="16" t="s">
        <v>37</v>
      </c>
      <c r="D13" s="2" t="s">
        <v>38</v>
      </c>
      <c r="E13" s="3">
        <v>39.299999999999997</v>
      </c>
      <c r="F13" s="2" t="s">
        <v>39</v>
      </c>
      <c r="G13" s="6">
        <v>5.5019999999999991E-3</v>
      </c>
      <c r="H13" s="5" t="s">
        <v>40</v>
      </c>
    </row>
    <row r="14" spans="1:8" ht="15" customHeight="1">
      <c r="B14" s="1" t="s">
        <v>41</v>
      </c>
      <c r="C14" s="16" t="s">
        <v>42</v>
      </c>
      <c r="D14" s="2" t="s">
        <v>43</v>
      </c>
      <c r="E14" s="3">
        <v>82.24</v>
      </c>
      <c r="F14" s="2" t="s">
        <v>44</v>
      </c>
      <c r="G14" s="6">
        <v>6.5792000000000003E-3</v>
      </c>
      <c r="H14" s="9" t="s">
        <v>45</v>
      </c>
    </row>
    <row r="15" spans="1:8" ht="15" customHeight="1">
      <c r="B15" s="1" t="s">
        <v>46</v>
      </c>
      <c r="C15" s="16" t="s">
        <v>47</v>
      </c>
      <c r="D15" s="2" t="s">
        <v>48</v>
      </c>
      <c r="E15" s="3">
        <v>39.68</v>
      </c>
      <c r="F15" s="2" t="s">
        <v>49</v>
      </c>
      <c r="G15" s="6">
        <v>2.6664960000000001E-2</v>
      </c>
      <c r="H15" s="5" t="s">
        <v>50</v>
      </c>
    </row>
    <row r="16" spans="1:8" ht="15" customHeight="1">
      <c r="B16" s="1" t="s">
        <v>51</v>
      </c>
      <c r="C16" s="16" t="s">
        <v>52</v>
      </c>
      <c r="D16" s="2" t="s">
        <v>48</v>
      </c>
      <c r="E16" s="3">
        <v>57.73</v>
      </c>
      <c r="F16" s="2" t="s">
        <v>53</v>
      </c>
      <c r="G16" s="6">
        <v>1.6164399999999998E-3</v>
      </c>
      <c r="H16" s="5" t="s">
        <v>54</v>
      </c>
    </row>
    <row r="17" spans="2:8" ht="15" customHeight="1">
      <c r="B17" s="1" t="s">
        <v>55</v>
      </c>
      <c r="C17" s="2" t="s">
        <v>56</v>
      </c>
      <c r="D17" s="2" t="s">
        <v>57</v>
      </c>
      <c r="E17" s="3">
        <v>163.80000000000001</v>
      </c>
      <c r="F17" s="2" t="s">
        <v>58</v>
      </c>
      <c r="G17" s="6">
        <v>4.7174400000000007E-3</v>
      </c>
      <c r="H17" s="5" t="s">
        <v>59</v>
      </c>
    </row>
    <row r="18" spans="2:8" ht="15" customHeight="1">
      <c r="B18" s="1" t="s">
        <v>60</v>
      </c>
      <c r="C18" s="15">
        <v>131659.12109999999</v>
      </c>
      <c r="D18" s="2" t="s">
        <v>30</v>
      </c>
      <c r="E18" s="3">
        <v>21.5</v>
      </c>
      <c r="F18" s="2" t="s">
        <v>61</v>
      </c>
      <c r="G18" s="6">
        <v>1.5067199999999998E-3</v>
      </c>
      <c r="H18" s="5" t="s">
        <v>35</v>
      </c>
    </row>
    <row r="19" spans="2:8" ht="15" customHeight="1">
      <c r="B19" s="1" t="s">
        <v>62</v>
      </c>
      <c r="C19" s="15">
        <v>146224.12109999999</v>
      </c>
      <c r="D19" s="2" t="s">
        <v>10</v>
      </c>
      <c r="E19" s="3">
        <v>42</v>
      </c>
      <c r="F19" s="2" t="s">
        <v>63</v>
      </c>
      <c r="G19" s="6">
        <v>8.0639999999999983E-3</v>
      </c>
      <c r="H19" s="5" t="s">
        <v>64</v>
      </c>
    </row>
    <row r="20" spans="2:8" ht="15" customHeight="1">
      <c r="B20" s="1" t="s">
        <v>65</v>
      </c>
      <c r="C20" s="2" t="s">
        <v>66</v>
      </c>
      <c r="D20" s="2" t="s">
        <v>10</v>
      </c>
      <c r="E20" s="3">
        <v>45</v>
      </c>
      <c r="F20" s="2" t="s">
        <v>67</v>
      </c>
      <c r="G20" s="6">
        <v>8.9999999999999998E-4</v>
      </c>
      <c r="H20" s="5" t="s">
        <v>68</v>
      </c>
    </row>
    <row r="21" spans="2:8" ht="15" customHeight="1">
      <c r="B21" s="1" t="s">
        <v>69</v>
      </c>
      <c r="C21" s="2" t="s">
        <v>70</v>
      </c>
      <c r="D21" s="2" t="s">
        <v>71</v>
      </c>
      <c r="E21" s="3">
        <v>145</v>
      </c>
      <c r="F21" s="2" t="s">
        <v>72</v>
      </c>
      <c r="G21" s="7">
        <v>5.8E-5</v>
      </c>
      <c r="H21" s="5" t="s">
        <v>73</v>
      </c>
    </row>
    <row r="22" spans="2:8" ht="15" customHeight="1">
      <c r="B22" s="1" t="s">
        <v>74</v>
      </c>
      <c r="C22" s="2" t="s">
        <v>56</v>
      </c>
      <c r="D22" s="2" t="s">
        <v>57</v>
      </c>
      <c r="E22" s="3">
        <v>163.80000000000001</v>
      </c>
      <c r="F22" s="2" t="s">
        <v>53</v>
      </c>
      <c r="G22" s="6">
        <v>3.2104799999999999E-3</v>
      </c>
      <c r="H22" s="5" t="s">
        <v>59</v>
      </c>
    </row>
    <row r="23" spans="2:8" ht="15" customHeight="1">
      <c r="B23" s="1" t="s">
        <v>75</v>
      </c>
      <c r="C23" s="16" t="s">
        <v>26</v>
      </c>
      <c r="D23" s="2" t="s">
        <v>10</v>
      </c>
      <c r="E23" s="3">
        <v>195</v>
      </c>
      <c r="F23" s="2" t="s">
        <v>76</v>
      </c>
      <c r="G23" s="6">
        <v>4.4626000000000003E-4</v>
      </c>
      <c r="H23" s="5" t="s">
        <v>28</v>
      </c>
    </row>
    <row r="24" spans="2:8" ht="15" customHeight="1">
      <c r="B24" s="17" t="s">
        <v>77</v>
      </c>
      <c r="C24" s="10">
        <v>10708976001</v>
      </c>
      <c r="D24" s="18" t="s">
        <v>30</v>
      </c>
      <c r="E24" s="4">
        <v>157</v>
      </c>
      <c r="F24" s="18" t="s">
        <v>78</v>
      </c>
      <c r="G24" s="8">
        <v>8.3209999999999998E-5</v>
      </c>
      <c r="H24" s="5" t="s">
        <v>32</v>
      </c>
    </row>
    <row r="25" spans="2:8" ht="15" customHeight="1">
      <c r="B25" s="17" t="s">
        <v>79</v>
      </c>
      <c r="C25" s="10">
        <v>1310261210</v>
      </c>
      <c r="D25" s="18" t="s">
        <v>10</v>
      </c>
      <c r="E25" s="4">
        <v>73.2</v>
      </c>
      <c r="F25" s="18" t="s">
        <v>80</v>
      </c>
      <c r="G25" s="8">
        <v>4.2783936000000001E-5</v>
      </c>
      <c r="H25" s="5" t="s">
        <v>24</v>
      </c>
    </row>
    <row r="26" spans="2:8" ht="15" customHeight="1">
      <c r="B26" s="19" t="s">
        <v>81</v>
      </c>
      <c r="C26" s="20"/>
      <c r="D26" s="12"/>
      <c r="E26" s="12"/>
      <c r="F26" s="12"/>
      <c r="G26" s="21">
        <f>SUM(G5:G25)</f>
        <v>0.12414335411623469</v>
      </c>
      <c r="H26" s="11"/>
    </row>
    <row r="27" spans="2:8" ht="15" customHeight="1">
      <c r="C27" s="16"/>
    </row>
    <row r="28" spans="2:8" ht="15" customHeight="1">
      <c r="B28" s="1" t="s">
        <v>82</v>
      </c>
      <c r="C28" s="16"/>
    </row>
    <row r="31" spans="2:8" ht="30" customHeight="1">
      <c r="B31" s="24" t="s">
        <v>83</v>
      </c>
      <c r="C31" s="26" t="s">
        <v>2</v>
      </c>
      <c r="D31" s="22" t="s">
        <v>3</v>
      </c>
      <c r="E31" s="22" t="s">
        <v>4</v>
      </c>
      <c r="F31" s="22" t="s">
        <v>5</v>
      </c>
      <c r="G31" s="22" t="s">
        <v>6</v>
      </c>
      <c r="H31" s="24" t="s">
        <v>7</v>
      </c>
    </row>
    <row r="32" spans="2:8" ht="15" customHeight="1">
      <c r="B32" s="25"/>
      <c r="C32" s="27"/>
      <c r="D32" s="23"/>
      <c r="E32" s="23"/>
      <c r="F32" s="23"/>
      <c r="G32" s="23"/>
      <c r="H32" s="25"/>
    </row>
    <row r="33" spans="2:8" ht="15" customHeight="1">
      <c r="B33" s="1" t="s">
        <v>84</v>
      </c>
      <c r="C33" s="2" t="s">
        <v>85</v>
      </c>
      <c r="D33" s="2" t="s">
        <v>86</v>
      </c>
      <c r="E33" s="2">
        <v>251.16</v>
      </c>
      <c r="F33" s="2">
        <v>1</v>
      </c>
      <c r="G33" s="6">
        <f>E33/96</f>
        <v>2.61625</v>
      </c>
      <c r="H33" s="5" t="s">
        <v>87</v>
      </c>
    </row>
    <row r="34" spans="2:8" ht="15" customHeight="1">
      <c r="B34" s="1" t="s">
        <v>88</v>
      </c>
      <c r="C34" s="2" t="s">
        <v>89</v>
      </c>
      <c r="D34" s="2" t="s">
        <v>90</v>
      </c>
      <c r="E34" s="2">
        <v>211.98</v>
      </c>
      <c r="F34" s="2">
        <v>1</v>
      </c>
      <c r="G34" s="6">
        <v>4.4162499999999993E-2</v>
      </c>
      <c r="H34" s="5" t="s">
        <v>91</v>
      </c>
    </row>
    <row r="35" spans="2:8" ht="15" customHeight="1">
      <c r="B35" s="1" t="s">
        <v>12</v>
      </c>
      <c r="C35" s="14">
        <v>72.691000000000003</v>
      </c>
      <c r="D35" s="2" t="s">
        <v>13</v>
      </c>
      <c r="E35" s="3">
        <f>500*0.013</f>
        <v>6.5</v>
      </c>
      <c r="F35" s="2">
        <v>2</v>
      </c>
      <c r="G35" s="6">
        <v>2.5999999999999999E-2</v>
      </c>
      <c r="H35" s="5" t="s">
        <v>14</v>
      </c>
    </row>
    <row r="36" spans="2:8" ht="15" customHeight="1">
      <c r="B36" s="19" t="s">
        <v>92</v>
      </c>
      <c r="C36" s="12"/>
      <c r="D36" s="12"/>
      <c r="E36" s="12"/>
      <c r="F36" s="12"/>
      <c r="G36" s="21">
        <v>2.6864129999999999</v>
      </c>
      <c r="H36" s="11"/>
    </row>
    <row r="38" spans="2:8" ht="15" customHeight="1">
      <c r="B38" s="1" t="s">
        <v>82</v>
      </c>
    </row>
    <row r="39" spans="2:8" ht="15" customHeight="1">
      <c r="G39" s="6"/>
    </row>
  </sheetData>
  <mergeCells count="14">
    <mergeCell ref="B3:B4"/>
    <mergeCell ref="C3:C4"/>
    <mergeCell ref="H3:H4"/>
    <mergeCell ref="G3:G4"/>
    <mergeCell ref="F3:F4"/>
    <mergeCell ref="E3:E4"/>
    <mergeCell ref="D3:D4"/>
    <mergeCell ref="G31:G32"/>
    <mergeCell ref="H31:H32"/>
    <mergeCell ref="B31:B32"/>
    <mergeCell ref="C31:C32"/>
    <mergeCell ref="D31:D32"/>
    <mergeCell ref="E31:E32"/>
    <mergeCell ref="F31:F32"/>
  </mergeCells>
  <phoneticPr fontId="4" type="noConversion"/>
  <hyperlinks>
    <hyperlink ref="H14" r:id="rId1" xr:uid="{00000000-0004-0000-0000-000000000000}"/>
    <hyperlink ref="H6" r:id="rId2" xr:uid="{00000000-0004-0000-0000-000001000000}"/>
    <hyperlink ref="H5" r:id="rId3" xr:uid="{00000000-0004-0000-0000-000002000000}"/>
    <hyperlink ref="H7" r:id="rId4" xr:uid="{00000000-0004-0000-0000-000003000000}"/>
    <hyperlink ref="H8" r:id="rId5" xr:uid="{00000000-0004-0000-0000-000004000000}"/>
    <hyperlink ref="H9" r:id="rId6" xr:uid="{00000000-0004-0000-0000-000005000000}"/>
    <hyperlink ref="H10" r:id="rId7" xr:uid="{00000000-0004-0000-0000-000006000000}"/>
    <hyperlink ref="H11" r:id="rId8" xr:uid="{00000000-0004-0000-0000-000007000000}"/>
    <hyperlink ref="H12" r:id="rId9" xr:uid="{00000000-0004-0000-0000-000008000000}"/>
    <hyperlink ref="H13" r:id="rId10" xr:uid="{00000000-0004-0000-0000-000009000000}"/>
    <hyperlink ref="H15" r:id="rId11" xr:uid="{00000000-0004-0000-0000-00000A000000}"/>
    <hyperlink ref="H16" r:id="rId12" xr:uid="{00000000-0004-0000-0000-00000B000000}"/>
    <hyperlink ref="H17" r:id="rId13" xr:uid="{00000000-0004-0000-0000-00000C000000}"/>
    <hyperlink ref="H18" r:id="rId14" xr:uid="{00000000-0004-0000-0000-00000D000000}"/>
    <hyperlink ref="H19" r:id="rId15" xr:uid="{00000000-0004-0000-0000-00000E000000}"/>
    <hyperlink ref="H20" r:id="rId16" xr:uid="{00000000-0004-0000-0000-00000F000000}"/>
    <hyperlink ref="H21" r:id="rId17" xr:uid="{00000000-0004-0000-0000-000010000000}"/>
    <hyperlink ref="H22" r:id="rId18" xr:uid="{00000000-0004-0000-0000-000011000000}"/>
    <hyperlink ref="H23" r:id="rId19" xr:uid="{00000000-0004-0000-0000-000012000000}"/>
    <hyperlink ref="H24" r:id="rId20" xr:uid="{00000000-0004-0000-0000-000013000000}"/>
    <hyperlink ref="H25" r:id="rId21" xr:uid="{00000000-0004-0000-0000-000014000000}"/>
    <hyperlink ref="H33" r:id="rId22" xr:uid="{00000000-0004-0000-0000-000015000000}"/>
    <hyperlink ref="H34" r:id="rId23" xr:uid="{00000000-0004-0000-0000-000016000000}"/>
    <hyperlink ref="H35" r:id="rId24" xr:uid="{00000000-0004-0000-0000-000017000000}"/>
  </hyperlinks>
  <pageMargins left="0.7" right="0.7" top="0.75" bottom="0.75" header="0.3" footer="0.3"/>
  <pageSetup paperSize="9" orientation="portrait" horizontalDpi="0" verticalDpi="0" r:id="rId2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C6A1AE375F69C4F8D72C751CE62A75F" ma:contentTypeVersion="12" ma:contentTypeDescription="Crear nuevo documento." ma:contentTypeScope="" ma:versionID="173271fa1c08f37103e6ff38c1ba5a22">
  <xsd:schema xmlns:xsd="http://www.w3.org/2001/XMLSchema" xmlns:xs="http://www.w3.org/2001/XMLSchema" xmlns:p="http://schemas.microsoft.com/office/2006/metadata/properties" xmlns:ns2="b087ad69-31d3-416d-a348-66d7de5c6872" xmlns:ns3="da2004b7-9f56-4f42-a0e7-91f8ca5101ed" targetNamespace="http://schemas.microsoft.com/office/2006/metadata/properties" ma:root="true" ma:fieldsID="2ac8421277954e3fee7ad041836925ba" ns2:_="" ns3:_="">
    <xsd:import namespace="b087ad69-31d3-416d-a348-66d7de5c6872"/>
    <xsd:import namespace="da2004b7-9f56-4f42-a0e7-91f8ca5101e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087ad69-31d3-416d-a348-66d7de5c68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2004b7-9f56-4f42-a0e7-91f8ca5101e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1648BF-2692-4A63-9446-DE19632B53D4}"/>
</file>

<file path=customXml/itemProps2.xml><?xml version="1.0" encoding="utf-8"?>
<ds:datastoreItem xmlns:ds="http://schemas.openxmlformats.org/officeDocument/2006/customXml" ds:itemID="{9D6757A6-A028-45AB-BD50-6A98F7667AF1}"/>
</file>

<file path=customXml/itemProps3.xml><?xml version="1.0" encoding="utf-8"?>
<ds:datastoreItem xmlns:ds="http://schemas.openxmlformats.org/officeDocument/2006/customXml" ds:itemID="{C5092FAA-C7D4-48D0-B054-8A8402D75F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David</dc:creator>
  <cp:keywords/>
  <dc:description/>
  <cp:lastModifiedBy>David Alonso Martín</cp:lastModifiedBy>
  <cp:revision/>
  <dcterms:created xsi:type="dcterms:W3CDTF">2019-09-02T09:17:02Z</dcterms:created>
  <dcterms:modified xsi:type="dcterms:W3CDTF">2020-07-20T19:24:58Z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0x010100FC6A1AE375F69C4F8D72C751CE62A75F</vt:lpwstr>
  </property>
</Properties>
</file>