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thology" sheetId="1" r:id="rId4"/>
    <sheet state="visible" name="TC-COLONOGRAPHY" sheetId="2" r:id="rId5"/>
    <sheet state="visible" name="TCGA-BRCA" sheetId="3" r:id="rId6"/>
  </sheets>
  <definedNames/>
  <calcPr/>
</workbook>
</file>

<file path=xl/sharedStrings.xml><?xml version="1.0" encoding="utf-8"?>
<sst xmlns="http://schemas.openxmlformats.org/spreadsheetml/2006/main" count="589" uniqueCount="59">
  <si>
    <t>Image1</t>
  </si>
  <si>
    <t>Width</t>
  </si>
  <si>
    <t>Height</t>
  </si>
  <si>
    <t>Lossy Compression</t>
  </si>
  <si>
    <t>JPEG</t>
  </si>
  <si>
    <t>JPEG-XR</t>
  </si>
  <si>
    <t>JPEG2000</t>
  </si>
  <si>
    <t>HEVC-AI</t>
  </si>
  <si>
    <t>HEVC-RA</t>
  </si>
  <si>
    <t>QWT-WHT</t>
  </si>
  <si>
    <t>Quality Index</t>
  </si>
  <si>
    <t>Compression Bit Rate</t>
  </si>
  <si>
    <t>Compression Ratio</t>
  </si>
  <si>
    <t>Decompression PSNR (dB)</t>
  </si>
  <si>
    <t>Decompression SSIM</t>
  </si>
  <si>
    <t>Decompression HDR-VDP-2 (dB)</t>
  </si>
  <si>
    <t>moy</t>
  </si>
  <si>
    <t>Image2</t>
  </si>
  <si>
    <t>Image3</t>
  </si>
  <si>
    <t>Image4</t>
  </si>
  <si>
    <t>Image5</t>
  </si>
  <si>
    <t>Image6</t>
  </si>
  <si>
    <t>Image7</t>
  </si>
  <si>
    <t>Image8</t>
  </si>
  <si>
    <t>Image9</t>
  </si>
  <si>
    <t>Subject ID</t>
  </si>
  <si>
    <t>Study UID</t>
  </si>
  <si>
    <t>Study Date</t>
  </si>
  <si>
    <t>Study Description</t>
  </si>
  <si>
    <t>Series ID</t>
  </si>
  <si>
    <t>Series Description</t>
  </si>
  <si>
    <t>Number of Images</t>
  </si>
  <si>
    <t>File Size</t>
  </si>
  <si>
    <t>Annotation File Size</t>
  </si>
  <si>
    <t>1.3.6.1.4.1.9328.50.4.0006</t>
  </si>
  <si>
    <t>1.3.6.1.4.1.9328.50.4.5690</t>
  </si>
  <si>
    <t>01-01-2000</t>
  </si>
  <si>
    <t>Abdomen^22 COLON SUPINE</t>
  </si>
  <si>
    <t>1.3.6.1.4.1.9328.50.4.5691</t>
  </si>
  <si>
    <t>Colon Prone 1.0 B30f</t>
  </si>
  <si>
    <t>N/A</t>
  </si>
  <si>
    <t>Slice Index</t>
  </si>
  <si>
    <t>1.3.6.1.4.1.9328.50.4.0033</t>
  </si>
  <si>
    <t>1.3.6.1.4.1.9328.50.4.34875</t>
  </si>
  <si>
    <t>SCREENING CT COLONOGRA</t>
  </si>
  <si>
    <t>1.3.6.1.4.1.9328.50.4.34880</t>
  </si>
  <si>
    <t>Recon 2: ABD PEL WITHOUT - PRON</t>
  </si>
  <si>
    <t>1.3.6.1.4.1.9328.50.4.0588</t>
  </si>
  <si>
    <t>1.3.6.1.4.1.9328.50.4.666863</t>
  </si>
  <si>
    <t>Abdomen^1_ACRIN_COLON (Adult)</t>
  </si>
  <si>
    <t>1.3.6.1.4.1.9328.50.4.667420</t>
  </si>
  <si>
    <t>PRONE NO MIRROR 1.0 B30f</t>
  </si>
  <si>
    <t>Cpmpression Ratio</t>
  </si>
  <si>
    <t>TCGA-BH-A0DI</t>
  </si>
  <si>
    <t>1.3.6.1.4.1.14519.5.2.1.6450.4002.177940559963342438371374240073</t>
  </si>
  <si>
    <t>11-20-2002</t>
  </si>
  <si>
    <t>BREAST MRI</t>
  </si>
  <si>
    <t>1.3.6.1.4.1.14519.5.2.1.6450.4002.217841773644370682255706429550</t>
  </si>
  <si>
    <t>Sag Vibrant +C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</si>
</sst>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ser>
          <c:idx val="0"/>
          <c:order val="0"/>
          <c:tx>
            <c:v>JPEG2000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'TCGA-BRCA'!$N$7:$N$426</c:f>
              <c:numCache/>
            </c:numRef>
          </c:val>
          <c:smooth val="0"/>
        </c:ser>
        <c:axId val="1785810703"/>
        <c:axId val="540667112"/>
      </c:lineChart>
      <c:catAx>
        <c:axId val="17858107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40667112"/>
      </c:catAx>
      <c:valAx>
        <c:axId val="5406671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8581070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314325</xdr:colOff>
      <xdr:row>422</xdr:row>
      <xdr:rowOff>152400</xdr:rowOff>
    </xdr:from>
    <xdr:ext cx="4286250" cy="31908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Row="1"/>
  <cols>
    <col customWidth="1" min="1" max="1" width="17.71"/>
    <col customWidth="1" min="2" max="3" width="19.71"/>
    <col customWidth="1" min="4" max="4" width="23.86"/>
    <col customWidth="1" min="5" max="5" width="19.43"/>
    <col customWidth="1" min="6" max="6" width="27.71"/>
    <col customWidth="1" min="7" max="8" width="19.86"/>
    <col customWidth="1" min="9" max="9" width="23.86"/>
    <col customWidth="1" min="10" max="10" width="19.71"/>
    <col customWidth="1" min="11" max="11" width="27.43"/>
    <col customWidth="1" min="12" max="13" width="19.86"/>
    <col customWidth="1" min="14" max="14" width="24.0"/>
    <col customWidth="1" min="15" max="15" width="19.43"/>
    <col customWidth="1" min="16" max="16" width="27.14"/>
    <col customWidth="1" min="17" max="18" width="21.14"/>
    <col customWidth="1" min="19" max="19" width="25.29"/>
    <col customWidth="1" min="20" max="20" width="20.57"/>
    <col customWidth="1" min="21" max="21" width="29.0"/>
    <col customWidth="1" min="22" max="23" width="20.0"/>
    <col customWidth="1" min="24" max="24" width="23.86"/>
    <col customWidth="1" min="25" max="25" width="19.86"/>
    <col customWidth="1" min="26" max="26" width="29.57"/>
    <col customWidth="1" min="27" max="27" width="20.0"/>
    <col customWidth="1" min="28" max="28" width="17.71"/>
    <col customWidth="1" min="29" max="29" width="24.29"/>
    <col customWidth="1" min="30" max="30" width="19.57"/>
    <col customWidth="1" min="31" max="31" width="29.57"/>
    <col customWidth="1" min="32" max="34" width="9.14"/>
  </cols>
  <sheetData>
    <row r="1">
      <c r="A1" s="1" t="s">
        <v>0</v>
      </c>
      <c r="C1" s="2"/>
      <c r="H1" s="2"/>
      <c r="M1" s="2"/>
      <c r="Q1" s="2"/>
      <c r="R1" s="2"/>
      <c r="S1" s="2"/>
      <c r="T1" s="2"/>
      <c r="U1" s="2"/>
      <c r="W1" s="2"/>
    </row>
    <row r="2" outlineLevel="1">
      <c r="A2" s="1" t="s">
        <v>1</v>
      </c>
      <c r="B2" s="1" t="s">
        <v>2</v>
      </c>
      <c r="C2" s="2"/>
      <c r="G2" s="2"/>
      <c r="H2" s="2"/>
      <c r="I2" s="2"/>
      <c r="J2" s="2"/>
      <c r="K2" s="2"/>
      <c r="M2" s="2"/>
      <c r="R2" s="2"/>
      <c r="T2" s="2"/>
      <c r="V2" s="2"/>
      <c r="W2" s="2"/>
      <c r="X2" s="2"/>
    </row>
    <row r="3" outlineLevel="1">
      <c r="A3" s="2">
        <v>6000.0</v>
      </c>
      <c r="B3" s="2">
        <v>6000.0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outlineLevel="1">
      <c r="C4" s="2"/>
      <c r="H4" s="2"/>
      <c r="M4" s="2"/>
      <c r="Q4" s="2"/>
      <c r="R4" s="2"/>
      <c r="S4" s="2"/>
      <c r="T4" s="2"/>
      <c r="U4" s="2"/>
      <c r="W4" s="2"/>
    </row>
    <row r="5" outlineLevel="1">
      <c r="A5" s="1" t="s">
        <v>3</v>
      </c>
      <c r="B5" s="3" t="s">
        <v>4</v>
      </c>
      <c r="G5" s="3" t="s">
        <v>5</v>
      </c>
      <c r="L5" s="3" t="s">
        <v>6</v>
      </c>
      <c r="Q5" s="3" t="s">
        <v>7</v>
      </c>
      <c r="V5" s="3" t="s">
        <v>8</v>
      </c>
      <c r="AA5" s="3" t="s">
        <v>9</v>
      </c>
    </row>
    <row r="6" outlineLevel="1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11</v>
      </c>
      <c r="R6" s="2" t="s">
        <v>12</v>
      </c>
      <c r="S6" s="2" t="s">
        <v>13</v>
      </c>
      <c r="T6" s="2" t="s">
        <v>14</v>
      </c>
      <c r="U6" s="2" t="s">
        <v>15</v>
      </c>
      <c r="V6" s="2" t="s">
        <v>11</v>
      </c>
      <c r="W6" s="2" t="s">
        <v>12</v>
      </c>
      <c r="X6" s="2" t="s">
        <v>13</v>
      </c>
      <c r="Y6" s="2" t="s">
        <v>14</v>
      </c>
      <c r="Z6" s="2" t="s">
        <v>15</v>
      </c>
      <c r="AA6" s="2" t="s">
        <v>11</v>
      </c>
      <c r="AB6" s="2" t="s">
        <v>12</v>
      </c>
      <c r="AC6" s="2" t="s">
        <v>13</v>
      </c>
      <c r="AD6" s="2" t="s">
        <v>14</v>
      </c>
      <c r="AE6" s="2"/>
    </row>
    <row r="7" outlineLevel="1">
      <c r="A7" s="1">
        <v>1.0</v>
      </c>
      <c r="B7" s="2">
        <v>0.101053555555556</v>
      </c>
      <c r="C7" s="2">
        <f t="shared" ref="C7:C12" si="1">24/B7</f>
        <v>237.4978284</v>
      </c>
      <c r="D7" s="2">
        <v>14.7006983667994</v>
      </c>
      <c r="E7" s="2">
        <v>0.345522009787999</v>
      </c>
      <c r="F7" s="2">
        <v>5.61453320159651E-4</v>
      </c>
      <c r="G7" s="2">
        <v>0.0156682222222222</v>
      </c>
      <c r="H7" s="2">
        <f t="shared" ref="H7:H12" si="2">24/G7</f>
        <v>1531.762804</v>
      </c>
      <c r="I7" s="2">
        <v>12.9736248567079</v>
      </c>
      <c r="J7" s="2">
        <v>0.335692832467606</v>
      </c>
      <c r="K7" s="4">
        <v>5.10629430740599E-7</v>
      </c>
      <c r="L7" s="4">
        <v>5.48888888888889E-5</v>
      </c>
      <c r="M7" s="4">
        <f t="shared" ref="M7:M12" si="3">24/L7</f>
        <v>437246.9636</v>
      </c>
      <c r="N7" s="2">
        <v>12.9736248567079</v>
      </c>
      <c r="O7" s="2">
        <v>0.335692832467606</v>
      </c>
      <c r="P7" s="4">
        <v>5.10629430740599E-7</v>
      </c>
      <c r="Q7" s="2">
        <v>0.073014666</v>
      </c>
      <c r="R7" s="2">
        <f t="shared" ref="R7:R12" si="4">24/Q7</f>
        <v>328.7010859</v>
      </c>
      <c r="S7" s="2">
        <v>23.467792</v>
      </c>
      <c r="T7" s="2">
        <v>0.54009</v>
      </c>
      <c r="U7" s="2">
        <v>0.0077061</v>
      </c>
      <c r="W7" s="2"/>
      <c r="AA7" s="2">
        <v>0.05821254</v>
      </c>
      <c r="AB7" s="2">
        <f t="shared" ref="AB7:AB12" si="5">24/AA7</f>
        <v>412.2823021</v>
      </c>
      <c r="AC7" s="2">
        <v>30.59</v>
      </c>
      <c r="AD7" s="2">
        <v>0.891</v>
      </c>
      <c r="AE7" s="2"/>
    </row>
    <row r="8" outlineLevel="1">
      <c r="A8" s="1">
        <v>2.0</v>
      </c>
      <c r="B8" s="2">
        <v>0.209029777777778</v>
      </c>
      <c r="C8" s="2">
        <f t="shared" si="1"/>
        <v>114.8161772</v>
      </c>
      <c r="D8" s="2">
        <v>23.9088332582588</v>
      </c>
      <c r="E8" s="2">
        <v>0.668324523953205</v>
      </c>
      <c r="F8" s="2">
        <v>0.0287150934877894</v>
      </c>
      <c r="G8" s="2">
        <v>0.0156682222222222</v>
      </c>
      <c r="H8" s="2">
        <f t="shared" si="2"/>
        <v>1531.762804</v>
      </c>
      <c r="I8" s="2">
        <v>12.9736248567079</v>
      </c>
      <c r="J8" s="2">
        <v>0.335692832467606</v>
      </c>
      <c r="K8" s="4">
        <v>5.10629430740599E-7</v>
      </c>
      <c r="L8" s="2">
        <v>0.0552475555555556</v>
      </c>
      <c r="M8" s="4">
        <f t="shared" si="3"/>
        <v>434.4083599</v>
      </c>
      <c r="N8" s="2">
        <v>24.4775047461265</v>
      </c>
      <c r="O8" s="2">
        <v>0.585600053778432</v>
      </c>
      <c r="P8" s="2">
        <v>0.0159122246357595</v>
      </c>
      <c r="Q8" s="2">
        <v>0.383469111</v>
      </c>
      <c r="R8" s="2">
        <f t="shared" si="4"/>
        <v>62.58652734</v>
      </c>
      <c r="S8" s="2">
        <v>28.548154</v>
      </c>
      <c r="T8" s="2">
        <v>0.81224</v>
      </c>
      <c r="U8" s="2">
        <v>0.27781</v>
      </c>
      <c r="W8" s="2"/>
      <c r="AA8" s="2">
        <v>0.309907741</v>
      </c>
      <c r="AB8" s="2">
        <f t="shared" si="5"/>
        <v>77.44240245</v>
      </c>
      <c r="AC8" s="2">
        <v>31.87</v>
      </c>
      <c r="AD8" s="2">
        <v>0.904</v>
      </c>
      <c r="AE8" s="2"/>
    </row>
    <row r="9" outlineLevel="1">
      <c r="A9" s="2">
        <v>3.0</v>
      </c>
      <c r="B9" s="2">
        <v>0.365328222222222</v>
      </c>
      <c r="C9" s="2">
        <f t="shared" si="1"/>
        <v>65.69434974</v>
      </c>
      <c r="D9" s="2">
        <v>27.3110610426884</v>
      </c>
      <c r="E9" s="2">
        <v>0.809813536245336</v>
      </c>
      <c r="F9" s="2">
        <v>0.594783156999613</v>
      </c>
      <c r="G9" s="2">
        <v>0.0156682222222222</v>
      </c>
      <c r="H9" s="2">
        <f t="shared" si="2"/>
        <v>1531.762804</v>
      </c>
      <c r="I9" s="2">
        <v>12.9736248567079</v>
      </c>
      <c r="J9" s="2">
        <v>0.335692832467606</v>
      </c>
      <c r="K9" s="4">
        <v>5.10629430740599E-7</v>
      </c>
      <c r="L9" s="2">
        <v>0.166428444444444</v>
      </c>
      <c r="M9" s="4">
        <f t="shared" si="3"/>
        <v>144.2061186</v>
      </c>
      <c r="N9" s="2">
        <v>27.3210635717016</v>
      </c>
      <c r="O9" s="2">
        <v>0.769723946013864</v>
      </c>
      <c r="P9" s="2">
        <v>0.512624133634245</v>
      </c>
      <c r="Q9" s="2">
        <v>1.368591999</v>
      </c>
      <c r="R9" s="2">
        <f t="shared" si="4"/>
        <v>17.53627087</v>
      </c>
      <c r="S9" s="2">
        <v>34.235395</v>
      </c>
      <c r="T9" s="2">
        <v>0.95708</v>
      </c>
      <c r="U9" s="2">
        <v>7.6142</v>
      </c>
      <c r="W9" s="2"/>
      <c r="AA9" s="2">
        <v>1.22965855</v>
      </c>
      <c r="AB9" s="2">
        <f t="shared" si="5"/>
        <v>19.51761324</v>
      </c>
      <c r="AC9" s="2">
        <v>39.08</v>
      </c>
      <c r="AD9" s="2">
        <v>0.995</v>
      </c>
      <c r="AE9" s="2"/>
    </row>
    <row r="10" outlineLevel="1">
      <c r="A10" s="2">
        <v>4.0</v>
      </c>
      <c r="B10" s="2">
        <v>0.508110888888889</v>
      </c>
      <c r="C10" s="2">
        <f t="shared" si="1"/>
        <v>47.23378405</v>
      </c>
      <c r="D10" s="2">
        <v>28.8985517517376</v>
      </c>
      <c r="E10" s="2">
        <v>0.866959951459071</v>
      </c>
      <c r="F10" s="2">
        <v>0.809273410627189</v>
      </c>
      <c r="G10" s="2">
        <v>0.0156682222222222</v>
      </c>
      <c r="H10" s="2">
        <f t="shared" si="2"/>
        <v>1531.762804</v>
      </c>
      <c r="I10" s="2">
        <v>12.9736248567079</v>
      </c>
      <c r="J10" s="2">
        <v>0.335692832467606</v>
      </c>
      <c r="K10" s="4">
        <v>5.10629430740599E-7</v>
      </c>
      <c r="L10" s="2">
        <v>0.222015111111111</v>
      </c>
      <c r="M10" s="4">
        <f t="shared" si="3"/>
        <v>108.1007499</v>
      </c>
      <c r="N10" s="2">
        <v>28.2795365869371</v>
      </c>
      <c r="O10" s="2">
        <v>0.803834072136778</v>
      </c>
      <c r="P10" s="2">
        <v>0.738677776643978</v>
      </c>
      <c r="Q10" s="2">
        <v>4.407162</v>
      </c>
      <c r="R10" s="2">
        <f t="shared" si="4"/>
        <v>5.44568137</v>
      </c>
      <c r="S10" s="2">
        <v>40.240247</v>
      </c>
      <c r="T10" s="2">
        <v>0.99058</v>
      </c>
      <c r="U10" s="2">
        <v>45.3364</v>
      </c>
      <c r="W10" s="2"/>
      <c r="AA10" s="2">
        <v>4.1124485</v>
      </c>
      <c r="AB10" s="2">
        <f t="shared" si="5"/>
        <v>5.835939344</v>
      </c>
      <c r="AC10" s="2">
        <v>44.19</v>
      </c>
      <c r="AD10" s="2">
        <v>0.995</v>
      </c>
      <c r="AE10" s="2"/>
    </row>
    <row r="11" outlineLevel="1">
      <c r="A11" s="2">
        <v>5.0</v>
      </c>
      <c r="B11" s="2">
        <v>0.635336222222222</v>
      </c>
      <c r="C11" s="2">
        <f t="shared" si="1"/>
        <v>37.77527419</v>
      </c>
      <c r="D11" s="2">
        <v>29.9834264262496</v>
      </c>
      <c r="E11" s="2">
        <v>0.897080744425976</v>
      </c>
      <c r="F11" s="2">
        <v>1.8541138498216</v>
      </c>
      <c r="G11" s="2">
        <v>0.0156682222222222</v>
      </c>
      <c r="H11" s="2">
        <f t="shared" si="2"/>
        <v>1531.762804</v>
      </c>
      <c r="I11" s="2">
        <v>12.9736248567079</v>
      </c>
      <c r="J11" s="2">
        <v>0.335692832467606</v>
      </c>
      <c r="K11" s="4">
        <v>5.10629430740599E-7</v>
      </c>
      <c r="L11" s="2">
        <v>0.326897555555556</v>
      </c>
      <c r="M11" s="4">
        <f t="shared" si="3"/>
        <v>73.41749607</v>
      </c>
      <c r="N11" s="2">
        <v>29.5380605949451</v>
      </c>
      <c r="O11" s="2">
        <v>0.865203415084784</v>
      </c>
      <c r="P11" s="2">
        <v>3.24981048890857</v>
      </c>
      <c r="Q11" s="2">
        <v>10.496983332</v>
      </c>
      <c r="R11" s="2">
        <f t="shared" si="4"/>
        <v>2.286371164</v>
      </c>
      <c r="S11" s="2">
        <v>50.72323</v>
      </c>
      <c r="T11" s="2">
        <v>0.99861</v>
      </c>
      <c r="U11" s="2">
        <v>49.518</v>
      </c>
      <c r="W11" s="2"/>
      <c r="AA11" s="2">
        <v>9.8452561</v>
      </c>
      <c r="AB11" s="2">
        <f t="shared" si="5"/>
        <v>2.437722265</v>
      </c>
      <c r="AC11" s="2">
        <v>53.64</v>
      </c>
      <c r="AD11" s="2">
        <v>0.999</v>
      </c>
      <c r="AE11" s="2"/>
    </row>
    <row r="12" outlineLevel="1">
      <c r="A12" s="2">
        <v>6.0</v>
      </c>
      <c r="B12" s="2">
        <v>0.759265555555556</v>
      </c>
      <c r="C12" s="2">
        <f t="shared" si="1"/>
        <v>31.60949397</v>
      </c>
      <c r="D12" s="2">
        <v>30.8060363824499</v>
      </c>
      <c r="E12" s="2">
        <v>0.916261730497602</v>
      </c>
      <c r="F12" s="2">
        <v>5.43953152022739</v>
      </c>
      <c r="G12" s="2">
        <v>0.0156682222222222</v>
      </c>
      <c r="H12" s="2">
        <f t="shared" si="2"/>
        <v>1531.762804</v>
      </c>
      <c r="I12" s="2">
        <v>12.9736248567079</v>
      </c>
      <c r="J12" s="2">
        <v>0.335692832467606</v>
      </c>
      <c r="K12" s="4">
        <v>5.10629430740599E-7</v>
      </c>
      <c r="L12" s="2">
        <v>0.382641555555556</v>
      </c>
      <c r="M12" s="4">
        <f t="shared" si="3"/>
        <v>62.72188593</v>
      </c>
      <c r="N12" s="2">
        <v>29.999956638794</v>
      </c>
      <c r="O12" s="2">
        <v>0.890995854283189</v>
      </c>
      <c r="P12" s="2">
        <v>3.4687415014123</v>
      </c>
      <c r="Q12" s="2">
        <v>16.139637333</v>
      </c>
      <c r="R12" s="2">
        <f t="shared" si="4"/>
        <v>1.487022261</v>
      </c>
      <c r="S12" s="2">
        <v>72.473447</v>
      </c>
      <c r="T12" s="2">
        <v>0.99999</v>
      </c>
      <c r="U12" s="2">
        <v>89.0954</v>
      </c>
      <c r="W12" s="2"/>
      <c r="AA12" s="2">
        <v>15.4584338</v>
      </c>
      <c r="AB12" s="2">
        <f t="shared" si="5"/>
        <v>1.552550557</v>
      </c>
      <c r="AC12" s="2">
        <v>73.94</v>
      </c>
      <c r="AD12" s="2">
        <v>0.999</v>
      </c>
      <c r="AE12" s="2"/>
    </row>
    <row r="13">
      <c r="A13" s="1" t="s">
        <v>16</v>
      </c>
      <c r="B13" s="1">
        <f t="shared" ref="B13:AD13" si="6">AVERAGE(B7:B12)</f>
        <v>0.4296873704</v>
      </c>
      <c r="C13" s="2">
        <f t="shared" si="6"/>
        <v>89.10448459</v>
      </c>
      <c r="D13" s="2">
        <f t="shared" si="6"/>
        <v>25.93476787</v>
      </c>
      <c r="E13" s="2">
        <f t="shared" si="6"/>
        <v>0.7506604161</v>
      </c>
      <c r="F13" s="2">
        <f t="shared" si="6"/>
        <v>1.454496414</v>
      </c>
      <c r="G13" s="2">
        <f t="shared" si="6"/>
        <v>0.01566822222</v>
      </c>
      <c r="H13" s="2">
        <f t="shared" si="6"/>
        <v>1531.762804</v>
      </c>
      <c r="I13" s="2">
        <f t="shared" si="6"/>
        <v>12.97362486</v>
      </c>
      <c r="J13" s="2">
        <f t="shared" si="6"/>
        <v>0.3356928325</v>
      </c>
      <c r="K13" s="4">
        <f t="shared" si="6"/>
        <v>0.0000005106294307</v>
      </c>
      <c r="L13" s="4">
        <f t="shared" si="6"/>
        <v>0.1922141852</v>
      </c>
      <c r="M13" s="4">
        <f t="shared" si="6"/>
        <v>73011.63636</v>
      </c>
      <c r="N13" s="2">
        <f t="shared" si="6"/>
        <v>25.4316245</v>
      </c>
      <c r="O13" s="2">
        <f t="shared" si="6"/>
        <v>0.7085083623</v>
      </c>
      <c r="P13" s="4">
        <f t="shared" si="6"/>
        <v>1.330961106</v>
      </c>
      <c r="Q13" s="2">
        <f t="shared" si="6"/>
        <v>5.478143074</v>
      </c>
      <c r="R13" s="2">
        <f t="shared" si="6"/>
        <v>69.67382648</v>
      </c>
      <c r="S13" s="2">
        <f t="shared" si="6"/>
        <v>41.61471083</v>
      </c>
      <c r="T13" s="2">
        <f t="shared" si="6"/>
        <v>0.8830983333</v>
      </c>
      <c r="U13" s="2">
        <f t="shared" si="6"/>
        <v>31.97491935</v>
      </c>
      <c r="V13" s="2" t="str">
        <f t="shared" si="6"/>
        <v>#DIV/0!</v>
      </c>
      <c r="W13" s="2" t="str">
        <f t="shared" si="6"/>
        <v>#DIV/0!</v>
      </c>
      <c r="X13" s="2" t="str">
        <f t="shared" si="6"/>
        <v>#DIV/0!</v>
      </c>
      <c r="Y13" s="2" t="str">
        <f t="shared" si="6"/>
        <v>#DIV/0!</v>
      </c>
      <c r="Z13" s="2" t="str">
        <f t="shared" si="6"/>
        <v>#DIV/0!</v>
      </c>
      <c r="AA13" s="2">
        <f t="shared" si="6"/>
        <v>5.168986205</v>
      </c>
      <c r="AB13" s="2">
        <f t="shared" si="6"/>
        <v>86.51142165</v>
      </c>
      <c r="AC13" s="2">
        <f t="shared" si="6"/>
        <v>45.55166667</v>
      </c>
      <c r="AD13" s="2">
        <f t="shared" si="6"/>
        <v>0.9638333333</v>
      </c>
    </row>
    <row r="14">
      <c r="A14" s="1" t="s">
        <v>17</v>
      </c>
      <c r="C14" s="2"/>
      <c r="H14" s="2"/>
      <c r="M14" s="2"/>
      <c r="Q14" s="2"/>
      <c r="R14" s="2"/>
      <c r="S14" s="2"/>
      <c r="T14" s="2"/>
      <c r="U14" s="2"/>
      <c r="W14" s="2"/>
    </row>
    <row r="15" ht="15.0" customHeight="1" outlineLevel="1">
      <c r="A15" s="2" t="s">
        <v>1</v>
      </c>
      <c r="B15" s="2" t="s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0" customHeight="1" outlineLevel="1">
      <c r="A16" s="2">
        <v>6000.0</v>
      </c>
      <c r="B16" s="2">
        <v>6000.0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0" customHeight="1" outlineLevel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 outlineLevel="1">
      <c r="A18" s="2" t="s">
        <v>3</v>
      </c>
      <c r="B18" s="3" t="s">
        <v>4</v>
      </c>
      <c r="G18" s="3" t="s">
        <v>5</v>
      </c>
      <c r="L18" s="3" t="s">
        <v>6</v>
      </c>
      <c r="Q18" s="3" t="s">
        <v>7</v>
      </c>
      <c r="V18" s="3" t="s">
        <v>8</v>
      </c>
      <c r="AA18" s="3" t="s">
        <v>9</v>
      </c>
      <c r="AE18" s="3"/>
    </row>
    <row r="19" ht="15.0" customHeight="1" outlineLevel="1">
      <c r="A19" s="2" t="s">
        <v>10</v>
      </c>
      <c r="B19" s="2" t="s">
        <v>11</v>
      </c>
      <c r="C19" s="2" t="s">
        <v>12</v>
      </c>
      <c r="D19" s="2" t="s">
        <v>13</v>
      </c>
      <c r="E19" s="2" t="s">
        <v>14</v>
      </c>
      <c r="F19" s="2" t="s">
        <v>15</v>
      </c>
      <c r="G19" s="2" t="s">
        <v>11</v>
      </c>
      <c r="H19" s="2" t="s">
        <v>12</v>
      </c>
      <c r="I19" s="2" t="s">
        <v>13</v>
      </c>
      <c r="J19" s="2" t="s">
        <v>14</v>
      </c>
      <c r="K19" s="2" t="s">
        <v>15</v>
      </c>
      <c r="L19" s="2" t="s">
        <v>11</v>
      </c>
      <c r="M19" s="2" t="s">
        <v>12</v>
      </c>
      <c r="N19" s="2" t="s">
        <v>13</v>
      </c>
      <c r="O19" s="2" t="s">
        <v>14</v>
      </c>
      <c r="P19" s="2" t="s">
        <v>15</v>
      </c>
      <c r="Q19" s="2" t="s">
        <v>11</v>
      </c>
      <c r="R19" s="2" t="s">
        <v>12</v>
      </c>
      <c r="S19" s="2" t="s">
        <v>13</v>
      </c>
      <c r="T19" s="2" t="s">
        <v>14</v>
      </c>
      <c r="U19" s="2" t="s">
        <v>15</v>
      </c>
      <c r="V19" s="2" t="s">
        <v>11</v>
      </c>
      <c r="W19" s="2" t="s">
        <v>12</v>
      </c>
      <c r="X19" s="2" t="s">
        <v>13</v>
      </c>
      <c r="Y19" s="2" t="s">
        <v>14</v>
      </c>
      <c r="Z19" s="2" t="s">
        <v>15</v>
      </c>
      <c r="AA19" s="2" t="s">
        <v>11</v>
      </c>
      <c r="AB19" s="2" t="s">
        <v>12</v>
      </c>
      <c r="AC19" s="2" t="s">
        <v>13</v>
      </c>
      <c r="AD19" s="2" t="s">
        <v>14</v>
      </c>
      <c r="AE19" s="2"/>
      <c r="AF19" s="2"/>
      <c r="AG19" s="2"/>
      <c r="AH19" s="2"/>
    </row>
    <row r="20" ht="15.0" customHeight="1" outlineLevel="1">
      <c r="A20" s="1">
        <v>1.0</v>
      </c>
      <c r="B20" s="2">
        <v>0.103012444444444</v>
      </c>
      <c r="C20" s="2">
        <f t="shared" ref="C20:C25" si="7">24/B20</f>
        <v>232.9815599</v>
      </c>
      <c r="D20" s="2">
        <v>13.6603655845333</v>
      </c>
      <c r="E20" s="2">
        <v>0.334398514913805</v>
      </c>
      <c r="F20" s="2">
        <v>3.83668833771609E-4</v>
      </c>
      <c r="G20" s="2">
        <v>0.0156682222222222</v>
      </c>
      <c r="H20" s="2">
        <f t="shared" ref="H20:H25" si="8">24/G20</f>
        <v>1531.762804</v>
      </c>
      <c r="I20" s="2">
        <v>11.9766414812616</v>
      </c>
      <c r="J20" s="2">
        <v>0.335342101164642</v>
      </c>
      <c r="K20" s="4">
        <v>2.4932358303184E-6</v>
      </c>
      <c r="L20" s="4">
        <v>5.48888888888889E-5</v>
      </c>
      <c r="M20" s="4">
        <f t="shared" ref="M20:M25" si="9">24/L20</f>
        <v>437246.9636</v>
      </c>
      <c r="N20" s="2">
        <v>11.9766414812616</v>
      </c>
      <c r="O20" s="2">
        <v>0.335342101164642</v>
      </c>
      <c r="P20" s="4">
        <v>2.4932358303184E-6</v>
      </c>
      <c r="Q20" s="2">
        <v>0.064032666</v>
      </c>
      <c r="R20" s="2">
        <f t="shared" ref="R20:R25" si="10">24/Q20</f>
        <v>374.8086953</v>
      </c>
      <c r="S20" s="2">
        <v>23.219787</v>
      </c>
      <c r="T20" s="2">
        <v>0.5129</v>
      </c>
      <c r="U20" s="2">
        <v>0.011675</v>
      </c>
      <c r="W20" s="2"/>
      <c r="AA20" s="2">
        <v>0.04032666</v>
      </c>
      <c r="AB20" s="2">
        <f t="shared" ref="AB20:AB25" si="11">24/AA20</f>
        <v>595.1397909</v>
      </c>
      <c r="AC20" s="2">
        <v>30.87</v>
      </c>
      <c r="AD20" s="2">
        <v>0.786</v>
      </c>
      <c r="AF20" s="2"/>
      <c r="AG20" s="2"/>
      <c r="AH20" s="2"/>
    </row>
    <row r="21" ht="15.0" customHeight="1" outlineLevel="1">
      <c r="A21" s="1">
        <v>2.0</v>
      </c>
      <c r="B21" s="2">
        <v>0.206885555555556</v>
      </c>
      <c r="C21" s="2">
        <f t="shared" si="7"/>
        <v>116.0061655</v>
      </c>
      <c r="D21" s="2">
        <v>24.0312707411997</v>
      </c>
      <c r="E21" s="2">
        <v>0.656592605172753</v>
      </c>
      <c r="F21" s="2">
        <v>0.0955971380532565</v>
      </c>
      <c r="G21" s="2">
        <v>0.0156682222222222</v>
      </c>
      <c r="H21" s="2">
        <f t="shared" si="8"/>
        <v>1531.762804</v>
      </c>
      <c r="I21" s="2">
        <v>11.9766414812616</v>
      </c>
      <c r="J21" s="2">
        <v>0.335342101164642</v>
      </c>
      <c r="K21" s="4">
        <v>2.4932358303184E-6</v>
      </c>
      <c r="L21" s="2">
        <v>0.0555955555555556</v>
      </c>
      <c r="M21" s="4">
        <f t="shared" si="9"/>
        <v>431.6891838</v>
      </c>
      <c r="N21" s="2">
        <v>24.3316370121119</v>
      </c>
      <c r="O21" s="2">
        <v>0.564925477782716</v>
      </c>
      <c r="P21" s="2">
        <v>0.0189240979902419</v>
      </c>
      <c r="Q21" s="2">
        <v>0.393179556</v>
      </c>
      <c r="R21" s="2">
        <f t="shared" si="10"/>
        <v>61.04081363</v>
      </c>
      <c r="S21" s="2">
        <v>28.144431</v>
      </c>
      <c r="T21" s="2">
        <v>0.79926</v>
      </c>
      <c r="U21" s="2">
        <v>0.2788</v>
      </c>
      <c r="W21" s="2"/>
      <c r="AA21" s="2">
        <v>0.3900556</v>
      </c>
      <c r="AB21" s="2">
        <f t="shared" si="11"/>
        <v>61.52968961</v>
      </c>
      <c r="AC21" s="2">
        <v>31.62</v>
      </c>
      <c r="AD21" s="2">
        <v>0.897</v>
      </c>
      <c r="AE21" s="2"/>
    </row>
    <row r="22" ht="15.0" customHeight="1" outlineLevel="1">
      <c r="A22" s="2">
        <v>3.0</v>
      </c>
      <c r="B22" s="2">
        <v>0.371776666666667</v>
      </c>
      <c r="C22" s="2">
        <f t="shared" si="7"/>
        <v>64.5548851</v>
      </c>
      <c r="D22" s="2">
        <v>26.9313454279247</v>
      </c>
      <c r="E22" s="2">
        <v>0.801182968119674</v>
      </c>
      <c r="F22" s="2">
        <v>0.371245679746972</v>
      </c>
      <c r="G22" s="2">
        <v>0.0156682222222222</v>
      </c>
      <c r="H22" s="2">
        <f t="shared" si="8"/>
        <v>1531.762804</v>
      </c>
      <c r="I22" s="2">
        <v>11.9766414812616</v>
      </c>
      <c r="J22" s="2">
        <v>0.335342101164642</v>
      </c>
      <c r="K22" s="4">
        <v>2.4932358303184E-6</v>
      </c>
      <c r="L22" s="2">
        <v>0.166657555555556</v>
      </c>
      <c r="M22" s="4">
        <f t="shared" si="9"/>
        <v>144.0078724</v>
      </c>
      <c r="N22" s="2">
        <v>26.9058098755441</v>
      </c>
      <c r="O22" s="2">
        <v>0.745167510028883</v>
      </c>
      <c r="P22" s="2">
        <v>0.448489525556319</v>
      </c>
      <c r="Q22" s="2">
        <v>1.456879332</v>
      </c>
      <c r="R22" s="2">
        <f t="shared" si="10"/>
        <v>16.47356749</v>
      </c>
      <c r="S22" s="2">
        <v>34.004437</v>
      </c>
      <c r="T22" s="2">
        <v>0.95575</v>
      </c>
      <c r="U22" s="2">
        <v>8.6455</v>
      </c>
      <c r="W22" s="2"/>
      <c r="AA22" s="2">
        <v>1.0587802</v>
      </c>
      <c r="AB22" s="2">
        <f t="shared" si="11"/>
        <v>22.66759427</v>
      </c>
      <c r="AC22" s="2">
        <v>38.72</v>
      </c>
      <c r="AD22" s="2">
        <v>0.976</v>
      </c>
      <c r="AE22" s="2"/>
    </row>
    <row r="23" ht="15.0" customHeight="1" outlineLevel="1">
      <c r="A23" s="2">
        <v>4.0</v>
      </c>
      <c r="B23" s="2">
        <v>0.516339777777778</v>
      </c>
      <c r="C23" s="2">
        <f t="shared" si="7"/>
        <v>46.4810209</v>
      </c>
      <c r="D23" s="2">
        <v>28.5395373862014</v>
      </c>
      <c r="E23" s="2">
        <v>0.859931431316951</v>
      </c>
      <c r="F23" s="2">
        <v>1.49856052967277</v>
      </c>
      <c r="G23" s="2">
        <v>0.0156682222222222</v>
      </c>
      <c r="H23" s="2">
        <f t="shared" si="8"/>
        <v>1531.762804</v>
      </c>
      <c r="I23" s="2">
        <v>11.9766414812616</v>
      </c>
      <c r="J23" s="2">
        <v>0.335342101164642</v>
      </c>
      <c r="K23" s="4">
        <v>2.4932358303184E-6</v>
      </c>
      <c r="L23" s="2">
        <v>0.219440888888889</v>
      </c>
      <c r="M23" s="4">
        <f t="shared" si="9"/>
        <v>109.3688607</v>
      </c>
      <c r="N23" s="2">
        <v>27.7732743007437</v>
      </c>
      <c r="O23" s="2">
        <v>0.784761962987775</v>
      </c>
      <c r="P23" s="2">
        <v>0.853287285681694</v>
      </c>
      <c r="Q23" s="2">
        <v>4.600316667</v>
      </c>
      <c r="R23" s="2">
        <f t="shared" si="10"/>
        <v>5.21703216</v>
      </c>
      <c r="S23" s="2">
        <v>40.238683</v>
      </c>
      <c r="T23" s="2">
        <v>0.99048</v>
      </c>
      <c r="U23" s="2">
        <v>43.7714</v>
      </c>
      <c r="W23" s="2"/>
      <c r="AA23" s="2">
        <v>3.8208718815</v>
      </c>
      <c r="AB23" s="2">
        <f t="shared" si="11"/>
        <v>6.281288864</v>
      </c>
      <c r="AC23" s="2">
        <v>44.68</v>
      </c>
      <c r="AD23" s="2">
        <v>0.993</v>
      </c>
      <c r="AE23" s="2"/>
    </row>
    <row r="24" ht="15.0" customHeight="1" outlineLevel="1">
      <c r="A24" s="2">
        <v>5.0</v>
      </c>
      <c r="B24" s="2">
        <v>0.649368444444444</v>
      </c>
      <c r="C24" s="2">
        <f t="shared" si="7"/>
        <v>36.95898716</v>
      </c>
      <c r="D24" s="2">
        <v>29.6015958588503</v>
      </c>
      <c r="E24" s="2">
        <v>0.891339491177314</v>
      </c>
      <c r="F24" s="2">
        <v>4.7170926136852</v>
      </c>
      <c r="G24" s="2">
        <v>0.0156682222222222</v>
      </c>
      <c r="H24" s="2">
        <f t="shared" si="8"/>
        <v>1531.762804</v>
      </c>
      <c r="I24" s="2">
        <v>11.9766414812616</v>
      </c>
      <c r="J24" s="2">
        <v>0.335342101164642</v>
      </c>
      <c r="K24" s="4">
        <v>2.4932358303184E-6</v>
      </c>
      <c r="L24" s="2">
        <v>0.333180444444444</v>
      </c>
      <c r="M24" s="4">
        <f t="shared" si="9"/>
        <v>72.03303915</v>
      </c>
      <c r="N24" s="2">
        <v>29.0521014806149</v>
      </c>
      <c r="O24" s="2">
        <v>0.855981821677973</v>
      </c>
      <c r="P24" s="2">
        <v>2.85572961857001</v>
      </c>
      <c r="Q24" s="2">
        <v>10.629906888</v>
      </c>
      <c r="R24" s="2">
        <f t="shared" si="10"/>
        <v>2.25778083</v>
      </c>
      <c r="S24" s="2">
        <v>50.620116</v>
      </c>
      <c r="T24" s="2">
        <v>0.99858</v>
      </c>
      <c r="U24" s="2">
        <v>72.944</v>
      </c>
      <c r="W24" s="2"/>
      <c r="AA24" s="2">
        <v>9.901592054</v>
      </c>
      <c r="AB24" s="2">
        <f t="shared" si="11"/>
        <v>2.423852636</v>
      </c>
      <c r="AC24" s="2">
        <v>53.49</v>
      </c>
      <c r="AD24" s="2">
        <v>0.998</v>
      </c>
      <c r="AE24" s="2"/>
    </row>
    <row r="25" ht="15.0" customHeight="1" outlineLevel="1">
      <c r="A25" s="2">
        <v>6.0</v>
      </c>
      <c r="B25" s="2">
        <v>0.778317333333333</v>
      </c>
      <c r="C25" s="2">
        <f t="shared" si="7"/>
        <v>30.83575166</v>
      </c>
      <c r="D25" s="2">
        <v>30.4047576882588</v>
      </c>
      <c r="E25" s="2">
        <v>0.911413186772918</v>
      </c>
      <c r="F25" s="2">
        <v>4.87039484821863</v>
      </c>
      <c r="G25" s="2">
        <v>0.0156682222222222</v>
      </c>
      <c r="H25" s="2">
        <f t="shared" si="8"/>
        <v>1531.762804</v>
      </c>
      <c r="I25" s="2">
        <v>11.9766414812616</v>
      </c>
      <c r="J25" s="2">
        <v>0.335342101164642</v>
      </c>
      <c r="K25" s="4">
        <v>2.4932358303184E-6</v>
      </c>
      <c r="L25" s="2">
        <v>0.386453333333333</v>
      </c>
      <c r="M25" s="4">
        <f t="shared" si="9"/>
        <v>62.10322937</v>
      </c>
      <c r="N25" s="2">
        <v>29.4929493864405</v>
      </c>
      <c r="O25" s="2">
        <v>0.878257539015834</v>
      </c>
      <c r="P25" s="2">
        <v>3.09163325051794</v>
      </c>
      <c r="Q25" s="2">
        <v>16.318194444</v>
      </c>
      <c r="R25" s="2">
        <f t="shared" si="10"/>
        <v>1.470750951</v>
      </c>
      <c r="S25" s="2">
        <v>72.314927</v>
      </c>
      <c r="T25" s="2">
        <v>0.99999</v>
      </c>
      <c r="U25" s="2">
        <v>101.9544</v>
      </c>
      <c r="W25" s="2"/>
      <c r="AA25" s="2">
        <v>13.695873233</v>
      </c>
      <c r="AB25" s="2">
        <f t="shared" si="11"/>
        <v>1.752352668</v>
      </c>
      <c r="AC25" s="2">
        <v>73.07</v>
      </c>
      <c r="AD25" s="2">
        <v>0.999</v>
      </c>
      <c r="AE25" s="2"/>
    </row>
    <row r="26" ht="15.75" customHeight="1">
      <c r="A26" s="2" t="s">
        <v>16</v>
      </c>
      <c r="B26" s="2">
        <f t="shared" ref="B26:AD26" si="12">AVERAGE(B20:B25)</f>
        <v>0.4376167037</v>
      </c>
      <c r="C26" s="2">
        <f t="shared" si="12"/>
        <v>87.96972838</v>
      </c>
      <c r="D26" s="2">
        <f t="shared" si="12"/>
        <v>25.52814545</v>
      </c>
      <c r="E26" s="2">
        <f t="shared" si="12"/>
        <v>0.7424763662</v>
      </c>
      <c r="F26" s="2">
        <f t="shared" si="12"/>
        <v>1.925545746</v>
      </c>
      <c r="G26" s="2">
        <f t="shared" si="12"/>
        <v>0.01566822222</v>
      </c>
      <c r="H26" s="2">
        <f t="shared" si="12"/>
        <v>1531.762804</v>
      </c>
      <c r="I26" s="2">
        <f t="shared" si="12"/>
        <v>11.97664148</v>
      </c>
      <c r="J26" s="2">
        <f t="shared" si="12"/>
        <v>0.3353421012</v>
      </c>
      <c r="K26" s="4">
        <f t="shared" si="12"/>
        <v>0.00000249323583</v>
      </c>
      <c r="L26" s="4">
        <f t="shared" si="12"/>
        <v>0.1935637778</v>
      </c>
      <c r="M26" s="4">
        <f t="shared" si="12"/>
        <v>73011.02762</v>
      </c>
      <c r="N26" s="2">
        <f t="shared" si="12"/>
        <v>24.92206892</v>
      </c>
      <c r="O26" s="2">
        <f t="shared" si="12"/>
        <v>0.6940727354</v>
      </c>
      <c r="P26" s="4">
        <f t="shared" si="12"/>
        <v>1.211344379</v>
      </c>
      <c r="Q26" s="2">
        <f t="shared" si="12"/>
        <v>5.577084926</v>
      </c>
      <c r="R26" s="2">
        <f t="shared" si="12"/>
        <v>76.87810673</v>
      </c>
      <c r="S26" s="2">
        <f t="shared" si="12"/>
        <v>41.42373017</v>
      </c>
      <c r="T26" s="2">
        <f t="shared" si="12"/>
        <v>0.87616</v>
      </c>
      <c r="U26" s="2">
        <f t="shared" si="12"/>
        <v>37.93429583</v>
      </c>
      <c r="V26" s="2" t="str">
        <f t="shared" si="12"/>
        <v>#DIV/0!</v>
      </c>
      <c r="W26" s="2" t="str">
        <f t="shared" si="12"/>
        <v>#DIV/0!</v>
      </c>
      <c r="X26" s="2" t="str">
        <f t="shared" si="12"/>
        <v>#DIV/0!</v>
      </c>
      <c r="Y26" s="2" t="str">
        <f t="shared" si="12"/>
        <v>#DIV/0!</v>
      </c>
      <c r="Z26" s="2" t="str">
        <f t="shared" si="12"/>
        <v>#DIV/0!</v>
      </c>
      <c r="AA26" s="2">
        <f t="shared" si="12"/>
        <v>4.817916605</v>
      </c>
      <c r="AB26" s="2">
        <f t="shared" si="12"/>
        <v>114.9657615</v>
      </c>
      <c r="AC26" s="2">
        <f t="shared" si="12"/>
        <v>45.40833333</v>
      </c>
      <c r="AD26" s="2">
        <f t="shared" si="12"/>
        <v>0.9415</v>
      </c>
      <c r="AE26" s="2"/>
      <c r="AF26" s="2"/>
      <c r="AG26" s="2"/>
      <c r="AH26" s="2"/>
    </row>
    <row r="27" ht="15.75" customHeight="1">
      <c r="A27" s="1" t="s">
        <v>18</v>
      </c>
      <c r="C27" s="2"/>
      <c r="H27" s="2"/>
      <c r="M27" s="2"/>
      <c r="Q27" s="2"/>
      <c r="R27" s="2"/>
      <c r="S27" s="2"/>
      <c r="T27" s="2"/>
      <c r="U27" s="2"/>
      <c r="W27" s="2"/>
    </row>
    <row r="28" ht="15.0" customHeight="1" outlineLevel="1">
      <c r="A28" s="2" t="s">
        <v>1</v>
      </c>
      <c r="B28" s="2" t="s">
        <v>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AA28" s="2"/>
    </row>
    <row r="29" ht="15.0" customHeight="1" outlineLevel="1">
      <c r="A29" s="2">
        <v>6000.0</v>
      </c>
      <c r="B29" s="2">
        <v>6000.0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A29" s="2"/>
    </row>
    <row r="30" ht="15.0" customHeight="1" outlineLevel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0" customHeight="1" outlineLevel="1">
      <c r="A31" s="2" t="s">
        <v>3</v>
      </c>
      <c r="B31" s="3" t="s">
        <v>4</v>
      </c>
      <c r="G31" s="3" t="s">
        <v>5</v>
      </c>
      <c r="L31" s="3" t="s">
        <v>6</v>
      </c>
      <c r="Q31" s="3" t="s">
        <v>7</v>
      </c>
      <c r="V31" s="3" t="s">
        <v>8</v>
      </c>
      <c r="AA31" s="3" t="s">
        <v>9</v>
      </c>
      <c r="AF31" s="2"/>
      <c r="AG31" s="2"/>
      <c r="AH31" s="2"/>
    </row>
    <row r="32" ht="15.0" customHeight="1" outlineLevel="1">
      <c r="A32" s="2" t="s">
        <v>10</v>
      </c>
      <c r="B32" s="2" t="s">
        <v>11</v>
      </c>
      <c r="C32" s="2" t="s">
        <v>12</v>
      </c>
      <c r="D32" s="2" t="s">
        <v>13</v>
      </c>
      <c r="E32" s="2" t="s">
        <v>14</v>
      </c>
      <c r="F32" s="2" t="s">
        <v>15</v>
      </c>
      <c r="G32" s="2" t="s">
        <v>11</v>
      </c>
      <c r="H32" s="2" t="s">
        <v>12</v>
      </c>
      <c r="I32" s="2" t="s">
        <v>13</v>
      </c>
      <c r="J32" s="2" t="s">
        <v>14</v>
      </c>
      <c r="K32" s="2" t="s">
        <v>15</v>
      </c>
      <c r="L32" s="2" t="s">
        <v>11</v>
      </c>
      <c r="M32" s="2" t="s">
        <v>12</v>
      </c>
      <c r="N32" s="2" t="s">
        <v>13</v>
      </c>
      <c r="O32" s="2" t="s">
        <v>14</v>
      </c>
      <c r="P32" s="2" t="s">
        <v>15</v>
      </c>
      <c r="Q32" s="2" t="s">
        <v>11</v>
      </c>
      <c r="R32" s="2" t="s">
        <v>12</v>
      </c>
      <c r="S32" s="2" t="s">
        <v>13</v>
      </c>
      <c r="T32" s="2" t="s">
        <v>14</v>
      </c>
      <c r="U32" s="2" t="s">
        <v>15</v>
      </c>
      <c r="V32" s="2" t="s">
        <v>11</v>
      </c>
      <c r="W32" s="2" t="s">
        <v>12</v>
      </c>
      <c r="X32" s="2" t="s">
        <v>13</v>
      </c>
      <c r="Y32" s="2" t="s">
        <v>14</v>
      </c>
      <c r="Z32" s="2" t="s">
        <v>15</v>
      </c>
      <c r="AA32" s="2" t="s">
        <v>11</v>
      </c>
      <c r="AB32" s="2" t="s">
        <v>12</v>
      </c>
      <c r="AC32" s="2" t="s">
        <v>13</v>
      </c>
      <c r="AD32" s="2" t="s">
        <v>14</v>
      </c>
      <c r="AE32" s="2"/>
      <c r="AF32" s="2"/>
      <c r="AG32" s="2"/>
      <c r="AH32" s="2"/>
    </row>
    <row r="33" ht="15.0" customHeight="1" outlineLevel="1">
      <c r="A33" s="1">
        <v>1.0</v>
      </c>
      <c r="B33" s="2">
        <v>0.100896444444444</v>
      </c>
      <c r="C33" s="2">
        <f t="shared" ref="C33:C38" si="13">24/B33</f>
        <v>237.8676487</v>
      </c>
      <c r="D33" s="2">
        <v>14.7477126832339</v>
      </c>
      <c r="E33" s="2">
        <v>0.351577681242848</v>
      </c>
      <c r="F33" s="2">
        <v>0.00123811433954796</v>
      </c>
      <c r="G33" s="2">
        <v>0.0156682222222222</v>
      </c>
      <c r="H33" s="2">
        <f t="shared" ref="H33:H38" si="14">24/G33</f>
        <v>1531.762804</v>
      </c>
      <c r="I33" s="2">
        <v>13.1016746338055</v>
      </c>
      <c r="J33" s="2">
        <v>0.298919394729561</v>
      </c>
      <c r="K33" s="4">
        <v>5.65126266831724E-7</v>
      </c>
      <c r="L33" s="4">
        <v>9.24444444444445E-5</v>
      </c>
      <c r="M33" s="4">
        <f t="shared" ref="M33:M38" si="15">24/L33</f>
        <v>259615.3846</v>
      </c>
      <c r="N33" s="2">
        <v>13.3800526659991</v>
      </c>
      <c r="O33" s="2">
        <v>0.300705646967961</v>
      </c>
      <c r="P33" s="4">
        <v>1.3619397148645E-5</v>
      </c>
      <c r="Q33" s="2">
        <v>0.097683111</v>
      </c>
      <c r="R33" s="2">
        <f t="shared" ref="R33:R38" si="16">24/Q33</f>
        <v>245.6924207</v>
      </c>
      <c r="S33" s="2">
        <v>22.916189</v>
      </c>
      <c r="T33" s="2">
        <v>0.57051</v>
      </c>
      <c r="U33" s="2">
        <v>0.0338</v>
      </c>
      <c r="W33" s="2"/>
      <c r="Z33" s="2"/>
      <c r="AA33" s="2">
        <v>0.0621254</v>
      </c>
      <c r="AB33" s="2">
        <f t="shared" ref="AB33:AB38" si="17">24/AA33</f>
        <v>386.3154201</v>
      </c>
      <c r="AC33" s="2">
        <v>30.59</v>
      </c>
      <c r="AD33" s="2">
        <v>0.891</v>
      </c>
      <c r="AE33" s="2"/>
    </row>
    <row r="34" ht="15.0" customHeight="1" outlineLevel="1">
      <c r="A34" s="1">
        <v>2.0</v>
      </c>
      <c r="B34" s="2">
        <v>0.239389555555556</v>
      </c>
      <c r="C34" s="2">
        <f t="shared" si="13"/>
        <v>100.2550005</v>
      </c>
      <c r="D34" s="2">
        <v>23.4777958545972</v>
      </c>
      <c r="E34" s="2">
        <v>0.701788656884038</v>
      </c>
      <c r="F34" s="2">
        <v>0.055777905541083</v>
      </c>
      <c r="G34" s="2">
        <v>0.0156682222222222</v>
      </c>
      <c r="H34" s="2">
        <f t="shared" si="14"/>
        <v>1531.762804</v>
      </c>
      <c r="I34" s="2">
        <v>13.1016746338055</v>
      </c>
      <c r="J34" s="2">
        <v>0.298919394729561</v>
      </c>
      <c r="K34" s="4">
        <v>5.65126266831724E-7</v>
      </c>
      <c r="L34" s="2">
        <v>0.0552044444444444</v>
      </c>
      <c r="M34" s="4">
        <f t="shared" si="15"/>
        <v>434.7476049</v>
      </c>
      <c r="N34" s="2">
        <v>23.2429141455392</v>
      </c>
      <c r="O34" s="2">
        <v>0.587368009756173</v>
      </c>
      <c r="P34" s="2">
        <v>0.020614032705211</v>
      </c>
      <c r="Q34" s="2">
        <v>0.461907999</v>
      </c>
      <c r="R34" s="2">
        <f t="shared" si="16"/>
        <v>51.95839875</v>
      </c>
      <c r="S34" s="2">
        <v>28.379823</v>
      </c>
      <c r="T34" s="2">
        <v>0.84442</v>
      </c>
      <c r="U34" s="2">
        <v>0.50717</v>
      </c>
      <c r="W34" s="2"/>
      <c r="Z34" s="2"/>
      <c r="AA34" s="2">
        <v>0.4207741</v>
      </c>
      <c r="AB34" s="2">
        <f t="shared" si="17"/>
        <v>57.03773117</v>
      </c>
      <c r="AC34" s="2">
        <v>31.87</v>
      </c>
      <c r="AD34" s="2">
        <v>0.904</v>
      </c>
      <c r="AE34" s="2"/>
    </row>
    <row r="35" ht="15.0" customHeight="1" outlineLevel="1">
      <c r="A35" s="2">
        <v>3.0</v>
      </c>
      <c r="B35" s="2">
        <v>0.411131111111111</v>
      </c>
      <c r="C35" s="2">
        <f t="shared" si="13"/>
        <v>58.37553849</v>
      </c>
      <c r="D35" s="2">
        <v>26.7199825176433</v>
      </c>
      <c r="E35" s="2">
        <v>0.832499594403843</v>
      </c>
      <c r="F35" s="2">
        <v>0.278433391421584</v>
      </c>
      <c r="G35" s="2">
        <v>0.0156682222222222</v>
      </c>
      <c r="H35" s="2">
        <f t="shared" si="14"/>
        <v>1531.762804</v>
      </c>
      <c r="I35" s="2">
        <v>13.1016746338055</v>
      </c>
      <c r="J35" s="2">
        <v>0.298919394729561</v>
      </c>
      <c r="K35" s="4">
        <v>5.65126266831724E-7</v>
      </c>
      <c r="L35" s="2">
        <v>0.166736444444444</v>
      </c>
      <c r="M35" s="4">
        <f t="shared" si="15"/>
        <v>143.9397372</v>
      </c>
      <c r="N35" s="2">
        <v>26.1041840306398</v>
      </c>
      <c r="O35" s="2">
        <v>0.763771582746603</v>
      </c>
      <c r="P35" s="2">
        <v>0.556533607046131</v>
      </c>
      <c r="Q35" s="2">
        <v>1.497144222</v>
      </c>
      <c r="R35" s="2">
        <f t="shared" si="16"/>
        <v>16.03051974</v>
      </c>
      <c r="S35" s="2">
        <v>34.317942</v>
      </c>
      <c r="T35" s="2">
        <v>0.96516</v>
      </c>
      <c r="U35" s="2">
        <v>6.9931</v>
      </c>
      <c r="W35" s="2"/>
      <c r="Z35" s="2"/>
      <c r="AA35" s="2">
        <v>1.1225855</v>
      </c>
      <c r="AB35" s="2">
        <f t="shared" si="17"/>
        <v>21.37921789</v>
      </c>
      <c r="AC35" s="2">
        <v>39.08</v>
      </c>
      <c r="AD35" s="2">
        <v>0.995</v>
      </c>
      <c r="AE35" s="2"/>
    </row>
    <row r="36" ht="15.0" customHeight="1" outlineLevel="1">
      <c r="A36" s="2">
        <v>4.0</v>
      </c>
      <c r="B36" s="2">
        <v>0.568595777777778</v>
      </c>
      <c r="C36" s="2">
        <f t="shared" si="13"/>
        <v>42.20924766</v>
      </c>
      <c r="D36" s="2">
        <v>28.3256855322373</v>
      </c>
      <c r="E36" s="2">
        <v>0.883945715702319</v>
      </c>
      <c r="F36" s="2">
        <v>1.60844461932524</v>
      </c>
      <c r="G36" s="2">
        <v>0.0156682222222222</v>
      </c>
      <c r="H36" s="2">
        <f t="shared" si="14"/>
        <v>1531.762804</v>
      </c>
      <c r="I36" s="2">
        <v>13.1016746338055</v>
      </c>
      <c r="J36" s="2">
        <v>0.298919394729561</v>
      </c>
      <c r="K36" s="4">
        <v>5.65126266831724E-7</v>
      </c>
      <c r="L36" s="2">
        <v>0.222295555555556</v>
      </c>
      <c r="M36" s="4">
        <f t="shared" si="15"/>
        <v>107.9643718</v>
      </c>
      <c r="N36" s="2">
        <v>27.0660997574251</v>
      </c>
      <c r="O36" s="2">
        <v>0.816840674381972</v>
      </c>
      <c r="P36" s="2">
        <v>0.878278351350261</v>
      </c>
      <c r="Q36" s="2">
        <v>4.385785557</v>
      </c>
      <c r="R36" s="2">
        <f t="shared" si="16"/>
        <v>5.472223776</v>
      </c>
      <c r="S36" s="2">
        <v>40.267708</v>
      </c>
      <c r="T36" s="2">
        <v>0.99154</v>
      </c>
      <c r="U36" s="2">
        <v>36.1988</v>
      </c>
      <c r="W36" s="2"/>
      <c r="Z36" s="2"/>
      <c r="AA36" s="2">
        <v>4.1124485</v>
      </c>
      <c r="AB36" s="2">
        <f t="shared" si="17"/>
        <v>5.835939344</v>
      </c>
      <c r="AC36" s="2">
        <v>44.19</v>
      </c>
      <c r="AD36" s="2">
        <v>0.995</v>
      </c>
      <c r="AE36" s="2"/>
    </row>
    <row r="37" ht="15.0" customHeight="1" outlineLevel="1">
      <c r="A37" s="2">
        <v>5.0</v>
      </c>
      <c r="B37" s="2">
        <v>0.712138222222222</v>
      </c>
      <c r="C37" s="2">
        <f t="shared" si="13"/>
        <v>33.70132265</v>
      </c>
      <c r="D37" s="2">
        <v>29.4187092441673</v>
      </c>
      <c r="E37" s="2">
        <v>0.910256531230877</v>
      </c>
      <c r="F37" s="2">
        <v>7.67556325647865</v>
      </c>
      <c r="G37" s="2">
        <v>0.0156682222222222</v>
      </c>
      <c r="H37" s="2">
        <f t="shared" si="14"/>
        <v>1531.762804</v>
      </c>
      <c r="I37" s="2">
        <v>13.1016746338055</v>
      </c>
      <c r="J37" s="2">
        <v>0.298919394729561</v>
      </c>
      <c r="K37" s="4">
        <v>5.65126266831724E-7</v>
      </c>
      <c r="L37" s="2">
        <v>0.327448222222222</v>
      </c>
      <c r="M37" s="4">
        <f t="shared" si="15"/>
        <v>73.29403054</v>
      </c>
      <c r="N37" s="2">
        <v>28.389689848494</v>
      </c>
      <c r="O37" s="2">
        <v>0.870381107366466</v>
      </c>
      <c r="P37" s="2">
        <v>2.73006955475151</v>
      </c>
      <c r="Q37" s="2">
        <v>10.508745111</v>
      </c>
      <c r="R37" s="2">
        <f t="shared" si="16"/>
        <v>2.283812172</v>
      </c>
      <c r="S37" s="2">
        <v>50.645306</v>
      </c>
      <c r="T37" s="2">
        <v>0.99871</v>
      </c>
      <c r="U37" s="2">
        <v>70.0281</v>
      </c>
      <c r="W37" s="2"/>
      <c r="Z37" s="2"/>
      <c r="AA37" s="2">
        <v>9.8452561</v>
      </c>
      <c r="AB37" s="2">
        <f t="shared" si="17"/>
        <v>2.437722265</v>
      </c>
      <c r="AC37" s="2">
        <v>53.64</v>
      </c>
      <c r="AD37" s="2">
        <v>0.999</v>
      </c>
      <c r="AE37" s="2"/>
    </row>
    <row r="38" ht="15.0" customHeight="1" outlineLevel="1">
      <c r="A38" s="2">
        <v>6.0</v>
      </c>
      <c r="B38" s="2">
        <v>0.851392</v>
      </c>
      <c r="C38" s="2">
        <f t="shared" si="13"/>
        <v>28.18913027</v>
      </c>
      <c r="D38" s="2">
        <v>30.2814590597858</v>
      </c>
      <c r="E38" s="2">
        <v>0.927293879041953</v>
      </c>
      <c r="F38" s="2">
        <v>4.14110411917514</v>
      </c>
      <c r="G38" s="2">
        <v>0.0156682222222222</v>
      </c>
      <c r="H38" s="2">
        <f t="shared" si="14"/>
        <v>1531.762804</v>
      </c>
      <c r="I38" s="2">
        <v>13.1016746338055</v>
      </c>
      <c r="J38" s="2">
        <v>0.298919394729561</v>
      </c>
      <c r="K38" s="4">
        <v>5.65126266831724E-7</v>
      </c>
      <c r="L38" s="2">
        <v>0.385497555555556</v>
      </c>
      <c r="M38" s="4">
        <f t="shared" si="15"/>
        <v>62.25720411</v>
      </c>
      <c r="N38" s="2">
        <v>28.9332927209272</v>
      </c>
      <c r="O38" s="2">
        <v>0.889470249091204</v>
      </c>
      <c r="P38" s="2">
        <v>4.43676887800097</v>
      </c>
      <c r="Q38" s="2">
        <v>16.262723556</v>
      </c>
      <c r="R38" s="2">
        <f t="shared" si="16"/>
        <v>1.475767569</v>
      </c>
      <c r="S38" s="2">
        <v>72.17593</v>
      </c>
      <c r="T38" s="2">
        <v>0.99999</v>
      </c>
      <c r="U38" s="2">
        <v>96.3827</v>
      </c>
      <c r="W38" s="2"/>
      <c r="Z38" s="2"/>
      <c r="AA38" s="2">
        <v>13.433458</v>
      </c>
      <c r="AB38" s="2">
        <f t="shared" si="17"/>
        <v>1.786583916</v>
      </c>
      <c r="AC38" s="2">
        <v>73.94</v>
      </c>
      <c r="AD38" s="2">
        <v>0.999</v>
      </c>
      <c r="AE38" s="2"/>
    </row>
    <row r="39" ht="15.75" customHeight="1">
      <c r="A39" s="2" t="s">
        <v>16</v>
      </c>
      <c r="B39" s="2">
        <f t="shared" ref="B39:AD39" si="18">AVERAGE(B33:B38)</f>
        <v>0.4805905185</v>
      </c>
      <c r="C39" s="2">
        <f t="shared" si="18"/>
        <v>83.43298137</v>
      </c>
      <c r="D39" s="2">
        <f t="shared" si="18"/>
        <v>25.49522415</v>
      </c>
      <c r="E39" s="2">
        <f t="shared" si="18"/>
        <v>0.7678936764</v>
      </c>
      <c r="F39" s="2">
        <f t="shared" si="18"/>
        <v>2.293426901</v>
      </c>
      <c r="G39" s="2">
        <f t="shared" si="18"/>
        <v>0.01566822222</v>
      </c>
      <c r="H39" s="2">
        <f t="shared" si="18"/>
        <v>1531.762804</v>
      </c>
      <c r="I39" s="2">
        <f t="shared" si="18"/>
        <v>13.10167463</v>
      </c>
      <c r="J39" s="2">
        <f t="shared" si="18"/>
        <v>0.2989193947</v>
      </c>
      <c r="K39" s="4">
        <f t="shared" si="18"/>
        <v>0.0000005651262668</v>
      </c>
      <c r="L39" s="4">
        <f t="shared" si="18"/>
        <v>0.1928791111</v>
      </c>
      <c r="M39" s="4">
        <f t="shared" si="18"/>
        <v>43406.26459</v>
      </c>
      <c r="N39" s="2">
        <f t="shared" si="18"/>
        <v>24.51937219</v>
      </c>
      <c r="O39" s="2">
        <f t="shared" si="18"/>
        <v>0.7047562117</v>
      </c>
      <c r="P39" s="4">
        <f t="shared" si="18"/>
        <v>1.437046341</v>
      </c>
      <c r="Q39" s="2">
        <f t="shared" si="18"/>
        <v>5.535664926</v>
      </c>
      <c r="R39" s="2">
        <f t="shared" si="18"/>
        <v>53.81885711</v>
      </c>
      <c r="S39" s="2">
        <f t="shared" si="18"/>
        <v>41.450483</v>
      </c>
      <c r="T39" s="2">
        <f t="shared" si="18"/>
        <v>0.895055</v>
      </c>
      <c r="U39" s="2">
        <f t="shared" si="18"/>
        <v>35.023945</v>
      </c>
      <c r="V39" s="2" t="str">
        <f t="shared" si="18"/>
        <v>#DIV/0!</v>
      </c>
      <c r="W39" s="2" t="str">
        <f t="shared" si="18"/>
        <v>#DIV/0!</v>
      </c>
      <c r="X39" s="2" t="str">
        <f t="shared" si="18"/>
        <v>#DIV/0!</v>
      </c>
      <c r="Y39" s="2" t="str">
        <f t="shared" si="18"/>
        <v>#DIV/0!</v>
      </c>
      <c r="Z39" s="2" t="str">
        <f t="shared" si="18"/>
        <v>#DIV/0!</v>
      </c>
      <c r="AA39" s="2">
        <f t="shared" si="18"/>
        <v>4.8327746</v>
      </c>
      <c r="AB39" s="2">
        <f t="shared" si="18"/>
        <v>79.13210245</v>
      </c>
      <c r="AC39" s="2">
        <f t="shared" si="18"/>
        <v>45.55166667</v>
      </c>
      <c r="AD39" s="2">
        <f t="shared" si="18"/>
        <v>0.9638333333</v>
      </c>
      <c r="AE39" s="2"/>
      <c r="AF39" s="2"/>
      <c r="AG39" s="2"/>
      <c r="AH39" s="2"/>
    </row>
    <row r="40" ht="15.75" customHeight="1">
      <c r="A40" s="1" t="s">
        <v>19</v>
      </c>
      <c r="C40" s="2"/>
      <c r="H40" s="2"/>
      <c r="M40" s="2"/>
      <c r="Q40" s="2"/>
      <c r="R40" s="2"/>
      <c r="S40" s="2"/>
      <c r="T40" s="2"/>
      <c r="U40" s="2"/>
      <c r="W40" s="2"/>
    </row>
    <row r="41" ht="15.0" customHeight="1" outlineLevel="1">
      <c r="A41" s="2" t="s">
        <v>1</v>
      </c>
      <c r="B41" s="2" t="s">
        <v>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0" customHeight="1" outlineLevel="1">
      <c r="A42" s="2">
        <v>6000.0</v>
      </c>
      <c r="B42" s="2">
        <v>6000.0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0" customHeight="1" outlineLevel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 outlineLevel="1">
      <c r="A44" s="2" t="s">
        <v>3</v>
      </c>
      <c r="B44" s="3" t="s">
        <v>4</v>
      </c>
      <c r="G44" s="3" t="s">
        <v>5</v>
      </c>
      <c r="L44" s="3" t="s">
        <v>6</v>
      </c>
      <c r="Q44" s="3" t="s">
        <v>7</v>
      </c>
      <c r="V44" s="3" t="s">
        <v>8</v>
      </c>
      <c r="AA44" s="3" t="s">
        <v>9</v>
      </c>
      <c r="AF44" s="2"/>
      <c r="AG44" s="2"/>
      <c r="AH44" s="2"/>
    </row>
    <row r="45" ht="15.0" customHeight="1" outlineLevel="1">
      <c r="A45" s="2" t="s">
        <v>10</v>
      </c>
      <c r="B45" s="2" t="s">
        <v>11</v>
      </c>
      <c r="C45" s="2" t="s">
        <v>12</v>
      </c>
      <c r="D45" s="2" t="s">
        <v>13</v>
      </c>
      <c r="E45" s="2" t="s">
        <v>14</v>
      </c>
      <c r="F45" s="2" t="s">
        <v>15</v>
      </c>
      <c r="G45" s="2" t="s">
        <v>11</v>
      </c>
      <c r="H45" s="2" t="s">
        <v>12</v>
      </c>
      <c r="I45" s="2" t="s">
        <v>13</v>
      </c>
      <c r="J45" s="2" t="s">
        <v>14</v>
      </c>
      <c r="K45" s="2" t="s">
        <v>15</v>
      </c>
      <c r="L45" s="2" t="s">
        <v>11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11</v>
      </c>
      <c r="R45" s="2" t="s">
        <v>12</v>
      </c>
      <c r="S45" s="2" t="s">
        <v>13</v>
      </c>
      <c r="T45" s="2" t="s">
        <v>14</v>
      </c>
      <c r="U45" s="2" t="s">
        <v>15</v>
      </c>
      <c r="V45" s="2" t="s">
        <v>11</v>
      </c>
      <c r="W45" s="2" t="s">
        <v>12</v>
      </c>
      <c r="X45" s="2" t="s">
        <v>13</v>
      </c>
      <c r="Y45" s="2" t="s">
        <v>14</v>
      </c>
      <c r="Z45" s="2" t="s">
        <v>15</v>
      </c>
      <c r="AA45" s="2" t="s">
        <v>11</v>
      </c>
      <c r="AB45" s="2" t="s">
        <v>12</v>
      </c>
      <c r="AC45" s="2" t="s">
        <v>13</v>
      </c>
      <c r="AD45" s="2" t="s">
        <v>14</v>
      </c>
      <c r="AE45" s="2"/>
      <c r="AF45" s="2"/>
      <c r="AG45" s="2"/>
      <c r="AH45" s="2"/>
    </row>
    <row r="46" ht="15.0" customHeight="1" outlineLevel="1">
      <c r="A46" s="1">
        <v>1.0</v>
      </c>
      <c r="B46" s="2">
        <v>0.101224666666667</v>
      </c>
      <c r="C46" s="2">
        <f t="shared" ref="C46:C51" si="19">24/B46</f>
        <v>237.0963599</v>
      </c>
      <c r="D46" s="2">
        <v>15.1556263692325</v>
      </c>
      <c r="E46" s="2">
        <v>0.438926706249264</v>
      </c>
      <c r="F46" s="2">
        <v>0.00682775421785628</v>
      </c>
      <c r="G46" s="2">
        <v>0.0156682222222222</v>
      </c>
      <c r="H46" s="2">
        <f t="shared" ref="H46:H51" si="20">24/G46</f>
        <v>1531.762804</v>
      </c>
      <c r="I46" s="2">
        <v>11.5837983961598</v>
      </c>
      <c r="J46" s="2">
        <v>0.424938406832264</v>
      </c>
      <c r="K46" s="4">
        <v>8.54245264844066E-7</v>
      </c>
      <c r="L46" s="4">
        <v>9.6E-5</v>
      </c>
      <c r="M46" s="4">
        <f t="shared" ref="M46:M51" si="21">24/L46</f>
        <v>250000</v>
      </c>
      <c r="N46" s="2">
        <v>12.4191710006412</v>
      </c>
      <c r="O46" s="2">
        <v>0.433065840223771</v>
      </c>
      <c r="P46" s="4">
        <v>2.16590816208706E-5</v>
      </c>
      <c r="Q46" s="2">
        <v>0.059948223</v>
      </c>
      <c r="R46" s="2">
        <f t="shared" ref="R46:R51" si="22">24/Q46</f>
        <v>400.3454781</v>
      </c>
      <c r="S46" s="2">
        <v>24.413555</v>
      </c>
      <c r="T46" s="2">
        <v>0.61797</v>
      </c>
      <c r="U46" s="2">
        <v>22.0683005886</v>
      </c>
      <c r="W46" s="2"/>
      <c r="AA46" s="2">
        <v>0.024390512</v>
      </c>
      <c r="AB46" s="2">
        <f t="shared" ref="AB46:AB51" si="23">24/AA46</f>
        <v>983.989184</v>
      </c>
      <c r="AC46" s="2">
        <v>36.76</v>
      </c>
      <c r="AD46" s="2">
        <v>0.899</v>
      </c>
    </row>
    <row r="47" ht="15.0" customHeight="1" outlineLevel="1">
      <c r="A47" s="1">
        <v>2.0</v>
      </c>
      <c r="B47" s="2">
        <v>0.189325111111111</v>
      </c>
      <c r="C47" s="2">
        <f t="shared" si="19"/>
        <v>126.7660685</v>
      </c>
      <c r="D47" s="2">
        <v>24.4344353293186</v>
      </c>
      <c r="E47" s="2">
        <v>0.699959181648637</v>
      </c>
      <c r="F47" s="2">
        <v>0.419100706580545</v>
      </c>
      <c r="G47" s="2">
        <v>0.0156682222222222</v>
      </c>
      <c r="H47" s="2">
        <f t="shared" si="20"/>
        <v>1531.762804</v>
      </c>
      <c r="I47" s="2">
        <v>11.5837983961598</v>
      </c>
      <c r="J47" s="2">
        <v>0.424938406832264</v>
      </c>
      <c r="K47" s="4">
        <v>8.54245264844066E-7</v>
      </c>
      <c r="L47" s="2">
        <v>0.0553813333333333</v>
      </c>
      <c r="M47" s="4">
        <f t="shared" si="21"/>
        <v>433.3590139</v>
      </c>
      <c r="N47" s="2">
        <v>25.5569551463103</v>
      </c>
      <c r="O47" s="2">
        <v>0.667356828565137</v>
      </c>
      <c r="P47" s="2">
        <v>0.149780139544931</v>
      </c>
      <c r="Q47" s="2">
        <v>0.296217333</v>
      </c>
      <c r="R47" s="2">
        <f t="shared" si="22"/>
        <v>81.02159235</v>
      </c>
      <c r="S47" s="2">
        <v>29.396187</v>
      </c>
      <c r="T47" s="2">
        <v>0.82754</v>
      </c>
      <c r="U47" s="2">
        <v>27.050932062</v>
      </c>
      <c r="V47" s="2"/>
      <c r="W47" s="2"/>
      <c r="AA47" s="2">
        <v>0.255083434</v>
      </c>
      <c r="AB47" s="2">
        <f t="shared" si="23"/>
        <v>94.08686258</v>
      </c>
      <c r="AC47" s="2">
        <v>35.81</v>
      </c>
      <c r="AD47" s="2">
        <v>0.954</v>
      </c>
      <c r="AE47" s="2"/>
      <c r="AF47" s="2"/>
    </row>
    <row r="48" ht="15.0" customHeight="1" outlineLevel="1">
      <c r="A48" s="2">
        <v>3.0</v>
      </c>
      <c r="B48" s="2">
        <v>0.320785777777778</v>
      </c>
      <c r="C48" s="2">
        <f t="shared" si="19"/>
        <v>74.81628446</v>
      </c>
      <c r="D48" s="2">
        <v>28.004352143682</v>
      </c>
      <c r="E48" s="2">
        <v>0.824139380259108</v>
      </c>
      <c r="F48" s="2">
        <v>1.07229118522163</v>
      </c>
      <c r="G48" s="2">
        <v>0.0156682222222222</v>
      </c>
      <c r="H48" s="2">
        <f t="shared" si="20"/>
        <v>1531.762804</v>
      </c>
      <c r="I48" s="2">
        <v>11.5837983961598</v>
      </c>
      <c r="J48" s="2">
        <v>0.424938406832264</v>
      </c>
      <c r="K48" s="4">
        <v>8.54245264844066E-7</v>
      </c>
      <c r="L48" s="2">
        <v>0.166476</v>
      </c>
      <c r="M48" s="4">
        <f t="shared" si="21"/>
        <v>144.1649247</v>
      </c>
      <c r="N48" s="2">
        <v>28.6550558208526</v>
      </c>
      <c r="O48" s="2">
        <v>0.817522754240695</v>
      </c>
      <c r="P48" s="2">
        <v>2.44179028722598</v>
      </c>
      <c r="Q48" s="2">
        <v>1.07987289</v>
      </c>
      <c r="R48" s="2">
        <f t="shared" si="22"/>
        <v>22.22483796</v>
      </c>
      <c r="S48" s="2">
        <v>34.642609</v>
      </c>
      <c r="T48" s="2">
        <v>0.95044</v>
      </c>
      <c r="U48" s="2">
        <v>32.2973539708</v>
      </c>
      <c r="V48" s="2"/>
      <c r="W48" s="2"/>
      <c r="AA48" s="2">
        <v>0.7053141680000001</v>
      </c>
      <c r="AB48" s="2">
        <f t="shared" si="23"/>
        <v>34.02738962</v>
      </c>
      <c r="AC48" s="2">
        <v>43.51</v>
      </c>
      <c r="AD48" s="2">
        <v>0.958</v>
      </c>
      <c r="AE48" s="2"/>
      <c r="AF48" s="2"/>
    </row>
    <row r="49" ht="15.0" customHeight="1" outlineLevel="1">
      <c r="A49" s="2">
        <v>4.0</v>
      </c>
      <c r="B49" s="2">
        <v>0.439109333333333</v>
      </c>
      <c r="C49" s="2">
        <f t="shared" si="19"/>
        <v>54.65609173</v>
      </c>
      <c r="D49" s="2">
        <v>29.6016761352065</v>
      </c>
      <c r="E49" s="2">
        <v>0.873076885532398</v>
      </c>
      <c r="F49" s="2">
        <v>1.44215449478824</v>
      </c>
      <c r="G49" s="2">
        <v>0.0156682222222222</v>
      </c>
      <c r="H49" s="2">
        <f t="shared" si="20"/>
        <v>1531.762804</v>
      </c>
      <c r="I49" s="2">
        <v>11.5837983961598</v>
      </c>
      <c r="J49" s="2">
        <v>0.424938406832264</v>
      </c>
      <c r="K49" s="4">
        <v>8.54245264844066E-7</v>
      </c>
      <c r="L49" s="2">
        <v>0.218840222222222</v>
      </c>
      <c r="M49" s="4">
        <f t="shared" si="21"/>
        <v>109.6690533</v>
      </c>
      <c r="N49" s="2">
        <v>29.5688312340267</v>
      </c>
      <c r="O49" s="2">
        <v>0.84565757966888</v>
      </c>
      <c r="P49" s="2">
        <v>1.70044063609323</v>
      </c>
      <c r="Q49" s="2">
        <v>4.100959779</v>
      </c>
      <c r="R49" s="2">
        <f t="shared" si="22"/>
        <v>5.85228856</v>
      </c>
      <c r="S49" s="2">
        <v>40.435574</v>
      </c>
      <c r="T49" s="2">
        <v>0.9856</v>
      </c>
      <c r="U49" s="2">
        <v>38.0903196912</v>
      </c>
      <c r="V49" s="2"/>
      <c r="W49" s="2"/>
      <c r="AA49" s="2">
        <v>3.827622722</v>
      </c>
      <c r="AB49" s="2">
        <f t="shared" si="23"/>
        <v>6.270210453</v>
      </c>
      <c r="AC49" s="2">
        <v>44.26</v>
      </c>
      <c r="AD49" s="2">
        <v>0.986</v>
      </c>
      <c r="AE49" s="2"/>
      <c r="AF49" s="2"/>
    </row>
    <row r="50" ht="15.0" customHeight="1" outlineLevel="1">
      <c r="A50" s="2">
        <v>5.0</v>
      </c>
      <c r="B50" s="2">
        <v>0.548672666666667</v>
      </c>
      <c r="C50" s="2">
        <f t="shared" si="19"/>
        <v>43.74192749</v>
      </c>
      <c r="D50" s="2">
        <v>30.6315138717721</v>
      </c>
      <c r="E50" s="2">
        <v>0.89930198158751</v>
      </c>
      <c r="F50" s="2">
        <v>7.3406162668353</v>
      </c>
      <c r="G50" s="2">
        <v>0.0156682222222222</v>
      </c>
      <c r="H50" s="2">
        <f t="shared" si="20"/>
        <v>1531.762804</v>
      </c>
      <c r="I50" s="2">
        <v>11.5837983961598</v>
      </c>
      <c r="J50" s="2">
        <v>0.424938406832264</v>
      </c>
      <c r="K50" s="4">
        <v>8.54245264844066E-7</v>
      </c>
      <c r="L50" s="2">
        <v>0.332117777777778</v>
      </c>
      <c r="M50" s="4">
        <f t="shared" si="21"/>
        <v>72.26352097</v>
      </c>
      <c r="N50" s="2">
        <v>30.8348231490494</v>
      </c>
      <c r="O50" s="2">
        <v>0.898818388023111</v>
      </c>
      <c r="P50" s="2">
        <v>5.78937862653878</v>
      </c>
      <c r="Q50" s="2">
        <v>10.054064889</v>
      </c>
      <c r="R50" s="2">
        <f t="shared" si="22"/>
        <v>2.387094202</v>
      </c>
      <c r="S50" s="2">
        <v>50.863995</v>
      </c>
      <c r="T50" s="2">
        <v>0.99794</v>
      </c>
      <c r="U50" s="2">
        <v>48.5187418684</v>
      </c>
      <c r="V50" s="2"/>
      <c r="W50" s="2"/>
      <c r="AA50" s="2">
        <v>9.390575878</v>
      </c>
      <c r="AB50" s="2">
        <f t="shared" si="23"/>
        <v>2.555753802</v>
      </c>
      <c r="AC50" s="2">
        <v>54.05</v>
      </c>
      <c r="AD50" s="2">
        <v>0.998</v>
      </c>
      <c r="AE50" s="2"/>
      <c r="AF50" s="2"/>
    </row>
    <row r="51" ht="15.0" customHeight="1" outlineLevel="1">
      <c r="A51" s="2">
        <v>6.0</v>
      </c>
      <c r="B51" s="2">
        <v>0.655711333333333</v>
      </c>
      <c r="C51" s="2">
        <f t="shared" si="19"/>
        <v>36.60147199</v>
      </c>
      <c r="D51" s="2">
        <v>31.4647914374781</v>
      </c>
      <c r="E51" s="2">
        <v>0.916242495914118</v>
      </c>
      <c r="F51" s="2">
        <v>14.6787215215532</v>
      </c>
      <c r="G51" s="2">
        <v>0.0156682222222222</v>
      </c>
      <c r="H51" s="2">
        <f t="shared" si="20"/>
        <v>1531.762804</v>
      </c>
      <c r="I51" s="2">
        <v>11.5837983961598</v>
      </c>
      <c r="J51" s="2">
        <v>0.424938406832264</v>
      </c>
      <c r="K51" s="4">
        <v>8.54245264844066E-7</v>
      </c>
      <c r="L51" s="2">
        <v>0.386702</v>
      </c>
      <c r="M51" s="4">
        <f t="shared" si="21"/>
        <v>62.06329422</v>
      </c>
      <c r="N51" s="2">
        <v>31.3439021901417</v>
      </c>
      <c r="O51" s="2">
        <v>0.908822902880079</v>
      </c>
      <c r="P51" s="2">
        <v>8.30039970201146</v>
      </c>
      <c r="Q51" s="2">
        <v>15.583042668</v>
      </c>
      <c r="R51" s="2">
        <f t="shared" si="22"/>
        <v>1.540135679</v>
      </c>
      <c r="S51" s="2">
        <v>72.592429</v>
      </c>
      <c r="T51" s="2">
        <v>0.99998</v>
      </c>
      <c r="U51" s="2">
        <v>70.2464969683</v>
      </c>
      <c r="V51" s="2"/>
      <c r="W51" s="2"/>
      <c r="AA51" s="2">
        <v>12.753777111999998</v>
      </c>
      <c r="AB51" s="2">
        <f t="shared" si="23"/>
        <v>1.88179547</v>
      </c>
      <c r="AC51" s="2">
        <v>73.87</v>
      </c>
      <c r="AD51" s="2">
        <v>0.999</v>
      </c>
      <c r="AE51" s="2"/>
      <c r="AF51" s="2"/>
    </row>
    <row r="52" ht="15.75" customHeight="1">
      <c r="A52" s="2" t="s">
        <v>16</v>
      </c>
      <c r="B52" s="2">
        <f t="shared" ref="B52:AD52" si="24">AVERAGE(B46:B51)</f>
        <v>0.3758048148</v>
      </c>
      <c r="C52" s="2">
        <f t="shared" si="24"/>
        <v>95.61303401</v>
      </c>
      <c r="D52" s="2">
        <f t="shared" si="24"/>
        <v>26.54873255</v>
      </c>
      <c r="E52" s="2">
        <f t="shared" si="24"/>
        <v>0.7752744385</v>
      </c>
      <c r="F52" s="2">
        <f t="shared" si="24"/>
        <v>4.159951988</v>
      </c>
      <c r="G52" s="2">
        <f t="shared" si="24"/>
        <v>0.01566822222</v>
      </c>
      <c r="H52" s="2">
        <f t="shared" si="24"/>
        <v>1531.762804</v>
      </c>
      <c r="I52" s="2">
        <f t="shared" si="24"/>
        <v>11.5837984</v>
      </c>
      <c r="J52" s="2">
        <f t="shared" si="24"/>
        <v>0.4249384068</v>
      </c>
      <c r="K52" s="4">
        <f t="shared" si="24"/>
        <v>0.0000008542452648</v>
      </c>
      <c r="L52" s="4">
        <f t="shared" si="24"/>
        <v>0.1932688889</v>
      </c>
      <c r="M52" s="4">
        <f t="shared" si="24"/>
        <v>41803.58663</v>
      </c>
      <c r="N52" s="2">
        <f t="shared" si="24"/>
        <v>26.39645642</v>
      </c>
      <c r="O52" s="2">
        <f t="shared" si="24"/>
        <v>0.7618740489</v>
      </c>
      <c r="P52" s="4">
        <f t="shared" si="24"/>
        <v>3.063635175</v>
      </c>
      <c r="Q52" s="2">
        <f t="shared" si="24"/>
        <v>5.195684297</v>
      </c>
      <c r="R52" s="2">
        <f t="shared" si="24"/>
        <v>85.56190448</v>
      </c>
      <c r="S52" s="2">
        <f t="shared" si="24"/>
        <v>42.0573915</v>
      </c>
      <c r="T52" s="2">
        <f t="shared" si="24"/>
        <v>0.8965783333</v>
      </c>
      <c r="U52" s="2">
        <f t="shared" si="24"/>
        <v>39.71202419</v>
      </c>
      <c r="V52" s="2" t="str">
        <f t="shared" si="24"/>
        <v>#DIV/0!</v>
      </c>
      <c r="W52" s="2" t="str">
        <f t="shared" si="24"/>
        <v>#DIV/0!</v>
      </c>
      <c r="X52" s="2" t="str">
        <f t="shared" si="24"/>
        <v>#DIV/0!</v>
      </c>
      <c r="Y52" s="2" t="str">
        <f t="shared" si="24"/>
        <v>#DIV/0!</v>
      </c>
      <c r="Z52" s="2" t="str">
        <f t="shared" si="24"/>
        <v>#DIV/0!</v>
      </c>
      <c r="AA52" s="2">
        <f t="shared" si="24"/>
        <v>4.492793971</v>
      </c>
      <c r="AB52" s="2">
        <f t="shared" si="24"/>
        <v>187.1351993</v>
      </c>
      <c r="AC52" s="2">
        <f t="shared" si="24"/>
        <v>48.04333333</v>
      </c>
      <c r="AD52" s="2">
        <f t="shared" si="24"/>
        <v>0.9656666667</v>
      </c>
      <c r="AE52" s="2"/>
      <c r="AF52" s="2"/>
      <c r="AG52" s="2"/>
      <c r="AH52" s="2"/>
    </row>
    <row r="53" ht="15.75" customHeight="1">
      <c r="A53" s="1" t="s">
        <v>20</v>
      </c>
      <c r="C53" s="2"/>
      <c r="H53" s="2"/>
      <c r="M53" s="2"/>
      <c r="Q53" s="2"/>
      <c r="R53" s="2"/>
      <c r="S53" s="2"/>
      <c r="T53" s="2"/>
      <c r="U53" s="2"/>
      <c r="W53" s="2"/>
    </row>
    <row r="54" ht="15.0" customHeight="1" outlineLevel="1">
      <c r="A54" s="2" t="s">
        <v>1</v>
      </c>
      <c r="B54" s="2" t="s">
        <v>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0" customHeight="1" outlineLevel="1">
      <c r="A55" s="2">
        <v>6000.0</v>
      </c>
      <c r="B55" s="2">
        <v>6000.0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0" customHeight="1" outlineLevel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0" customHeight="1" outlineLevel="1">
      <c r="A57" s="2" t="s">
        <v>3</v>
      </c>
      <c r="B57" s="3" t="s">
        <v>4</v>
      </c>
      <c r="G57" s="3" t="s">
        <v>5</v>
      </c>
      <c r="L57" s="3" t="s">
        <v>6</v>
      </c>
      <c r="Q57" s="3" t="s">
        <v>7</v>
      </c>
      <c r="V57" s="3" t="s">
        <v>8</v>
      </c>
      <c r="AA57" s="3" t="s">
        <v>9</v>
      </c>
      <c r="AF57" s="2"/>
      <c r="AG57" s="2"/>
      <c r="AH57" s="2"/>
    </row>
    <row r="58" ht="15.0" customHeight="1" outlineLevel="1">
      <c r="A58" s="2" t="s">
        <v>10</v>
      </c>
      <c r="B58" s="2" t="s">
        <v>11</v>
      </c>
      <c r="C58" s="2" t="s">
        <v>12</v>
      </c>
      <c r="D58" s="2" t="s">
        <v>13</v>
      </c>
      <c r="E58" s="2" t="s">
        <v>14</v>
      </c>
      <c r="F58" s="2" t="s">
        <v>15</v>
      </c>
      <c r="G58" s="2" t="s">
        <v>11</v>
      </c>
      <c r="H58" s="2" t="s">
        <v>12</v>
      </c>
      <c r="I58" s="2" t="s">
        <v>13</v>
      </c>
      <c r="J58" s="2" t="s">
        <v>14</v>
      </c>
      <c r="K58" s="2" t="s">
        <v>15</v>
      </c>
      <c r="L58" s="2" t="s">
        <v>11</v>
      </c>
      <c r="M58" s="2" t="s">
        <v>12</v>
      </c>
      <c r="N58" s="2" t="s">
        <v>13</v>
      </c>
      <c r="O58" s="2" t="s">
        <v>14</v>
      </c>
      <c r="P58" s="2" t="s">
        <v>15</v>
      </c>
      <c r="Q58" s="2" t="s">
        <v>11</v>
      </c>
      <c r="R58" s="2" t="s">
        <v>12</v>
      </c>
      <c r="S58" s="2" t="s">
        <v>13</v>
      </c>
      <c r="T58" s="2" t="s">
        <v>14</v>
      </c>
      <c r="U58" s="2" t="s">
        <v>15</v>
      </c>
      <c r="V58" s="2" t="s">
        <v>11</v>
      </c>
      <c r="W58" s="2" t="s">
        <v>12</v>
      </c>
      <c r="X58" s="2" t="s">
        <v>13</v>
      </c>
      <c r="Y58" s="2" t="s">
        <v>14</v>
      </c>
      <c r="Z58" s="2" t="s">
        <v>15</v>
      </c>
      <c r="AA58" s="2" t="s">
        <v>11</v>
      </c>
      <c r="AB58" s="2" t="s">
        <v>12</v>
      </c>
      <c r="AC58" s="2" t="s">
        <v>13</v>
      </c>
      <c r="AD58" s="2" t="s">
        <v>14</v>
      </c>
      <c r="AE58" s="2"/>
      <c r="AF58" s="2"/>
      <c r="AG58" s="2"/>
      <c r="AH58" s="2"/>
    </row>
    <row r="59" ht="15.0" customHeight="1" outlineLevel="1">
      <c r="A59" s="1">
        <v>1.0</v>
      </c>
      <c r="B59" s="2">
        <v>0.0996386666666667</v>
      </c>
      <c r="C59" s="2">
        <f t="shared" ref="C59:C64" si="25">24/B59</f>
        <v>240.8703448</v>
      </c>
      <c r="D59" s="2">
        <v>15.0586314241002</v>
      </c>
      <c r="E59" s="2">
        <v>0.372807984280991</v>
      </c>
      <c r="F59" s="2">
        <v>5.08307518088892E-4</v>
      </c>
      <c r="G59" s="2">
        <v>0.0156682222222222</v>
      </c>
      <c r="H59" s="2">
        <f t="shared" ref="H59:H64" si="26">24/G59</f>
        <v>1531.762804</v>
      </c>
      <c r="I59" s="2">
        <v>14.2598404275254</v>
      </c>
      <c r="J59" s="2">
        <v>0.346687901457692</v>
      </c>
      <c r="K59" s="4">
        <v>8.7585470909694E-7</v>
      </c>
      <c r="L59" s="4">
        <v>7.64444444444444E-5</v>
      </c>
      <c r="M59" s="4">
        <f t="shared" ref="M59:M64" si="27">24/L59</f>
        <v>313953.4884</v>
      </c>
      <c r="N59" s="2">
        <v>14.4065244475095</v>
      </c>
      <c r="O59" s="2">
        <v>0.346687901457692</v>
      </c>
      <c r="P59" s="4">
        <v>1.17639990723015E-6</v>
      </c>
      <c r="Q59" s="2">
        <v>0.081063777</v>
      </c>
      <c r="R59" s="2">
        <f t="shared" ref="R59:R64" si="28">24/Q59</f>
        <v>296.0631849</v>
      </c>
      <c r="S59" s="2">
        <v>23.560489</v>
      </c>
      <c r="T59" s="2">
        <v>0.56193</v>
      </c>
      <c r="U59" s="2">
        <v>0.011339</v>
      </c>
      <c r="W59" s="2"/>
      <c r="AA59" s="2">
        <v>0.055454289</v>
      </c>
      <c r="AB59" s="2">
        <f t="shared" ref="AB59:AB64" si="29">24/AA59</f>
        <v>432.7888867</v>
      </c>
      <c r="AC59" s="2">
        <v>36.42</v>
      </c>
      <c r="AD59" s="2">
        <v>0.798</v>
      </c>
    </row>
    <row r="60" ht="15.0" customHeight="1" outlineLevel="1">
      <c r="A60" s="1">
        <v>2.0</v>
      </c>
      <c r="B60" s="2">
        <v>0.215372444444444</v>
      </c>
      <c r="C60" s="2">
        <f t="shared" si="25"/>
        <v>111.4348684</v>
      </c>
      <c r="D60" s="2">
        <v>23.8771513845293</v>
      </c>
      <c r="E60" s="2">
        <v>0.680649513273427</v>
      </c>
      <c r="F60" s="2">
        <v>0.0530263080900458</v>
      </c>
      <c r="G60" s="2">
        <v>0.0156682222222222</v>
      </c>
      <c r="H60" s="2">
        <f t="shared" si="26"/>
        <v>1531.762804</v>
      </c>
      <c r="I60" s="2">
        <v>14.2598404275254</v>
      </c>
      <c r="J60" s="2">
        <v>0.346687901457692</v>
      </c>
      <c r="K60" s="4">
        <v>8.7585470909694E-7</v>
      </c>
      <c r="L60" s="2">
        <v>0.0551462222222222</v>
      </c>
      <c r="M60" s="4">
        <f t="shared" si="27"/>
        <v>435.2066022</v>
      </c>
      <c r="N60" s="2">
        <v>24.1005396271619</v>
      </c>
      <c r="O60" s="2">
        <v>0.595883278675285</v>
      </c>
      <c r="P60" s="2">
        <v>0.0178287302183872</v>
      </c>
      <c r="Q60" s="2">
        <v>0.402345777</v>
      </c>
      <c r="R60" s="2">
        <f t="shared" si="28"/>
        <v>59.65018492</v>
      </c>
      <c r="S60" s="2">
        <v>28.771945</v>
      </c>
      <c r="T60" s="2">
        <v>0.82586</v>
      </c>
      <c r="U60" s="2">
        <v>0.6164</v>
      </c>
      <c r="W60" s="2"/>
      <c r="Z60" s="2"/>
      <c r="AA60" s="2">
        <v>0.36742921100000003</v>
      </c>
      <c r="AB60" s="2">
        <f t="shared" si="29"/>
        <v>65.31870434</v>
      </c>
      <c r="AC60" s="2">
        <v>34.87</v>
      </c>
      <c r="AD60" s="2">
        <v>0.899</v>
      </c>
    </row>
    <row r="61" ht="15.0" customHeight="1" outlineLevel="1">
      <c r="A61" s="2">
        <v>3.0</v>
      </c>
      <c r="B61" s="2">
        <v>0.373201777777778</v>
      </c>
      <c r="C61" s="2">
        <f t="shared" si="25"/>
        <v>64.30837533</v>
      </c>
      <c r="D61" s="2">
        <v>27.1679117855017</v>
      </c>
      <c r="E61" s="2">
        <v>0.816614249423671</v>
      </c>
      <c r="F61" s="2">
        <v>0.356341294218732</v>
      </c>
      <c r="G61" s="2">
        <v>0.0156682222222222</v>
      </c>
      <c r="H61" s="2">
        <f t="shared" si="26"/>
        <v>1531.762804</v>
      </c>
      <c r="I61" s="2">
        <v>14.2598404275254</v>
      </c>
      <c r="J61" s="2">
        <v>0.346687901457692</v>
      </c>
      <c r="K61" s="4">
        <v>8.7585470909694E-7</v>
      </c>
      <c r="L61" s="2">
        <v>0.165979111111111</v>
      </c>
      <c r="M61" s="4">
        <f t="shared" si="27"/>
        <v>144.5965088</v>
      </c>
      <c r="N61" s="2">
        <v>27.0275212501055</v>
      </c>
      <c r="O61" s="2">
        <v>0.777686734171751</v>
      </c>
      <c r="P61" s="2">
        <v>0.476984747889224</v>
      </c>
      <c r="Q61" s="2">
        <v>1.385229999</v>
      </c>
      <c r="R61" s="2">
        <f t="shared" si="28"/>
        <v>17.32564269</v>
      </c>
      <c r="S61" s="2">
        <v>34.459315</v>
      </c>
      <c r="T61" s="2">
        <v>0.95869</v>
      </c>
      <c r="U61" s="2">
        <v>15.5302</v>
      </c>
      <c r="W61" s="2"/>
      <c r="Z61" s="2"/>
      <c r="AA61" s="2">
        <v>1.0205441670000002</v>
      </c>
      <c r="AB61" s="2">
        <f t="shared" si="29"/>
        <v>23.51686559</v>
      </c>
      <c r="AC61" s="2">
        <v>43.09</v>
      </c>
      <c r="AD61" s="2">
        <v>0.96</v>
      </c>
    </row>
    <row r="62" ht="15.0" customHeight="1" outlineLevel="1">
      <c r="A62" s="2">
        <v>4.0</v>
      </c>
      <c r="B62" s="2">
        <v>0.515338</v>
      </c>
      <c r="C62" s="2">
        <f t="shared" si="25"/>
        <v>46.57137646</v>
      </c>
      <c r="D62" s="2">
        <v>28.7502640453721</v>
      </c>
      <c r="E62" s="2">
        <v>0.871525414990304</v>
      </c>
      <c r="F62" s="2">
        <v>1.06673497767051</v>
      </c>
      <c r="G62" s="2">
        <v>0.0156682222222222</v>
      </c>
      <c r="H62" s="2">
        <f t="shared" si="26"/>
        <v>1531.762804</v>
      </c>
      <c r="I62" s="2">
        <v>14.2598404275254</v>
      </c>
      <c r="J62" s="2">
        <v>0.346687901457692</v>
      </c>
      <c r="K62" s="4">
        <v>8.7585470909694E-7</v>
      </c>
      <c r="L62" s="2">
        <v>0.22176</v>
      </c>
      <c r="M62" s="4">
        <f t="shared" si="27"/>
        <v>108.2251082</v>
      </c>
      <c r="N62" s="2">
        <v>27.9858201030553</v>
      </c>
      <c r="O62" s="2">
        <v>0.812731796786643</v>
      </c>
      <c r="P62" s="2">
        <v>1.0313044685488</v>
      </c>
      <c r="Q62" s="2">
        <v>4.462117557</v>
      </c>
      <c r="R62" s="2">
        <f t="shared" si="28"/>
        <v>5.378612216</v>
      </c>
      <c r="S62" s="2">
        <v>40.55443</v>
      </c>
      <c r="T62" s="2">
        <v>0.99062</v>
      </c>
      <c r="U62" s="2">
        <v>39.8233</v>
      </c>
      <c r="W62" s="2"/>
      <c r="Z62" s="2"/>
      <c r="AA62" s="2">
        <v>4.189740279</v>
      </c>
      <c r="AB62" s="2">
        <f t="shared" si="29"/>
        <v>5.7282787</v>
      </c>
      <c r="AC62" s="2">
        <v>44.11</v>
      </c>
      <c r="AD62" s="2">
        <v>0.989</v>
      </c>
    </row>
    <row r="63" ht="15.0" customHeight="1" outlineLevel="1">
      <c r="A63" s="2">
        <v>5.0</v>
      </c>
      <c r="B63" s="2">
        <v>0.646574</v>
      </c>
      <c r="C63" s="2">
        <f t="shared" si="25"/>
        <v>37.11872114</v>
      </c>
      <c r="D63" s="2">
        <v>29.8136247544036</v>
      </c>
      <c r="E63" s="2">
        <v>0.900388707037741</v>
      </c>
      <c r="F63" s="2">
        <v>2.77053955310936</v>
      </c>
      <c r="G63" s="2">
        <v>0.0156682222222222</v>
      </c>
      <c r="H63" s="2">
        <f t="shared" si="26"/>
        <v>1531.762804</v>
      </c>
      <c r="I63" s="2">
        <v>14.2598404275254</v>
      </c>
      <c r="J63" s="2">
        <v>0.346687901457692</v>
      </c>
      <c r="K63" s="4">
        <v>8.7585470909694E-7</v>
      </c>
      <c r="L63" s="2">
        <v>0.330543111111111</v>
      </c>
      <c r="M63" s="4">
        <f t="shared" si="27"/>
        <v>72.60777549</v>
      </c>
      <c r="N63" s="2">
        <v>29.2894822510559</v>
      </c>
      <c r="O63" s="2">
        <v>0.871918083125659</v>
      </c>
      <c r="P63" s="2">
        <v>2.70508117171855</v>
      </c>
      <c r="Q63" s="2">
        <v>10.480064445</v>
      </c>
      <c r="R63" s="2">
        <f t="shared" si="28"/>
        <v>2.290062254</v>
      </c>
      <c r="S63" s="2">
        <v>50.925988</v>
      </c>
      <c r="T63" s="2">
        <v>0.99855</v>
      </c>
      <c r="U63" s="2">
        <v>79.9183</v>
      </c>
      <c r="W63" s="2"/>
      <c r="Z63" s="2"/>
      <c r="AA63" s="2">
        <v>9.920640323</v>
      </c>
      <c r="AB63" s="2">
        <f t="shared" si="29"/>
        <v>2.419198683</v>
      </c>
      <c r="AC63" s="2">
        <v>54.11</v>
      </c>
      <c r="AD63" s="2">
        <v>0.998</v>
      </c>
    </row>
    <row r="64" ht="15.0" customHeight="1" outlineLevel="1">
      <c r="A64" s="2">
        <v>6.0</v>
      </c>
      <c r="B64" s="2">
        <v>0.774165555555556</v>
      </c>
      <c r="C64" s="2">
        <f t="shared" si="25"/>
        <v>31.00112092</v>
      </c>
      <c r="D64" s="2">
        <v>30.6353849950248</v>
      </c>
      <c r="E64" s="2">
        <v>0.918810184569152</v>
      </c>
      <c r="F64" s="2">
        <v>4.75243573545673</v>
      </c>
      <c r="G64" s="2">
        <v>0.0156682222222222</v>
      </c>
      <c r="H64" s="2">
        <f t="shared" si="26"/>
        <v>1531.762804</v>
      </c>
      <c r="I64" s="2">
        <v>14.2598404275254</v>
      </c>
      <c r="J64" s="2">
        <v>0.346687901457692</v>
      </c>
      <c r="K64" s="4">
        <v>8.7585470909694E-7</v>
      </c>
      <c r="L64" s="2">
        <v>0.388782222222222</v>
      </c>
      <c r="M64" s="4">
        <f t="shared" si="27"/>
        <v>61.73121771</v>
      </c>
      <c r="N64" s="2">
        <v>29.7755169768357</v>
      </c>
      <c r="O64" s="2">
        <v>0.897669662950858</v>
      </c>
      <c r="P64" s="2">
        <v>3.10089289939348</v>
      </c>
      <c r="Q64" s="2">
        <v>16.132420446</v>
      </c>
      <c r="R64" s="2">
        <f t="shared" si="28"/>
        <v>1.487687485</v>
      </c>
      <c r="S64" s="2">
        <v>72.595769</v>
      </c>
      <c r="T64" s="2">
        <v>0.99999</v>
      </c>
      <c r="U64" s="2">
        <v>85.3609</v>
      </c>
      <c r="W64" s="2"/>
      <c r="Z64" s="2"/>
      <c r="AA64" s="2">
        <v>13.456197558</v>
      </c>
      <c r="AB64" s="2">
        <f t="shared" si="29"/>
        <v>1.783564777</v>
      </c>
      <c r="AC64" s="2">
        <v>73.88</v>
      </c>
      <c r="AD64" s="2">
        <v>0.999</v>
      </c>
    </row>
    <row r="65" ht="15.75" customHeight="1">
      <c r="A65" s="2" t="s">
        <v>16</v>
      </c>
      <c r="B65" s="2">
        <f t="shared" ref="B65:AD65" si="30">AVERAGE(B59:B64)</f>
        <v>0.4373817407</v>
      </c>
      <c r="C65" s="2">
        <f t="shared" si="30"/>
        <v>88.55080118</v>
      </c>
      <c r="D65" s="2">
        <f t="shared" si="30"/>
        <v>25.88382806</v>
      </c>
      <c r="E65" s="2">
        <f t="shared" si="30"/>
        <v>0.7601326756</v>
      </c>
      <c r="F65" s="2">
        <f t="shared" si="30"/>
        <v>1.499931029</v>
      </c>
      <c r="G65" s="2">
        <f t="shared" si="30"/>
        <v>0.01566822222</v>
      </c>
      <c r="H65" s="2">
        <f t="shared" si="30"/>
        <v>1531.762804</v>
      </c>
      <c r="I65" s="2">
        <f t="shared" si="30"/>
        <v>14.25984043</v>
      </c>
      <c r="J65" s="2">
        <f t="shared" si="30"/>
        <v>0.3466879015</v>
      </c>
      <c r="K65" s="4">
        <f t="shared" si="30"/>
        <v>0.0000008758547091</v>
      </c>
      <c r="L65" s="4">
        <f t="shared" si="30"/>
        <v>0.1937145185</v>
      </c>
      <c r="M65" s="4">
        <f t="shared" si="30"/>
        <v>52462.6426</v>
      </c>
      <c r="N65" s="2">
        <f t="shared" si="30"/>
        <v>25.43090078</v>
      </c>
      <c r="O65" s="2">
        <f t="shared" si="30"/>
        <v>0.7170962429</v>
      </c>
      <c r="P65" s="4">
        <f t="shared" si="30"/>
        <v>1.222015532</v>
      </c>
      <c r="Q65" s="2">
        <f t="shared" si="30"/>
        <v>5.490540334</v>
      </c>
      <c r="R65" s="2">
        <f t="shared" si="30"/>
        <v>63.69922908</v>
      </c>
      <c r="S65" s="2">
        <f t="shared" si="30"/>
        <v>41.81132267</v>
      </c>
      <c r="T65" s="2">
        <f t="shared" si="30"/>
        <v>0.8892733333</v>
      </c>
      <c r="U65" s="2">
        <f t="shared" si="30"/>
        <v>36.87673983</v>
      </c>
      <c r="V65" s="2" t="str">
        <f t="shared" si="30"/>
        <v>#DIV/0!</v>
      </c>
      <c r="W65" s="2" t="str">
        <f t="shared" si="30"/>
        <v>#DIV/0!</v>
      </c>
      <c r="X65" s="2" t="str">
        <f t="shared" si="30"/>
        <v>#DIV/0!</v>
      </c>
      <c r="Y65" s="2" t="str">
        <f t="shared" si="30"/>
        <v>#DIV/0!</v>
      </c>
      <c r="Z65" s="2" t="str">
        <f t="shared" si="30"/>
        <v>#DIV/0!</v>
      </c>
      <c r="AA65" s="2">
        <f t="shared" si="30"/>
        <v>4.835000971</v>
      </c>
      <c r="AB65" s="2">
        <f t="shared" si="30"/>
        <v>88.59258313</v>
      </c>
      <c r="AC65" s="2">
        <f t="shared" si="30"/>
        <v>47.74666667</v>
      </c>
      <c r="AD65" s="2">
        <f t="shared" si="30"/>
        <v>0.9405</v>
      </c>
      <c r="AE65" s="2"/>
      <c r="AF65" s="2"/>
      <c r="AG65" s="2"/>
      <c r="AH65" s="2"/>
    </row>
    <row r="66" ht="15.75" customHeight="1">
      <c r="A66" s="1" t="s">
        <v>21</v>
      </c>
      <c r="C66" s="2"/>
      <c r="H66" s="2"/>
      <c r="M66" s="2"/>
      <c r="Q66" s="2"/>
      <c r="R66" s="2"/>
      <c r="S66" s="2"/>
      <c r="T66" s="2"/>
      <c r="U66" s="2"/>
      <c r="W66" s="2"/>
    </row>
    <row r="67" ht="15.0" customHeight="1" outlineLevel="1">
      <c r="A67" s="2" t="s">
        <v>1</v>
      </c>
      <c r="B67" s="2" t="s">
        <v>2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0" customHeight="1" outlineLevel="1">
      <c r="A68" s="2">
        <v>6000.0</v>
      </c>
      <c r="B68" s="2">
        <v>6000.0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0" customHeight="1" outlineLevel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0" customHeight="1" outlineLevel="1">
      <c r="A70" s="2" t="s">
        <v>3</v>
      </c>
      <c r="B70" s="3" t="s">
        <v>4</v>
      </c>
      <c r="G70" s="3" t="s">
        <v>5</v>
      </c>
      <c r="L70" s="3" t="s">
        <v>6</v>
      </c>
      <c r="Q70" s="3" t="s">
        <v>7</v>
      </c>
      <c r="V70" s="3" t="s">
        <v>8</v>
      </c>
      <c r="AA70" s="3" t="s">
        <v>9</v>
      </c>
      <c r="AF70" s="2"/>
      <c r="AG70" s="2"/>
      <c r="AH70" s="2"/>
    </row>
    <row r="71" ht="15.0" customHeight="1" outlineLevel="1">
      <c r="A71" s="2" t="s">
        <v>10</v>
      </c>
      <c r="B71" s="2" t="s">
        <v>11</v>
      </c>
      <c r="C71" s="2" t="s">
        <v>12</v>
      </c>
      <c r="D71" s="2" t="s">
        <v>13</v>
      </c>
      <c r="E71" s="2" t="s">
        <v>14</v>
      </c>
      <c r="F71" s="2" t="s">
        <v>15</v>
      </c>
      <c r="G71" s="2" t="s">
        <v>11</v>
      </c>
      <c r="H71" s="2" t="s">
        <v>12</v>
      </c>
      <c r="I71" s="2" t="s">
        <v>13</v>
      </c>
      <c r="J71" s="2" t="s">
        <v>14</v>
      </c>
      <c r="K71" s="2" t="s">
        <v>15</v>
      </c>
      <c r="L71" s="2" t="s">
        <v>11</v>
      </c>
      <c r="M71" s="2" t="s">
        <v>12</v>
      </c>
      <c r="N71" s="2" t="s">
        <v>13</v>
      </c>
      <c r="O71" s="2" t="s">
        <v>14</v>
      </c>
      <c r="P71" s="2" t="s">
        <v>15</v>
      </c>
      <c r="Q71" s="2" t="s">
        <v>11</v>
      </c>
      <c r="R71" s="2" t="s">
        <v>12</v>
      </c>
      <c r="S71" s="2" t="s">
        <v>13</v>
      </c>
      <c r="T71" s="2" t="s">
        <v>14</v>
      </c>
      <c r="U71" s="2" t="s">
        <v>15</v>
      </c>
      <c r="V71" s="2" t="s">
        <v>11</v>
      </c>
      <c r="W71" s="2" t="s">
        <v>12</v>
      </c>
      <c r="X71" s="2" t="s">
        <v>13</v>
      </c>
      <c r="Y71" s="2" t="s">
        <v>14</v>
      </c>
      <c r="Z71" s="2" t="s">
        <v>15</v>
      </c>
      <c r="AA71" s="2" t="s">
        <v>11</v>
      </c>
      <c r="AB71" s="2" t="s">
        <v>12</v>
      </c>
      <c r="AC71" s="2" t="s">
        <v>13</v>
      </c>
      <c r="AD71" s="2" t="s">
        <v>14</v>
      </c>
      <c r="AE71" s="2"/>
      <c r="AF71" s="2"/>
      <c r="AG71" s="2"/>
      <c r="AH71" s="2"/>
    </row>
    <row r="72" ht="15.0" customHeight="1" outlineLevel="1">
      <c r="A72" s="1">
        <v>1.0</v>
      </c>
      <c r="B72" s="2">
        <v>0.102799777777778</v>
      </c>
      <c r="C72" s="2">
        <f t="shared" ref="C72:C77" si="31">24/B72</f>
        <v>233.4635397</v>
      </c>
      <c r="D72" s="2">
        <v>15.7733081073022</v>
      </c>
      <c r="E72" s="2">
        <v>0.35676005964778</v>
      </c>
      <c r="F72" s="2">
        <v>5.09930003099642E-4</v>
      </c>
      <c r="G72" s="2">
        <v>0.0156682222222222</v>
      </c>
      <c r="H72" s="2">
        <f t="shared" ref="H72:H77" si="32">24/G72</f>
        <v>1531.762804</v>
      </c>
      <c r="I72" s="4">
        <v>11.5897548542799</v>
      </c>
      <c r="J72" s="2">
        <v>0.342717722222559</v>
      </c>
      <c r="K72" s="4">
        <v>1.07978592006075E-6</v>
      </c>
      <c r="L72" s="4">
        <v>5.48888888888889E-5</v>
      </c>
      <c r="M72" s="4">
        <f t="shared" ref="M72:M77" si="33">24/L72</f>
        <v>437246.9636</v>
      </c>
      <c r="N72" s="2">
        <v>11.5897548542799</v>
      </c>
      <c r="O72" s="2">
        <v>0.342717722222559</v>
      </c>
      <c r="P72" s="4">
        <v>1.07978592006075E-6</v>
      </c>
      <c r="Q72" s="2">
        <v>0.069626667</v>
      </c>
      <c r="R72" s="2">
        <f t="shared" ref="R72:R77" si="34">24/Q72</f>
        <v>344.6955173</v>
      </c>
      <c r="S72" s="2">
        <v>23.511149</v>
      </c>
      <c r="T72" s="2">
        <v>0.55214</v>
      </c>
      <c r="U72" s="2">
        <v>0.068369</v>
      </c>
      <c r="W72" s="2"/>
      <c r="AA72" s="2">
        <v>0.044017179000000003</v>
      </c>
      <c r="AB72" s="2">
        <f t="shared" ref="AB72:AB77" si="35">24/AA72</f>
        <v>545.2416658</v>
      </c>
      <c r="AC72" s="2">
        <v>35.77</v>
      </c>
      <c r="AD72" s="2">
        <v>0.789</v>
      </c>
    </row>
    <row r="73" ht="15.0" customHeight="1" outlineLevel="1">
      <c r="A73" s="1">
        <v>2.0</v>
      </c>
      <c r="B73" s="2">
        <v>0.213564</v>
      </c>
      <c r="C73" s="2">
        <f t="shared" si="31"/>
        <v>112.3784908</v>
      </c>
      <c r="D73" s="2">
        <v>23.8906535382695</v>
      </c>
      <c r="E73" s="2">
        <v>0.682149877118744</v>
      </c>
      <c r="F73" s="2">
        <v>0.061413202038022</v>
      </c>
      <c r="G73" s="2">
        <v>0.0156682222222222</v>
      </c>
      <c r="H73" s="2">
        <f t="shared" si="32"/>
        <v>1531.762804</v>
      </c>
      <c r="I73" s="2">
        <v>11.5897548542799</v>
      </c>
      <c r="J73" s="2">
        <v>0.342717722222559</v>
      </c>
      <c r="K73" s="4">
        <v>1.07978592006075E-6</v>
      </c>
      <c r="L73" s="2">
        <v>0.0548455555555556</v>
      </c>
      <c r="M73" s="4">
        <f t="shared" si="33"/>
        <v>437.5924313</v>
      </c>
      <c r="N73" s="2">
        <v>24.6257653067168</v>
      </c>
      <c r="O73" s="2">
        <v>0.597731639432553</v>
      </c>
      <c r="P73" s="2">
        <v>0.0511097698333019</v>
      </c>
      <c r="Q73" s="2">
        <v>0.368216445</v>
      </c>
      <c r="R73" s="2">
        <f t="shared" si="34"/>
        <v>65.17905522</v>
      </c>
      <c r="S73" s="2">
        <v>28.591402</v>
      </c>
      <c r="T73" s="2">
        <v>0.81647</v>
      </c>
      <c r="U73" s="2">
        <v>0.33688</v>
      </c>
      <c r="W73" s="2"/>
      <c r="Z73" s="2"/>
      <c r="AA73" s="2">
        <v>0.333299879</v>
      </c>
      <c r="AB73" s="2">
        <f t="shared" si="35"/>
        <v>72.00722686</v>
      </c>
      <c r="AC73" s="2">
        <v>38.71</v>
      </c>
      <c r="AD73" s="2">
        <v>0.897</v>
      </c>
    </row>
    <row r="74" ht="15.0" customHeight="1" outlineLevel="1">
      <c r="A74" s="2">
        <v>3.0</v>
      </c>
      <c r="B74" s="2">
        <v>0.362328</v>
      </c>
      <c r="C74" s="2">
        <f t="shared" si="31"/>
        <v>66.2383255</v>
      </c>
      <c r="D74" s="2">
        <v>27.4404012984321</v>
      </c>
      <c r="E74" s="2">
        <v>0.816396934465262</v>
      </c>
      <c r="F74" s="2">
        <v>2.55760781887023</v>
      </c>
      <c r="G74" s="2">
        <v>0.0156682222222222</v>
      </c>
      <c r="H74" s="2">
        <f t="shared" si="32"/>
        <v>1531.762804</v>
      </c>
      <c r="I74" s="2">
        <v>11.5897548542799</v>
      </c>
      <c r="J74" s="2">
        <v>0.342717722222559</v>
      </c>
      <c r="K74" s="4">
        <v>1.07978592006075E-6</v>
      </c>
      <c r="L74" s="2">
        <v>0.165993555555556</v>
      </c>
      <c r="M74" s="4">
        <f t="shared" si="33"/>
        <v>144.5839263</v>
      </c>
      <c r="N74" s="2">
        <v>27.5167731187562</v>
      </c>
      <c r="O74" s="2">
        <v>0.775347828389062</v>
      </c>
      <c r="P74" s="2">
        <v>0.660534584190583</v>
      </c>
      <c r="Q74" s="2">
        <v>1.318519557</v>
      </c>
      <c r="R74" s="2">
        <f t="shared" si="34"/>
        <v>18.20223285</v>
      </c>
      <c r="S74" s="2">
        <v>34.204161</v>
      </c>
      <c r="T74" s="2">
        <v>0.95684</v>
      </c>
      <c r="U74" s="2">
        <v>9.4235</v>
      </c>
      <c r="W74" s="2"/>
      <c r="Z74" s="2"/>
      <c r="AA74" s="2">
        <v>0.953833725</v>
      </c>
      <c r="AB74" s="2">
        <f t="shared" si="35"/>
        <v>25.16161818</v>
      </c>
      <c r="AC74" s="2">
        <v>43.72</v>
      </c>
      <c r="AD74" s="2">
        <v>0.976</v>
      </c>
    </row>
    <row r="75" ht="15.0" customHeight="1" outlineLevel="1">
      <c r="A75" s="2">
        <v>4.0</v>
      </c>
      <c r="B75" s="2">
        <v>0.496846222222222</v>
      </c>
      <c r="C75" s="2">
        <f t="shared" si="31"/>
        <v>48.30468448</v>
      </c>
      <c r="D75" s="2">
        <v>29.1052276791096</v>
      </c>
      <c r="E75" s="2">
        <v>0.870673217326133</v>
      </c>
      <c r="F75" s="2">
        <v>3.16024611583091</v>
      </c>
      <c r="G75" s="2">
        <v>0.0156682222222222</v>
      </c>
      <c r="H75" s="2">
        <f t="shared" si="32"/>
        <v>1531.762804</v>
      </c>
      <c r="I75" s="2">
        <v>11.5897548542799</v>
      </c>
      <c r="J75" s="2">
        <v>0.342717722222559</v>
      </c>
      <c r="K75" s="4">
        <v>1.07978592006075E-6</v>
      </c>
      <c r="L75" s="2">
        <v>0.220192222222222</v>
      </c>
      <c r="M75" s="4">
        <f t="shared" si="33"/>
        <v>108.9956755</v>
      </c>
      <c r="N75" s="2">
        <v>28.4567919973156</v>
      </c>
      <c r="O75" s="2">
        <v>0.810241911468542</v>
      </c>
      <c r="P75" s="2">
        <v>1.21886973979761</v>
      </c>
      <c r="Q75" s="2">
        <v>4.472349111</v>
      </c>
      <c r="R75" s="2">
        <f t="shared" si="34"/>
        <v>5.366307371</v>
      </c>
      <c r="S75" s="2">
        <v>40.215524</v>
      </c>
      <c r="T75" s="2">
        <v>0.98929</v>
      </c>
      <c r="U75" s="2">
        <v>46.1322</v>
      </c>
      <c r="W75" s="2"/>
      <c r="Z75" s="2"/>
      <c r="AA75" s="2">
        <v>4.199971833</v>
      </c>
      <c r="AB75" s="2">
        <f t="shared" si="35"/>
        <v>5.714324037</v>
      </c>
      <c r="AC75" s="2">
        <v>44.08</v>
      </c>
      <c r="AD75" s="2">
        <v>0.993</v>
      </c>
    </row>
    <row r="76" ht="15.0" customHeight="1" outlineLevel="1">
      <c r="A76" s="2">
        <v>5.0</v>
      </c>
      <c r="B76" s="2">
        <v>0.62027</v>
      </c>
      <c r="C76" s="2">
        <f t="shared" si="31"/>
        <v>38.69282732</v>
      </c>
      <c r="D76" s="2">
        <v>30.1611294304709</v>
      </c>
      <c r="E76" s="2">
        <v>0.899116167228338</v>
      </c>
      <c r="F76" s="2">
        <v>6.78061483328843</v>
      </c>
      <c r="G76" s="2">
        <v>0.0156682222222222</v>
      </c>
      <c r="H76" s="2">
        <f t="shared" si="32"/>
        <v>1531.762804</v>
      </c>
      <c r="I76" s="2">
        <v>11.5897548542799</v>
      </c>
      <c r="J76" s="2">
        <v>0.342717722222559</v>
      </c>
      <c r="K76" s="4">
        <v>1.07978592006075E-6</v>
      </c>
      <c r="L76" s="2">
        <v>0.329502222222222</v>
      </c>
      <c r="M76" s="4">
        <f t="shared" si="33"/>
        <v>72.83714155</v>
      </c>
      <c r="N76" s="2">
        <v>29.7992293006651</v>
      </c>
      <c r="O76" s="2">
        <v>0.873344567534118</v>
      </c>
      <c r="P76" s="2">
        <v>5.8752844059297</v>
      </c>
      <c r="Q76" s="2">
        <v>10.469277111</v>
      </c>
      <c r="R76" s="2">
        <f t="shared" si="34"/>
        <v>2.292421888</v>
      </c>
      <c r="S76" s="2">
        <v>50.664202</v>
      </c>
      <c r="T76" s="2">
        <v>0.99846</v>
      </c>
      <c r="U76" s="2">
        <v>73.9831</v>
      </c>
      <c r="W76" s="2"/>
      <c r="Z76" s="2"/>
      <c r="AA76" s="2">
        <v>9.809852989</v>
      </c>
      <c r="AB76" s="2">
        <f t="shared" si="35"/>
        <v>2.446519844</v>
      </c>
      <c r="AC76" s="2">
        <v>54.49</v>
      </c>
      <c r="AD76" s="2">
        <v>0.998</v>
      </c>
    </row>
    <row r="77" ht="15.0" customHeight="1" outlineLevel="1">
      <c r="A77" s="2">
        <v>6.0</v>
      </c>
      <c r="B77" s="2">
        <v>0.738266888888889</v>
      </c>
      <c r="C77" s="2">
        <f t="shared" si="31"/>
        <v>32.50856887</v>
      </c>
      <c r="D77" s="2">
        <v>30.9890203392375</v>
      </c>
      <c r="E77" s="2">
        <v>0.917408042221045</v>
      </c>
      <c r="F77" s="2">
        <v>15.6912517732404</v>
      </c>
      <c r="G77" s="2">
        <v>0.0156682222222222</v>
      </c>
      <c r="H77" s="2">
        <f t="shared" si="32"/>
        <v>1531.762804</v>
      </c>
      <c r="I77" s="2">
        <v>11.5897548542799</v>
      </c>
      <c r="J77" s="2">
        <v>0.342717722222559</v>
      </c>
      <c r="K77" s="4">
        <v>1.07978592006075E-6</v>
      </c>
      <c r="L77" s="2">
        <v>0.385872444444444</v>
      </c>
      <c r="M77" s="4">
        <f t="shared" si="33"/>
        <v>62.19671901</v>
      </c>
      <c r="N77" s="2">
        <v>30.2978618871339</v>
      </c>
      <c r="O77" s="2">
        <v>0.89900118033309</v>
      </c>
      <c r="P77" s="2">
        <v>6.36826158556153</v>
      </c>
      <c r="Q77" s="2">
        <v>16.11033111</v>
      </c>
      <c r="R77" s="2">
        <f t="shared" si="34"/>
        <v>1.489727296</v>
      </c>
      <c r="S77" s="2">
        <v>72.391223</v>
      </c>
      <c r="T77" s="2">
        <v>0.99999</v>
      </c>
      <c r="U77" s="2">
        <v>95.0012</v>
      </c>
      <c r="W77" s="2"/>
      <c r="Z77" s="2"/>
      <c r="AA77" s="2">
        <v>13.284108221999999</v>
      </c>
      <c r="AB77" s="2">
        <f t="shared" si="35"/>
        <v>1.806670015</v>
      </c>
      <c r="AC77" s="2">
        <v>74.03</v>
      </c>
      <c r="AD77" s="2">
        <v>0.999</v>
      </c>
    </row>
    <row r="78" ht="15.75" customHeight="1">
      <c r="A78" s="2" t="s">
        <v>16</v>
      </c>
      <c r="B78" s="2">
        <f t="shared" ref="B78:AD78" si="36">AVERAGE(B72:B77)</f>
        <v>0.4223458148</v>
      </c>
      <c r="C78" s="2">
        <f t="shared" si="36"/>
        <v>88.59773944</v>
      </c>
      <c r="D78" s="2">
        <f t="shared" si="36"/>
        <v>26.2266234</v>
      </c>
      <c r="E78" s="2">
        <f t="shared" si="36"/>
        <v>0.7570840497</v>
      </c>
      <c r="F78" s="2">
        <f t="shared" si="36"/>
        <v>4.708607279</v>
      </c>
      <c r="G78" s="2">
        <f t="shared" si="36"/>
        <v>0.01566822222</v>
      </c>
      <c r="H78" s="2">
        <f t="shared" si="36"/>
        <v>1531.762804</v>
      </c>
      <c r="I78" s="4">
        <f t="shared" si="36"/>
        <v>11.58975485</v>
      </c>
      <c r="J78" s="2">
        <f t="shared" si="36"/>
        <v>0.3427177222</v>
      </c>
      <c r="K78" s="4">
        <f t="shared" si="36"/>
        <v>0.00000107978592</v>
      </c>
      <c r="L78" s="4">
        <f t="shared" si="36"/>
        <v>0.1927434815</v>
      </c>
      <c r="M78" s="4">
        <f t="shared" si="36"/>
        <v>73012.19491</v>
      </c>
      <c r="N78" s="2">
        <f t="shared" si="36"/>
        <v>25.38102941</v>
      </c>
      <c r="O78" s="2">
        <f t="shared" si="36"/>
        <v>0.7163974749</v>
      </c>
      <c r="P78" s="4">
        <f t="shared" si="36"/>
        <v>2.362343528</v>
      </c>
      <c r="Q78" s="2">
        <f t="shared" si="36"/>
        <v>5.468053334</v>
      </c>
      <c r="R78" s="2">
        <f t="shared" si="36"/>
        <v>72.87087699</v>
      </c>
      <c r="S78" s="2">
        <f t="shared" si="36"/>
        <v>41.59627683</v>
      </c>
      <c r="T78" s="2">
        <f t="shared" si="36"/>
        <v>0.8855316667</v>
      </c>
      <c r="U78" s="2">
        <f t="shared" si="36"/>
        <v>37.49087483</v>
      </c>
      <c r="V78" s="2" t="str">
        <f t="shared" si="36"/>
        <v>#DIV/0!</v>
      </c>
      <c r="W78" s="2" t="str">
        <f t="shared" si="36"/>
        <v>#DIV/0!</v>
      </c>
      <c r="X78" s="2" t="str">
        <f t="shared" si="36"/>
        <v>#DIV/0!</v>
      </c>
      <c r="Y78" s="2" t="str">
        <f t="shared" si="36"/>
        <v>#DIV/0!</v>
      </c>
      <c r="Z78" s="2" t="str">
        <f t="shared" si="36"/>
        <v>#DIV/0!</v>
      </c>
      <c r="AA78" s="2">
        <f t="shared" si="36"/>
        <v>4.770847305</v>
      </c>
      <c r="AB78" s="2">
        <f t="shared" si="36"/>
        <v>108.7296708</v>
      </c>
      <c r="AC78" s="2">
        <f t="shared" si="36"/>
        <v>48.46666667</v>
      </c>
      <c r="AD78" s="2">
        <f t="shared" si="36"/>
        <v>0.942</v>
      </c>
      <c r="AE78" s="2"/>
      <c r="AF78" s="2"/>
      <c r="AG78" s="2"/>
      <c r="AH78" s="2"/>
    </row>
    <row r="79" ht="15.75" customHeight="1">
      <c r="A79" s="1" t="s">
        <v>22</v>
      </c>
      <c r="C79" s="2"/>
      <c r="H79" s="2"/>
      <c r="M79" s="2"/>
      <c r="Q79" s="2"/>
      <c r="R79" s="2"/>
      <c r="S79" s="2"/>
      <c r="T79" s="2"/>
      <c r="U79" s="2"/>
      <c r="W79" s="2"/>
    </row>
    <row r="80" ht="15.0" customHeight="1" outlineLevel="1">
      <c r="A80" s="2" t="s">
        <v>1</v>
      </c>
      <c r="B80" s="2" t="s">
        <v>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0" customHeight="1" outlineLevel="1">
      <c r="A81" s="2">
        <v>6000.0</v>
      </c>
      <c r="B81" s="2">
        <v>6000.0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0" customHeight="1" outlineLevel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0" customHeight="1" outlineLevel="1">
      <c r="A83" s="2" t="s">
        <v>3</v>
      </c>
      <c r="B83" s="3" t="s">
        <v>4</v>
      </c>
      <c r="G83" s="3" t="s">
        <v>5</v>
      </c>
      <c r="L83" s="3" t="s">
        <v>6</v>
      </c>
      <c r="Q83" s="3" t="s">
        <v>7</v>
      </c>
      <c r="V83" s="3" t="s">
        <v>8</v>
      </c>
      <c r="AA83" s="3" t="s">
        <v>9</v>
      </c>
      <c r="AF83" s="2"/>
      <c r="AG83" s="2"/>
      <c r="AH83" s="2"/>
    </row>
    <row r="84" ht="15.0" customHeight="1" outlineLevel="1">
      <c r="A84" s="2" t="s">
        <v>10</v>
      </c>
      <c r="B84" s="2" t="s">
        <v>11</v>
      </c>
      <c r="C84" s="2" t="s">
        <v>12</v>
      </c>
      <c r="D84" s="2" t="s">
        <v>13</v>
      </c>
      <c r="E84" s="2" t="s">
        <v>14</v>
      </c>
      <c r="F84" s="2" t="s">
        <v>15</v>
      </c>
      <c r="G84" s="2" t="s">
        <v>11</v>
      </c>
      <c r="H84" s="2" t="s">
        <v>12</v>
      </c>
      <c r="I84" s="2" t="s">
        <v>13</v>
      </c>
      <c r="J84" s="2" t="s">
        <v>14</v>
      </c>
      <c r="K84" s="2" t="s">
        <v>15</v>
      </c>
      <c r="L84" s="2" t="s">
        <v>11</v>
      </c>
      <c r="M84" s="2" t="s">
        <v>12</v>
      </c>
      <c r="N84" s="2" t="s">
        <v>13</v>
      </c>
      <c r="O84" s="2" t="s">
        <v>14</v>
      </c>
      <c r="P84" s="2" t="s">
        <v>15</v>
      </c>
      <c r="Q84" s="2" t="s">
        <v>11</v>
      </c>
      <c r="R84" s="2" t="s">
        <v>12</v>
      </c>
      <c r="S84" s="2" t="s">
        <v>13</v>
      </c>
      <c r="T84" s="2" t="s">
        <v>14</v>
      </c>
      <c r="U84" s="2" t="s">
        <v>15</v>
      </c>
      <c r="V84" s="2" t="s">
        <v>11</v>
      </c>
      <c r="W84" s="2" t="s">
        <v>12</v>
      </c>
      <c r="X84" s="2" t="s">
        <v>13</v>
      </c>
      <c r="Y84" s="2" t="s">
        <v>14</v>
      </c>
      <c r="Z84" s="2" t="s">
        <v>15</v>
      </c>
      <c r="AA84" s="2" t="s">
        <v>11</v>
      </c>
      <c r="AB84" s="2" t="s">
        <v>12</v>
      </c>
      <c r="AC84" s="2" t="s">
        <v>13</v>
      </c>
      <c r="AD84" s="2" t="s">
        <v>14</v>
      </c>
      <c r="AE84" s="2"/>
      <c r="AF84" s="2"/>
      <c r="AG84" s="2"/>
      <c r="AH84" s="2"/>
    </row>
    <row r="85" ht="15.0" customHeight="1" outlineLevel="1">
      <c r="A85" s="1">
        <v>1.0</v>
      </c>
      <c r="B85" s="2">
        <v>0.101580222222222</v>
      </c>
      <c r="C85" s="2">
        <f t="shared" ref="C85:C90" si="37">24/B85</f>
        <v>236.2664648</v>
      </c>
      <c r="D85" s="2">
        <v>14.7726845232935</v>
      </c>
      <c r="E85" s="2">
        <v>0.329423658252927</v>
      </c>
      <c r="F85" s="2">
        <v>3.56507425191031E-4</v>
      </c>
      <c r="G85" s="2">
        <v>0.0156682222222222</v>
      </c>
      <c r="H85" s="2">
        <f t="shared" ref="H85:H90" si="38">24/G85</f>
        <v>1531.762804</v>
      </c>
      <c r="I85" s="2">
        <v>13.0924194543344</v>
      </c>
      <c r="J85" s="2">
        <v>0.33361638275925</v>
      </c>
      <c r="K85" s="4">
        <v>3.96634057347787E-7</v>
      </c>
      <c r="L85" s="4">
        <v>5.48888888888889E-5</v>
      </c>
      <c r="M85" s="4">
        <f t="shared" ref="M85:M90" si="39">24/L85</f>
        <v>437246.9636</v>
      </c>
      <c r="N85" s="2">
        <v>13.0924194543344</v>
      </c>
      <c r="O85" s="2">
        <v>0.33361638275925</v>
      </c>
      <c r="P85" s="4">
        <v>3.96634057347787E-7</v>
      </c>
      <c r="Q85" s="2">
        <v>0.07654089</v>
      </c>
      <c r="R85" s="2">
        <f t="shared" ref="R85:R90" si="40">24/Q85</f>
        <v>313.5578904</v>
      </c>
      <c r="S85" s="2">
        <v>23.538846</v>
      </c>
      <c r="T85" s="2">
        <v>0.56442</v>
      </c>
      <c r="U85" s="2">
        <v>0.0043439</v>
      </c>
      <c r="W85" s="2"/>
      <c r="AA85" s="2">
        <v>0.050931402</v>
      </c>
      <c r="AB85" s="2">
        <f t="shared" ref="AB85:AB90" si="41">24/AA85</f>
        <v>471.2220567</v>
      </c>
      <c r="AC85" s="2">
        <v>36.39</v>
      </c>
      <c r="AD85" s="2">
        <v>0.812</v>
      </c>
    </row>
    <row r="86" ht="15.0" customHeight="1" outlineLevel="1">
      <c r="A86" s="1">
        <v>2.0</v>
      </c>
      <c r="B86" s="2">
        <v>0.211618222222222</v>
      </c>
      <c r="C86" s="2">
        <f t="shared" si="37"/>
        <v>113.4117835</v>
      </c>
      <c r="D86" s="2">
        <v>23.7280850712785</v>
      </c>
      <c r="E86" s="2">
        <v>0.679823840051442</v>
      </c>
      <c r="F86" s="2">
        <v>0.0439325837650462</v>
      </c>
      <c r="G86" s="2">
        <v>0.0156682222222222</v>
      </c>
      <c r="H86" s="2">
        <f t="shared" si="38"/>
        <v>1531.762804</v>
      </c>
      <c r="I86" s="2">
        <v>13.0924194543344</v>
      </c>
      <c r="J86" s="2">
        <v>0.33361638275925</v>
      </c>
      <c r="K86" s="4">
        <v>3.96634057347787E-7</v>
      </c>
      <c r="L86" s="2">
        <v>0.0550282222222222</v>
      </c>
      <c r="M86" s="4">
        <f t="shared" si="39"/>
        <v>436.1398394</v>
      </c>
      <c r="N86" s="2">
        <v>24.5218260461466</v>
      </c>
      <c r="O86" s="2">
        <v>0.602072950122859</v>
      </c>
      <c r="P86" s="2">
        <v>0.0141868842667961</v>
      </c>
      <c r="Q86" s="2">
        <v>0.369426888</v>
      </c>
      <c r="R86" s="2">
        <f t="shared" si="40"/>
        <v>64.96549325</v>
      </c>
      <c r="S86" s="2">
        <v>28.736212</v>
      </c>
      <c r="T86" s="2">
        <v>0.82139</v>
      </c>
      <c r="U86" s="2">
        <v>0.25253</v>
      </c>
      <c r="W86" s="2"/>
      <c r="Y86" s="2"/>
      <c r="Z86" s="2"/>
      <c r="AA86" s="2">
        <v>0.334510322</v>
      </c>
      <c r="AB86" s="2">
        <f t="shared" si="41"/>
        <v>71.74666497</v>
      </c>
      <c r="AC86" s="2">
        <v>38.68</v>
      </c>
      <c r="AD86" s="2">
        <v>0.897</v>
      </c>
    </row>
    <row r="87" ht="15.0" customHeight="1" outlineLevel="1">
      <c r="A87" s="2">
        <v>3.0</v>
      </c>
      <c r="B87" s="2">
        <v>0.362162</v>
      </c>
      <c r="C87" s="2">
        <f t="shared" si="37"/>
        <v>66.26868639</v>
      </c>
      <c r="D87" s="2">
        <v>27.4080392159985</v>
      </c>
      <c r="E87" s="2">
        <v>0.816938136884389</v>
      </c>
      <c r="F87" s="2">
        <v>0.339887521852248</v>
      </c>
      <c r="G87" s="2">
        <v>0.0156682222222222</v>
      </c>
      <c r="H87" s="2">
        <f t="shared" si="38"/>
        <v>1531.762804</v>
      </c>
      <c r="I87" s="2">
        <v>13.0924194543344</v>
      </c>
      <c r="J87" s="2">
        <v>0.33361638275925</v>
      </c>
      <c r="K87" s="4">
        <v>3.96634057347787E-7</v>
      </c>
      <c r="L87" s="2">
        <v>0.16606</v>
      </c>
      <c r="M87" s="4">
        <f t="shared" si="39"/>
        <v>144.5260749</v>
      </c>
      <c r="N87" s="2">
        <v>27.4914852617953</v>
      </c>
      <c r="O87" s="2">
        <v>0.783466680537507</v>
      </c>
      <c r="P87" s="2">
        <v>0.749315672742963</v>
      </c>
      <c r="Q87" s="2">
        <v>1.291955334</v>
      </c>
      <c r="R87" s="2">
        <f t="shared" si="40"/>
        <v>18.57649361</v>
      </c>
      <c r="S87" s="2">
        <v>34.253683</v>
      </c>
      <c r="T87" s="2">
        <v>0.9564</v>
      </c>
      <c r="U87" s="2">
        <v>6.376</v>
      </c>
      <c r="W87" s="2"/>
      <c r="Y87" s="2"/>
      <c r="Z87" s="2"/>
      <c r="AA87" s="2">
        <v>0.9272695020000001</v>
      </c>
      <c r="AB87" s="2">
        <f t="shared" si="41"/>
        <v>25.88244297</v>
      </c>
      <c r="AC87" s="2">
        <v>43.91</v>
      </c>
      <c r="AD87" s="2">
        <v>0.977</v>
      </c>
    </row>
    <row r="88" ht="15.0" customHeight="1" outlineLevel="1">
      <c r="A88" s="2">
        <v>4.0</v>
      </c>
      <c r="B88" s="2">
        <v>0.502088666666667</v>
      </c>
      <c r="C88" s="2">
        <f t="shared" si="37"/>
        <v>47.80032212</v>
      </c>
      <c r="D88" s="2">
        <v>29.0174953007033</v>
      </c>
      <c r="E88" s="2">
        <v>0.872114954526261</v>
      </c>
      <c r="F88" s="2">
        <v>1.36950418828992</v>
      </c>
      <c r="G88" s="2">
        <v>0.0156682222222222</v>
      </c>
      <c r="H88" s="2">
        <f t="shared" si="38"/>
        <v>1531.762804</v>
      </c>
      <c r="I88" s="2">
        <v>13.0924194543344</v>
      </c>
      <c r="J88" s="2">
        <v>0.33361638275925</v>
      </c>
      <c r="K88" s="4">
        <v>3.96634057347787E-7</v>
      </c>
      <c r="L88" s="2">
        <v>0.220123777777778</v>
      </c>
      <c r="M88" s="4">
        <f t="shared" si="39"/>
        <v>109.0295662</v>
      </c>
      <c r="N88" s="2">
        <v>28.4020626348118</v>
      </c>
      <c r="O88" s="2">
        <v>0.816266837875713</v>
      </c>
      <c r="P88" s="2">
        <v>0.949347999378329</v>
      </c>
      <c r="Q88" s="2">
        <v>4.428485778</v>
      </c>
      <c r="R88" s="2">
        <f t="shared" si="40"/>
        <v>5.419459654</v>
      </c>
      <c r="S88" s="2">
        <v>40.24323</v>
      </c>
      <c r="T88" s="2">
        <v>0.99052</v>
      </c>
      <c r="U88" s="2">
        <v>46.2637</v>
      </c>
      <c r="W88" s="2"/>
      <c r="Y88" s="2"/>
      <c r="Z88" s="2"/>
      <c r="AA88" s="2">
        <v>4.1561085</v>
      </c>
      <c r="AB88" s="2">
        <f t="shared" si="41"/>
        <v>5.774632688</v>
      </c>
      <c r="AC88" s="2">
        <v>44.43</v>
      </c>
      <c r="AD88" s="2">
        <v>0.994</v>
      </c>
    </row>
    <row r="89" ht="15.0" customHeight="1" outlineLevel="1">
      <c r="A89" s="2">
        <v>5.0</v>
      </c>
      <c r="B89" s="2">
        <v>0.628010888888889</v>
      </c>
      <c r="C89" s="2">
        <f t="shared" si="37"/>
        <v>38.21589788</v>
      </c>
      <c r="D89" s="2">
        <v>30.1233307263188</v>
      </c>
      <c r="E89" s="2">
        <v>0.90103435311668</v>
      </c>
      <c r="F89" s="2">
        <v>1.84907213510414</v>
      </c>
      <c r="G89" s="2">
        <v>0.0156682222222222</v>
      </c>
      <c r="H89" s="2">
        <f t="shared" si="38"/>
        <v>1531.762804</v>
      </c>
      <c r="I89" s="2">
        <v>13.0924194543344</v>
      </c>
      <c r="J89" s="2">
        <v>0.33361638275925</v>
      </c>
      <c r="K89" s="4">
        <v>3.96634057347787E-7</v>
      </c>
      <c r="L89" s="2">
        <v>0.331469777777778</v>
      </c>
      <c r="M89" s="4">
        <f t="shared" si="39"/>
        <v>72.40479105</v>
      </c>
      <c r="N89" s="2">
        <v>29.7331037583358</v>
      </c>
      <c r="O89" s="2">
        <v>0.876587959638606</v>
      </c>
      <c r="P89" s="2">
        <v>2.47955049599744</v>
      </c>
      <c r="Q89" s="2">
        <v>10.442694444</v>
      </c>
      <c r="R89" s="2">
        <f t="shared" si="40"/>
        <v>2.298257421</v>
      </c>
      <c r="S89" s="2">
        <v>50.713636</v>
      </c>
      <c r="T89" s="2">
        <v>0.99862</v>
      </c>
      <c r="U89" s="2">
        <v>70.3262</v>
      </c>
      <c r="W89" s="2"/>
      <c r="Y89" s="2"/>
      <c r="Z89" s="2"/>
      <c r="AA89" s="2">
        <v>9.783270322</v>
      </c>
      <c r="AB89" s="2">
        <f t="shared" si="41"/>
        <v>2.453167418</v>
      </c>
      <c r="AC89" s="2">
        <v>54.73</v>
      </c>
      <c r="AD89" s="2">
        <v>0.999</v>
      </c>
    </row>
    <row r="90" ht="15.0" customHeight="1" outlineLevel="1">
      <c r="A90" s="2">
        <v>6.0</v>
      </c>
      <c r="B90" s="2">
        <v>0.750986888888889</v>
      </c>
      <c r="C90" s="2">
        <f t="shared" si="37"/>
        <v>31.95794807</v>
      </c>
      <c r="D90" s="2">
        <v>30.9641392011932</v>
      </c>
      <c r="E90" s="2">
        <v>0.919383691386542</v>
      </c>
      <c r="F90" s="2">
        <v>3.83177937440601</v>
      </c>
      <c r="G90" s="2">
        <v>0.0156682222222222</v>
      </c>
      <c r="H90" s="2">
        <f t="shared" si="38"/>
        <v>1531.762804</v>
      </c>
      <c r="I90" s="2">
        <v>13.0924194543344</v>
      </c>
      <c r="J90" s="2">
        <v>0.33361638275925</v>
      </c>
      <c r="K90" s="4">
        <v>3.96634057347787E-7</v>
      </c>
      <c r="L90" s="2">
        <v>0.388943777777778</v>
      </c>
      <c r="M90" s="4">
        <f t="shared" si="39"/>
        <v>61.70557641</v>
      </c>
      <c r="N90" s="2">
        <v>30.2518148666895</v>
      </c>
      <c r="O90" s="2">
        <v>0.901148267194554</v>
      </c>
      <c r="P90" s="2">
        <v>2.97354580553848</v>
      </c>
      <c r="Q90" s="2">
        <v>16.062606666</v>
      </c>
      <c r="R90" s="2">
        <f t="shared" si="40"/>
        <v>1.494153502</v>
      </c>
      <c r="S90" s="2">
        <v>72.571425</v>
      </c>
      <c r="T90" s="2">
        <v>0.99999</v>
      </c>
      <c r="U90" s="2">
        <v>94.9277</v>
      </c>
      <c r="W90" s="2"/>
      <c r="Y90" s="2"/>
      <c r="Z90" s="2"/>
      <c r="AA90" s="2">
        <v>13.236383777999999</v>
      </c>
      <c r="AB90" s="2">
        <f t="shared" si="41"/>
        <v>1.813184054</v>
      </c>
      <c r="AC90" s="2">
        <v>74.42</v>
      </c>
      <c r="AD90" s="2">
        <v>0.999</v>
      </c>
    </row>
    <row r="91" ht="15.75" customHeight="1">
      <c r="A91" s="2" t="s">
        <v>16</v>
      </c>
      <c r="B91" s="2">
        <f t="shared" ref="B91:AD91" si="42">AVERAGE(B85:B90)</f>
        <v>0.4260744815</v>
      </c>
      <c r="C91" s="2">
        <f t="shared" si="42"/>
        <v>88.98685046</v>
      </c>
      <c r="D91" s="2">
        <f t="shared" si="42"/>
        <v>26.00229567</v>
      </c>
      <c r="E91" s="2">
        <f t="shared" si="42"/>
        <v>0.7531197724</v>
      </c>
      <c r="F91" s="2">
        <f t="shared" si="42"/>
        <v>1.239088718</v>
      </c>
      <c r="G91" s="2">
        <f t="shared" si="42"/>
        <v>0.01566822222</v>
      </c>
      <c r="H91" s="2">
        <f t="shared" si="42"/>
        <v>1531.762804</v>
      </c>
      <c r="I91" s="2">
        <f t="shared" si="42"/>
        <v>13.09241945</v>
      </c>
      <c r="J91" s="2">
        <f t="shared" si="42"/>
        <v>0.3336163828</v>
      </c>
      <c r="K91" s="4">
        <f t="shared" si="42"/>
        <v>0.0000003966340573</v>
      </c>
      <c r="L91" s="4">
        <f t="shared" si="42"/>
        <v>0.1936134074</v>
      </c>
      <c r="M91" s="4">
        <f t="shared" si="42"/>
        <v>73011.7949</v>
      </c>
      <c r="N91" s="2">
        <f t="shared" si="42"/>
        <v>25.58211867</v>
      </c>
      <c r="O91" s="2">
        <f t="shared" si="42"/>
        <v>0.7188598464</v>
      </c>
      <c r="P91" s="4">
        <f t="shared" si="42"/>
        <v>1.194324542</v>
      </c>
      <c r="Q91" s="2">
        <f t="shared" si="42"/>
        <v>5.445285</v>
      </c>
      <c r="R91" s="2">
        <f t="shared" si="42"/>
        <v>67.71862464</v>
      </c>
      <c r="S91" s="2">
        <f t="shared" si="42"/>
        <v>41.676172</v>
      </c>
      <c r="T91" s="2">
        <f t="shared" si="42"/>
        <v>0.8885566667</v>
      </c>
      <c r="U91" s="2">
        <f t="shared" si="42"/>
        <v>36.35841232</v>
      </c>
      <c r="V91" s="2" t="str">
        <f t="shared" si="42"/>
        <v>#DIV/0!</v>
      </c>
      <c r="W91" s="2" t="str">
        <f t="shared" si="42"/>
        <v>#DIV/0!</v>
      </c>
      <c r="X91" s="2" t="str">
        <f t="shared" si="42"/>
        <v>#DIV/0!</v>
      </c>
      <c r="Y91" s="2" t="str">
        <f t="shared" si="42"/>
        <v>#DIV/0!</v>
      </c>
      <c r="Z91" s="2" t="str">
        <f t="shared" si="42"/>
        <v>#DIV/0!</v>
      </c>
      <c r="AA91" s="2">
        <f t="shared" si="42"/>
        <v>4.748078971</v>
      </c>
      <c r="AB91" s="2">
        <f t="shared" si="42"/>
        <v>96.4820248</v>
      </c>
      <c r="AC91" s="2">
        <f t="shared" si="42"/>
        <v>48.76</v>
      </c>
      <c r="AD91" s="2">
        <f t="shared" si="42"/>
        <v>0.9463333333</v>
      </c>
      <c r="AE91" s="2"/>
      <c r="AF91" s="2"/>
      <c r="AG91" s="2"/>
      <c r="AH91" s="2"/>
    </row>
    <row r="92" ht="15.75" customHeight="1">
      <c r="A92" s="1" t="s">
        <v>23</v>
      </c>
      <c r="C92" s="2"/>
      <c r="H92" s="2"/>
      <c r="M92" s="2"/>
      <c r="Q92" s="2"/>
      <c r="R92" s="2"/>
      <c r="S92" s="2"/>
      <c r="T92" s="2"/>
      <c r="U92" s="2"/>
      <c r="W92" s="2"/>
    </row>
    <row r="93" ht="15.0" customHeight="1" outlineLevel="1">
      <c r="A93" s="2" t="s">
        <v>1</v>
      </c>
      <c r="B93" s="2" t="s">
        <v>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0" customHeight="1" outlineLevel="1">
      <c r="A94" s="2">
        <v>6000.0</v>
      </c>
      <c r="B94" s="2">
        <v>6000.0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0" customHeight="1" outlineLevel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0" customHeight="1" outlineLevel="1">
      <c r="A96" s="2" t="s">
        <v>3</v>
      </c>
      <c r="B96" s="3" t="s">
        <v>4</v>
      </c>
      <c r="G96" s="3" t="s">
        <v>5</v>
      </c>
      <c r="L96" s="3" t="s">
        <v>6</v>
      </c>
      <c r="Q96" s="3" t="s">
        <v>7</v>
      </c>
      <c r="V96" s="3" t="s">
        <v>8</v>
      </c>
      <c r="AA96" s="3" t="s">
        <v>9</v>
      </c>
      <c r="AF96" s="2"/>
      <c r="AG96" s="2"/>
      <c r="AH96" s="2"/>
    </row>
    <row r="97" ht="15.0" customHeight="1" outlineLevel="1">
      <c r="A97" s="2" t="s">
        <v>10</v>
      </c>
      <c r="B97" s="2" t="s">
        <v>11</v>
      </c>
      <c r="C97" s="2" t="s">
        <v>12</v>
      </c>
      <c r="D97" s="2" t="s">
        <v>13</v>
      </c>
      <c r="E97" s="2" t="s">
        <v>14</v>
      </c>
      <c r="F97" s="2" t="s">
        <v>15</v>
      </c>
      <c r="G97" s="2" t="s">
        <v>11</v>
      </c>
      <c r="H97" s="2" t="s">
        <v>12</v>
      </c>
      <c r="I97" s="2" t="s">
        <v>13</v>
      </c>
      <c r="J97" s="2" t="s">
        <v>14</v>
      </c>
      <c r="K97" s="2" t="s">
        <v>15</v>
      </c>
      <c r="L97" s="2" t="s">
        <v>11</v>
      </c>
      <c r="M97" s="2" t="s">
        <v>12</v>
      </c>
      <c r="N97" s="2" t="s">
        <v>13</v>
      </c>
      <c r="O97" s="2" t="s">
        <v>14</v>
      </c>
      <c r="P97" s="2" t="s">
        <v>15</v>
      </c>
      <c r="Q97" s="2" t="s">
        <v>11</v>
      </c>
      <c r="R97" s="2" t="s">
        <v>12</v>
      </c>
      <c r="S97" s="2" t="s">
        <v>13</v>
      </c>
      <c r="T97" s="2" t="s">
        <v>14</v>
      </c>
      <c r="U97" s="2" t="s">
        <v>15</v>
      </c>
      <c r="V97" s="2" t="s">
        <v>11</v>
      </c>
      <c r="W97" s="2" t="s">
        <v>12</v>
      </c>
      <c r="X97" s="2" t="s">
        <v>13</v>
      </c>
      <c r="Y97" s="2" t="s">
        <v>14</v>
      </c>
      <c r="Z97" s="2" t="s">
        <v>15</v>
      </c>
      <c r="AA97" s="2" t="s">
        <v>11</v>
      </c>
      <c r="AB97" s="2" t="s">
        <v>12</v>
      </c>
      <c r="AC97" s="2" t="s">
        <v>13</v>
      </c>
      <c r="AD97" s="2" t="s">
        <v>14</v>
      </c>
      <c r="AE97" s="2"/>
      <c r="AF97" s="2"/>
      <c r="AG97" s="2"/>
      <c r="AH97" s="2"/>
    </row>
    <row r="98" ht="15.0" customHeight="1" outlineLevel="1">
      <c r="A98" s="1">
        <v>1.0</v>
      </c>
      <c r="B98" s="2">
        <v>0.104207333333333</v>
      </c>
      <c r="C98" s="2">
        <f t="shared" ref="C98:C103" si="43">24/B98</f>
        <v>230.3100869</v>
      </c>
      <c r="D98" s="2">
        <v>14.4710864523838</v>
      </c>
      <c r="E98" s="2">
        <v>0.383109455623486</v>
      </c>
      <c r="F98" s="2">
        <v>0.00246324912801948</v>
      </c>
      <c r="G98" s="2">
        <v>0.0156682222222222</v>
      </c>
      <c r="H98" s="2">
        <f t="shared" ref="H98:H103" si="44">24/G98</f>
        <v>1531.762804</v>
      </c>
      <c r="I98" s="2">
        <v>11.3001923440915</v>
      </c>
      <c r="J98" s="2">
        <v>0.352354334709431</v>
      </c>
      <c r="K98" s="4">
        <v>2.8647273851301E-6</v>
      </c>
      <c r="L98" s="4">
        <v>8.75555555555556E-5</v>
      </c>
      <c r="M98" s="4">
        <f t="shared" ref="M98:M103" si="45">24/L98</f>
        <v>274111.6751</v>
      </c>
      <c r="N98" s="2">
        <v>11.5142935560275</v>
      </c>
      <c r="O98" s="2">
        <v>0.354691067310297</v>
      </c>
      <c r="P98" s="4">
        <v>2.1782636505294E-5</v>
      </c>
      <c r="Q98" s="2">
        <v>0.056699778</v>
      </c>
      <c r="R98" s="2">
        <f t="shared" ref="R98:R103" si="46">24/Q98</f>
        <v>423.2820806</v>
      </c>
      <c r="S98" s="2">
        <v>23.764427</v>
      </c>
      <c r="T98" s="2">
        <v>0.53602</v>
      </c>
      <c r="U98" s="2">
        <v>0.03257</v>
      </c>
      <c r="W98" s="2"/>
      <c r="AA98" s="2">
        <v>0.034486548</v>
      </c>
      <c r="AB98" s="2">
        <f t="shared" ref="AB98:AB103" si="47">24/AA98</f>
        <v>695.9235236</v>
      </c>
      <c r="AC98" s="2">
        <v>36.58</v>
      </c>
      <c r="AD98" s="2">
        <v>0.832</v>
      </c>
    </row>
    <row r="99" ht="15.0" customHeight="1" outlineLevel="1">
      <c r="A99" s="1">
        <v>2.0</v>
      </c>
      <c r="B99" s="2">
        <v>0.202597111111111</v>
      </c>
      <c r="C99" s="2">
        <f t="shared" si="43"/>
        <v>118.4617089</v>
      </c>
      <c r="D99" s="2">
        <v>24.6351968382092</v>
      </c>
      <c r="E99" s="2">
        <v>0.670826350622391</v>
      </c>
      <c r="F99" s="2">
        <v>0.081073148809882</v>
      </c>
      <c r="G99" s="2">
        <v>0.0156682222222222</v>
      </c>
      <c r="H99" s="2">
        <f t="shared" si="44"/>
        <v>1531.762804</v>
      </c>
      <c r="I99" s="2">
        <v>11.3001923440915</v>
      </c>
      <c r="J99" s="2">
        <v>0.352354334709431</v>
      </c>
      <c r="K99" s="4">
        <v>2.8647273851301E-6</v>
      </c>
      <c r="L99" s="2">
        <v>0.055622</v>
      </c>
      <c r="M99" s="4">
        <f t="shared" si="45"/>
        <v>431.4839452</v>
      </c>
      <c r="N99" s="2">
        <v>25.0335513618832</v>
      </c>
      <c r="O99" s="2">
        <v>0.596203628611242</v>
      </c>
      <c r="P99" s="2">
        <v>0.0547028595352887</v>
      </c>
      <c r="Q99" s="2">
        <v>0.335142888</v>
      </c>
      <c r="R99" s="2">
        <f t="shared" si="46"/>
        <v>71.6112466</v>
      </c>
      <c r="S99" s="2">
        <v>28.783436</v>
      </c>
      <c r="T99" s="2">
        <v>0.81629</v>
      </c>
      <c r="U99" s="2">
        <v>0.36987</v>
      </c>
      <c r="W99" s="2"/>
      <c r="AA99" s="2">
        <v>0.314420888</v>
      </c>
      <c r="AB99" s="2">
        <f t="shared" si="47"/>
        <v>76.33080662</v>
      </c>
      <c r="AC99" s="2">
        <v>38.85</v>
      </c>
      <c r="AD99" s="2">
        <v>0.897</v>
      </c>
    </row>
    <row r="100" ht="15.0" customHeight="1" outlineLevel="1">
      <c r="A100" s="2">
        <v>3.0</v>
      </c>
      <c r="B100" s="2">
        <v>0.356466666666667</v>
      </c>
      <c r="C100" s="2">
        <f t="shared" si="43"/>
        <v>67.32747335</v>
      </c>
      <c r="D100" s="2">
        <v>27.5232517235765</v>
      </c>
      <c r="E100" s="2">
        <v>0.809023605823686</v>
      </c>
      <c r="F100" s="2">
        <v>0.386558945047335</v>
      </c>
      <c r="G100" s="2">
        <v>0.0156682222222222</v>
      </c>
      <c r="H100" s="2">
        <f t="shared" si="44"/>
        <v>1531.762804</v>
      </c>
      <c r="I100" s="2">
        <v>11.3001923440915</v>
      </c>
      <c r="J100" s="2">
        <v>0.352354334709431</v>
      </c>
      <c r="K100" s="4">
        <v>2.8647273851301E-6</v>
      </c>
      <c r="L100" s="2">
        <v>0.165804</v>
      </c>
      <c r="M100" s="4">
        <f t="shared" si="45"/>
        <v>144.749222</v>
      </c>
      <c r="N100" s="2">
        <v>27.8220783844001</v>
      </c>
      <c r="O100" s="2">
        <v>0.772514853464238</v>
      </c>
      <c r="P100" s="2">
        <v>0.493307664423594</v>
      </c>
      <c r="Q100" s="2">
        <v>1.252949556</v>
      </c>
      <c r="R100" s="2">
        <f t="shared" si="46"/>
        <v>19.15480147</v>
      </c>
      <c r="S100" s="2">
        <v>34.481992</v>
      </c>
      <c r="T100" s="2">
        <v>0.9581</v>
      </c>
      <c r="U100" s="2">
        <v>12.0418</v>
      </c>
      <c r="W100" s="2"/>
      <c r="AA100" s="2">
        <v>1.195248771</v>
      </c>
      <c r="AB100" s="2">
        <f t="shared" si="47"/>
        <v>20.07950193</v>
      </c>
      <c r="AC100" s="2">
        <v>44.01</v>
      </c>
      <c r="AD100" s="2">
        <v>0.978</v>
      </c>
    </row>
    <row r="101" ht="15.0" customHeight="1" outlineLevel="1">
      <c r="A101" s="2">
        <v>4.0</v>
      </c>
      <c r="B101" s="2">
        <v>0.493202666666667</v>
      </c>
      <c r="C101" s="2">
        <f t="shared" si="43"/>
        <v>48.66153738</v>
      </c>
      <c r="D101" s="2">
        <v>28.991949754427</v>
      </c>
      <c r="E101" s="2">
        <v>0.863962379128564</v>
      </c>
      <c r="F101" s="2">
        <v>4.7345247973175</v>
      </c>
      <c r="G101" s="2">
        <v>0.0156682222222222</v>
      </c>
      <c r="H101" s="2">
        <f t="shared" si="44"/>
        <v>1531.762804</v>
      </c>
      <c r="I101" s="2">
        <v>11.3001923440915</v>
      </c>
      <c r="J101" s="2">
        <v>0.352354334709431</v>
      </c>
      <c r="K101" s="4">
        <v>2.8647273851301E-6</v>
      </c>
      <c r="L101" s="2">
        <v>0.221963555555556</v>
      </c>
      <c r="M101" s="4">
        <f t="shared" si="45"/>
        <v>108.1258585</v>
      </c>
      <c r="N101" s="2">
        <v>28.7275368887052</v>
      </c>
      <c r="O101" s="2">
        <v>0.818716196864678</v>
      </c>
      <c r="P101" s="2">
        <v>0.910573021971284</v>
      </c>
      <c r="Q101" s="2">
        <v>4.255158444</v>
      </c>
      <c r="R101" s="2">
        <f t="shared" si="46"/>
        <v>5.640213006</v>
      </c>
      <c r="S101" s="2">
        <v>40.449555</v>
      </c>
      <c r="T101" s="2">
        <v>0.98974</v>
      </c>
      <c r="U101" s="2">
        <v>52.9152</v>
      </c>
      <c r="W101" s="2"/>
      <c r="AA101" s="2">
        <v>4.317405294</v>
      </c>
      <c r="AB101" s="2">
        <f t="shared" si="47"/>
        <v>5.558894374</v>
      </c>
      <c r="AC101" s="2">
        <v>44.86</v>
      </c>
      <c r="AD101" s="2">
        <v>0.995</v>
      </c>
    </row>
    <row r="102" ht="15.0" customHeight="1" outlineLevel="1">
      <c r="A102" s="2">
        <v>5.0</v>
      </c>
      <c r="B102" s="2">
        <v>0.620412222222222</v>
      </c>
      <c r="C102" s="2">
        <f t="shared" si="43"/>
        <v>38.68395744</v>
      </c>
      <c r="D102" s="2">
        <v>29.9891030289829</v>
      </c>
      <c r="E102" s="2">
        <v>0.89427269805609</v>
      </c>
      <c r="F102" s="2">
        <v>3.65830675580221</v>
      </c>
      <c r="G102" s="2">
        <v>0.0156682222222222</v>
      </c>
      <c r="H102" s="2">
        <f t="shared" si="44"/>
        <v>1531.762804</v>
      </c>
      <c r="I102" s="2">
        <v>11.3001923440915</v>
      </c>
      <c r="J102" s="2">
        <v>0.352354334709431</v>
      </c>
      <c r="K102" s="4">
        <v>2.8647273851301E-6</v>
      </c>
      <c r="L102" s="2">
        <v>0.330280888888889</v>
      </c>
      <c r="M102" s="4">
        <f t="shared" si="45"/>
        <v>72.66542149</v>
      </c>
      <c r="N102" s="2">
        <v>29.8983641470366</v>
      </c>
      <c r="O102" s="2">
        <v>0.879204562980434</v>
      </c>
      <c r="P102" s="2">
        <v>2.63953226528367</v>
      </c>
      <c r="Q102" s="2">
        <v>10.214526888</v>
      </c>
      <c r="R102" s="2">
        <f t="shared" si="46"/>
        <v>2.349594872</v>
      </c>
      <c r="S102" s="2">
        <v>50.793985</v>
      </c>
      <c r="T102" s="2">
        <v>0.99847</v>
      </c>
      <c r="U102" s="2">
        <v>54.3585</v>
      </c>
      <c r="W102" s="2"/>
      <c r="AA102" s="2">
        <v>9.619945262</v>
      </c>
      <c r="AB102" s="2">
        <f t="shared" si="47"/>
        <v>2.49481669</v>
      </c>
      <c r="AC102" s="2">
        <v>54.81</v>
      </c>
      <c r="AD102" s="2">
        <v>0.999</v>
      </c>
    </row>
    <row r="103" ht="15.0" customHeight="1" outlineLevel="1">
      <c r="A103" s="2">
        <v>6.0</v>
      </c>
      <c r="B103" s="2">
        <v>0.742138</v>
      </c>
      <c r="C103" s="2">
        <f t="shared" si="43"/>
        <v>32.33899895</v>
      </c>
      <c r="D103" s="2">
        <v>30.7743359021874</v>
      </c>
      <c r="E103" s="2">
        <v>0.913457949399548</v>
      </c>
      <c r="F103" s="2">
        <v>6.13489933441745</v>
      </c>
      <c r="G103" s="2">
        <v>0.0156682222222222</v>
      </c>
      <c r="H103" s="2">
        <f t="shared" si="44"/>
        <v>1531.762804</v>
      </c>
      <c r="I103" s="2">
        <v>11.3001923440915</v>
      </c>
      <c r="J103" s="2">
        <v>0.352354334709431</v>
      </c>
      <c r="K103" s="4">
        <v>2.8647273851301E-6</v>
      </c>
      <c r="L103" s="2">
        <v>0.388068</v>
      </c>
      <c r="M103" s="4">
        <f t="shared" si="45"/>
        <v>61.84483132</v>
      </c>
      <c r="N103" s="2">
        <v>30.4216144719748</v>
      </c>
      <c r="O103" s="2">
        <v>0.900544345647815</v>
      </c>
      <c r="P103" s="2">
        <v>3.30998263107553</v>
      </c>
      <c r="Q103" s="2">
        <v>15.740930889</v>
      </c>
      <c r="R103" s="2">
        <f t="shared" si="46"/>
        <v>1.524687464</v>
      </c>
      <c r="S103" s="2">
        <v>72.473472</v>
      </c>
      <c r="T103" s="2">
        <v>0.99999</v>
      </c>
      <c r="U103" s="2">
        <v>95.6628</v>
      </c>
      <c r="W103" s="2"/>
      <c r="AA103" s="2">
        <v>12.98740939</v>
      </c>
      <c r="AB103" s="2">
        <f t="shared" si="47"/>
        <v>1.847943595</v>
      </c>
      <c r="AC103" s="2">
        <v>74.53</v>
      </c>
      <c r="AD103" s="2">
        <v>0.999</v>
      </c>
    </row>
    <row r="104" ht="15.75" customHeight="1">
      <c r="A104" s="2" t="s">
        <v>16</v>
      </c>
      <c r="B104" s="2">
        <f t="shared" ref="B104:AD104" si="48">AVERAGE(B98:B103)</f>
        <v>0.4198373333</v>
      </c>
      <c r="C104" s="2">
        <f t="shared" si="48"/>
        <v>89.29729383</v>
      </c>
      <c r="D104" s="2">
        <f t="shared" si="48"/>
        <v>26.06415395</v>
      </c>
      <c r="E104" s="2">
        <f t="shared" si="48"/>
        <v>0.7557754064</v>
      </c>
      <c r="F104" s="2">
        <f t="shared" si="48"/>
        <v>2.499637705</v>
      </c>
      <c r="G104" s="2">
        <f t="shared" si="48"/>
        <v>0.01566822222</v>
      </c>
      <c r="H104" s="2">
        <f t="shared" si="48"/>
        <v>1531.762804</v>
      </c>
      <c r="I104" s="2">
        <f t="shared" si="48"/>
        <v>11.30019234</v>
      </c>
      <c r="J104" s="2">
        <f t="shared" si="48"/>
        <v>0.3523543347</v>
      </c>
      <c r="K104" s="4">
        <f t="shared" si="48"/>
        <v>0.000002864727385</v>
      </c>
      <c r="L104" s="4">
        <f t="shared" si="48"/>
        <v>0.1936376667</v>
      </c>
      <c r="M104" s="4">
        <f t="shared" si="48"/>
        <v>45821.7574</v>
      </c>
      <c r="N104" s="2">
        <f t="shared" si="48"/>
        <v>25.56957314</v>
      </c>
      <c r="O104" s="2">
        <f t="shared" si="48"/>
        <v>0.7203124425</v>
      </c>
      <c r="P104" s="4">
        <f t="shared" si="48"/>
        <v>1.234686704</v>
      </c>
      <c r="Q104" s="2">
        <f t="shared" si="48"/>
        <v>5.309234741</v>
      </c>
      <c r="R104" s="2">
        <f t="shared" si="48"/>
        <v>87.26043733</v>
      </c>
      <c r="S104" s="2">
        <f t="shared" si="48"/>
        <v>41.7911445</v>
      </c>
      <c r="T104" s="2">
        <f t="shared" si="48"/>
        <v>0.8831016667</v>
      </c>
      <c r="U104" s="2">
        <f t="shared" si="48"/>
        <v>35.89679</v>
      </c>
      <c r="V104" s="2" t="str">
        <f t="shared" si="48"/>
        <v>#DIV/0!</v>
      </c>
      <c r="W104" s="2" t="str">
        <f t="shared" si="48"/>
        <v>#DIV/0!</v>
      </c>
      <c r="X104" s="2" t="str">
        <f t="shared" si="48"/>
        <v>#DIV/0!</v>
      </c>
      <c r="Y104" s="2" t="str">
        <f t="shared" si="48"/>
        <v>#DIV/0!</v>
      </c>
      <c r="Z104" s="2" t="str">
        <f t="shared" si="48"/>
        <v>#DIV/0!</v>
      </c>
      <c r="AA104" s="2">
        <f t="shared" si="48"/>
        <v>4.744819359</v>
      </c>
      <c r="AB104" s="2">
        <f t="shared" si="48"/>
        <v>133.7059145</v>
      </c>
      <c r="AC104" s="2">
        <f t="shared" si="48"/>
        <v>48.94</v>
      </c>
      <c r="AD104" s="2">
        <f t="shared" si="48"/>
        <v>0.95</v>
      </c>
      <c r="AE104" s="2"/>
      <c r="AF104" s="2"/>
      <c r="AG104" s="2"/>
      <c r="AH104" s="2"/>
    </row>
    <row r="105" ht="15.75" customHeight="1">
      <c r="A105" s="1" t="s">
        <v>24</v>
      </c>
      <c r="C105" s="2"/>
      <c r="H105" s="2"/>
      <c r="M105" s="2"/>
      <c r="Q105" s="2"/>
      <c r="R105" s="2"/>
      <c r="S105" s="2"/>
      <c r="T105" s="2"/>
      <c r="U105" s="2"/>
      <c r="W105" s="2"/>
    </row>
    <row r="106" ht="15.0" customHeight="1" outlineLevel="1">
      <c r="A106" s="2" t="s">
        <v>1</v>
      </c>
      <c r="B106" s="2" t="s">
        <v>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0" customHeight="1" outlineLevel="1">
      <c r="A107" s="2">
        <v>6000.0</v>
      </c>
      <c r="B107" s="2">
        <v>6000.0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0" customHeight="1" outlineLevel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0" customHeight="1" outlineLevel="1">
      <c r="A109" s="2" t="s">
        <v>3</v>
      </c>
      <c r="B109" s="3" t="s">
        <v>4</v>
      </c>
      <c r="G109" s="3" t="s">
        <v>5</v>
      </c>
      <c r="L109" s="3" t="s">
        <v>6</v>
      </c>
      <c r="Q109" s="3" t="s">
        <v>7</v>
      </c>
      <c r="V109" s="3" t="s">
        <v>8</v>
      </c>
      <c r="AA109" s="3" t="s">
        <v>9</v>
      </c>
      <c r="AF109" s="2"/>
      <c r="AG109" s="2"/>
      <c r="AH109" s="2"/>
    </row>
    <row r="110" ht="15.0" customHeight="1" outlineLevel="1">
      <c r="A110" s="2" t="s">
        <v>10</v>
      </c>
      <c r="B110" s="2" t="s">
        <v>11</v>
      </c>
      <c r="C110" s="2" t="s">
        <v>12</v>
      </c>
      <c r="D110" s="2" t="s">
        <v>13</v>
      </c>
      <c r="E110" s="2" t="s">
        <v>14</v>
      </c>
      <c r="F110" s="2" t="s">
        <v>15</v>
      </c>
      <c r="G110" s="2" t="s">
        <v>11</v>
      </c>
      <c r="H110" s="2" t="s">
        <v>12</v>
      </c>
      <c r="I110" s="2" t="s">
        <v>13</v>
      </c>
      <c r="J110" s="2" t="s">
        <v>14</v>
      </c>
      <c r="K110" s="2" t="s">
        <v>15</v>
      </c>
      <c r="L110" s="2" t="s">
        <v>11</v>
      </c>
      <c r="M110" s="2" t="s">
        <v>12</v>
      </c>
      <c r="N110" s="2" t="s">
        <v>13</v>
      </c>
      <c r="O110" s="2" t="s">
        <v>14</v>
      </c>
      <c r="P110" s="2" t="s">
        <v>15</v>
      </c>
      <c r="Q110" s="2" t="s">
        <v>11</v>
      </c>
      <c r="R110" s="2" t="s">
        <v>12</v>
      </c>
      <c r="S110" s="2" t="s">
        <v>13</v>
      </c>
      <c r="T110" s="2" t="s">
        <v>14</v>
      </c>
      <c r="U110" s="2" t="s">
        <v>15</v>
      </c>
      <c r="V110" s="2" t="s">
        <v>11</v>
      </c>
      <c r="W110" s="2" t="s">
        <v>12</v>
      </c>
      <c r="X110" s="2" t="s">
        <v>13</v>
      </c>
      <c r="Y110" s="2" t="s">
        <v>14</v>
      </c>
      <c r="Z110" s="2" t="s">
        <v>15</v>
      </c>
      <c r="AA110" s="2" t="s">
        <v>11</v>
      </c>
      <c r="AB110" s="2" t="s">
        <v>12</v>
      </c>
      <c r="AC110" s="2" t="s">
        <v>13</v>
      </c>
      <c r="AD110" s="2" t="s">
        <v>14</v>
      </c>
      <c r="AE110" s="2"/>
      <c r="AF110" s="2"/>
      <c r="AG110" s="2"/>
      <c r="AH110" s="2"/>
    </row>
    <row r="111" ht="15.0" customHeight="1" outlineLevel="1">
      <c r="A111" s="1">
        <v>1.0</v>
      </c>
      <c r="B111" s="2">
        <v>0.103808222222222</v>
      </c>
      <c r="C111" s="2">
        <f t="shared" ref="C111:C116" si="49">24/B111</f>
        <v>231.1955593</v>
      </c>
      <c r="D111" s="2">
        <v>14.208146218378</v>
      </c>
      <c r="E111" s="2">
        <v>0.425396793229602</v>
      </c>
      <c r="F111" s="2">
        <v>2.94504844163769E-4</v>
      </c>
      <c r="G111" s="2">
        <v>0.0156682222222222</v>
      </c>
      <c r="H111" s="2">
        <f t="shared" ref="H111:H116" si="50">24/G111</f>
        <v>1531.762804</v>
      </c>
      <c r="I111" s="2">
        <v>11.351933886164</v>
      </c>
      <c r="J111" s="2">
        <v>0.517545721715354</v>
      </c>
      <c r="K111" s="4">
        <v>1.5788791788079E-6</v>
      </c>
      <c r="L111" s="4">
        <v>7.73333333333333E-5</v>
      </c>
      <c r="M111" s="4">
        <f t="shared" ref="M111:M116" si="51">24/L111</f>
        <v>310344.8276</v>
      </c>
      <c r="N111" s="2">
        <v>11.4646117307313</v>
      </c>
      <c r="O111" s="2">
        <v>0.518064873752771</v>
      </c>
      <c r="P111" s="4">
        <v>4.2077730281219E-6</v>
      </c>
      <c r="Q111" s="2">
        <v>0.047525556</v>
      </c>
      <c r="R111" s="2">
        <f t="shared" ref="R111:R116" si="52">24/Q111</f>
        <v>504.9914619</v>
      </c>
      <c r="S111" s="2">
        <v>26.115684</v>
      </c>
      <c r="T111" s="2">
        <v>0.70089</v>
      </c>
      <c r="U111" s="2">
        <v>0.025021</v>
      </c>
      <c r="W111" s="2"/>
      <c r="AA111" s="2">
        <v>0.017312326</v>
      </c>
      <c r="AB111" s="2">
        <f t="shared" ref="AB111:AB116" si="53">24/AA111</f>
        <v>1386.295521</v>
      </c>
      <c r="AC111" s="2">
        <v>39.37</v>
      </c>
      <c r="AD111" s="2">
        <v>0.864</v>
      </c>
    </row>
    <row r="112" ht="15.0" customHeight="1" outlineLevel="1">
      <c r="A112" s="1">
        <v>2.0</v>
      </c>
      <c r="B112" s="2">
        <v>0.165355111111111</v>
      </c>
      <c r="C112" s="2">
        <f t="shared" si="49"/>
        <v>145.1421721</v>
      </c>
      <c r="D112" s="2">
        <v>25.1076988959765</v>
      </c>
      <c r="E112" s="2">
        <v>0.719958353198294</v>
      </c>
      <c r="F112" s="2">
        <v>0.0743253759357073</v>
      </c>
      <c r="G112" s="2">
        <v>0.0156682222222222</v>
      </c>
      <c r="H112" s="2">
        <f t="shared" si="50"/>
        <v>1531.762804</v>
      </c>
      <c r="I112" s="2">
        <v>11.351933886164</v>
      </c>
      <c r="J112" s="2">
        <v>0.517545721715354</v>
      </c>
      <c r="K112" s="4">
        <v>1.5788791788079E-6</v>
      </c>
      <c r="L112" s="2">
        <v>0.0553562222222222</v>
      </c>
      <c r="M112" s="4">
        <f t="shared" si="51"/>
        <v>433.5555975</v>
      </c>
      <c r="N112" s="2">
        <v>28.2586610710334</v>
      </c>
      <c r="O112" s="2">
        <v>0.780353956974983</v>
      </c>
      <c r="P112" s="2">
        <v>0.12588811403987</v>
      </c>
      <c r="Q112" s="2">
        <v>0.207027555</v>
      </c>
      <c r="R112" s="2">
        <f t="shared" si="52"/>
        <v>115.9265973</v>
      </c>
      <c r="S112" s="2">
        <v>31.367688</v>
      </c>
      <c r="T112" s="2">
        <v>0.87051</v>
      </c>
      <c r="U112" s="2">
        <v>0.40279</v>
      </c>
      <c r="W112" s="2"/>
      <c r="Z112" s="2"/>
      <c r="AA112" s="2">
        <v>0.189305555</v>
      </c>
      <c r="AB112" s="2">
        <f t="shared" si="53"/>
        <v>126.779164</v>
      </c>
      <c r="AC112" s="2">
        <v>41.59</v>
      </c>
      <c r="AD112" s="2">
        <v>0.904</v>
      </c>
    </row>
    <row r="113" ht="15.0" customHeight="1" outlineLevel="1">
      <c r="A113" s="2">
        <v>3.0</v>
      </c>
      <c r="B113" s="2">
        <v>0.267357555555556</v>
      </c>
      <c r="C113" s="2">
        <f t="shared" si="49"/>
        <v>89.76742756</v>
      </c>
      <c r="D113" s="2">
        <v>29.4113721296437</v>
      </c>
      <c r="E113" s="2">
        <v>0.839770093011571</v>
      </c>
      <c r="F113" s="2">
        <v>0.46839055797679</v>
      </c>
      <c r="G113" s="2">
        <v>0.0156682222222222</v>
      </c>
      <c r="H113" s="2">
        <f t="shared" si="50"/>
        <v>1531.762804</v>
      </c>
      <c r="I113" s="2">
        <v>11.351933886164</v>
      </c>
      <c r="J113" s="2">
        <v>0.517545721715354</v>
      </c>
      <c r="K113" s="4">
        <v>1.5788791788079E-6</v>
      </c>
      <c r="L113" s="2">
        <v>0.166054</v>
      </c>
      <c r="M113" s="4">
        <f t="shared" si="51"/>
        <v>144.531297</v>
      </c>
      <c r="N113" s="2">
        <v>32.1075824859234</v>
      </c>
      <c r="O113" s="2">
        <v>0.891562154459847</v>
      </c>
      <c r="P113" s="2">
        <v>3.1277404190826</v>
      </c>
      <c r="Q113" s="2">
        <v>0.646809777</v>
      </c>
      <c r="R113" s="2">
        <f t="shared" si="52"/>
        <v>37.10519051</v>
      </c>
      <c r="S113" s="2">
        <v>35.997032</v>
      </c>
      <c r="T113" s="2">
        <v>0.95558</v>
      </c>
      <c r="U113" s="2">
        <v>10.483</v>
      </c>
      <c r="W113" s="2"/>
      <c r="Z113" s="2"/>
      <c r="AA113" s="2">
        <v>0.689108992</v>
      </c>
      <c r="AB113" s="2">
        <f t="shared" si="53"/>
        <v>34.82758211</v>
      </c>
      <c r="AC113" s="2">
        <v>44.98</v>
      </c>
      <c r="AD113" s="2">
        <v>0.984</v>
      </c>
    </row>
    <row r="114" ht="15.0" customHeight="1" outlineLevel="1">
      <c r="A114" s="2">
        <v>4.0</v>
      </c>
      <c r="B114" s="2">
        <v>0.361590222222222</v>
      </c>
      <c r="C114" s="2">
        <f t="shared" si="49"/>
        <v>66.37347618</v>
      </c>
      <c r="D114" s="2">
        <v>31.2398268021203</v>
      </c>
      <c r="E114" s="2">
        <v>0.888427873570579</v>
      </c>
      <c r="F114" s="2">
        <v>1.47661459192409</v>
      </c>
      <c r="G114" s="2">
        <v>0.0156682222222222</v>
      </c>
      <c r="H114" s="2">
        <f t="shared" si="50"/>
        <v>1531.762804</v>
      </c>
      <c r="I114" s="2">
        <v>11.351933886164</v>
      </c>
      <c r="J114" s="2">
        <v>0.517545721715354</v>
      </c>
      <c r="K114" s="4">
        <v>1.5788791788079E-6</v>
      </c>
      <c r="L114" s="2">
        <v>0.221607111111111</v>
      </c>
      <c r="M114" s="4">
        <f t="shared" si="51"/>
        <v>108.2997738</v>
      </c>
      <c r="N114" s="2">
        <v>33.0685379461925</v>
      </c>
      <c r="O114" s="2">
        <v>0.917410486849337</v>
      </c>
      <c r="P114" s="2">
        <v>5.15239044271529</v>
      </c>
      <c r="Q114" s="2">
        <v>2.608723332</v>
      </c>
      <c r="R114" s="2">
        <f t="shared" si="52"/>
        <v>9.199902384</v>
      </c>
      <c r="S114" s="2">
        <v>40.176623</v>
      </c>
      <c r="T114" s="2">
        <v>0.98465</v>
      </c>
      <c r="U114" s="2">
        <v>49.9791</v>
      </c>
      <c r="W114" s="2"/>
      <c r="Z114" s="2"/>
      <c r="AA114" s="2">
        <v>2.970970182</v>
      </c>
      <c r="AB114" s="2">
        <f t="shared" si="53"/>
        <v>8.078169261</v>
      </c>
      <c r="AC114" s="2">
        <v>44.37</v>
      </c>
      <c r="AD114" s="2">
        <v>0.997</v>
      </c>
    </row>
    <row r="115" ht="15.0" customHeight="1" outlineLevel="1">
      <c r="A115" s="2">
        <v>5.0</v>
      </c>
      <c r="B115" s="2">
        <v>0.446196</v>
      </c>
      <c r="C115" s="2">
        <f t="shared" si="49"/>
        <v>53.78802141</v>
      </c>
      <c r="D115" s="2">
        <v>32.4412188225353</v>
      </c>
      <c r="E115" s="2">
        <v>0.913445298627691</v>
      </c>
      <c r="F115" s="2">
        <v>2.57516030909242</v>
      </c>
      <c r="G115" s="2">
        <v>0.0156682222222222</v>
      </c>
      <c r="H115" s="2">
        <f t="shared" si="50"/>
        <v>1531.762804</v>
      </c>
      <c r="I115" s="2">
        <v>11.351933886164</v>
      </c>
      <c r="J115" s="2">
        <v>0.517545721715354</v>
      </c>
      <c r="K115" s="4">
        <v>1.5788791788079E-6</v>
      </c>
      <c r="L115" s="2">
        <v>0.332638666666667</v>
      </c>
      <c r="M115" s="4">
        <f t="shared" si="51"/>
        <v>72.15036135</v>
      </c>
      <c r="N115" s="2">
        <v>34.3782445052918</v>
      </c>
      <c r="O115" s="2">
        <v>0.939917657826107</v>
      </c>
      <c r="P115" s="2">
        <v>12.9365114473186</v>
      </c>
      <c r="Q115" s="2">
        <v>8.728185333</v>
      </c>
      <c r="R115" s="2">
        <f t="shared" si="52"/>
        <v>2.749712464</v>
      </c>
      <c r="S115" s="2">
        <v>50.621398</v>
      </c>
      <c r="T115" s="2">
        <v>0.99762</v>
      </c>
      <c r="U115" s="2">
        <v>75.0015</v>
      </c>
      <c r="W115" s="2"/>
      <c r="Z115" s="2"/>
      <c r="AA115" s="2">
        <v>8.733603707</v>
      </c>
      <c r="AB115" s="2">
        <f t="shared" si="53"/>
        <v>2.748006528</v>
      </c>
      <c r="AC115" s="2">
        <v>54.44</v>
      </c>
      <c r="AD115" s="2">
        <v>0.999</v>
      </c>
    </row>
    <row r="116" ht="15.0" customHeight="1" outlineLevel="1">
      <c r="A116" s="2">
        <v>6.0</v>
      </c>
      <c r="B116" s="2">
        <v>0.529322222222222</v>
      </c>
      <c r="C116" s="2">
        <f t="shared" si="49"/>
        <v>45.34100212</v>
      </c>
      <c r="D116" s="2">
        <v>33.3442245529171</v>
      </c>
      <c r="E116" s="2">
        <v>0.929022144754731</v>
      </c>
      <c r="F116" s="2">
        <v>5.41103977617738</v>
      </c>
      <c r="G116" s="2">
        <v>0.0156682222222222</v>
      </c>
      <c r="H116" s="2">
        <f t="shared" si="50"/>
        <v>1531.762804</v>
      </c>
      <c r="I116" s="2">
        <v>11.351933886164</v>
      </c>
      <c r="J116" s="2">
        <v>0.517545721715354</v>
      </c>
      <c r="K116" s="4">
        <v>1.5788791788079E-6</v>
      </c>
      <c r="L116" s="2">
        <v>0.382525555555556</v>
      </c>
      <c r="M116" s="4">
        <f t="shared" si="51"/>
        <v>62.7409062</v>
      </c>
      <c r="N116" s="2">
        <v>34.9275047042357</v>
      </c>
      <c r="O116" s="2">
        <v>0.948955450095255</v>
      </c>
      <c r="P116" s="2">
        <v>13.5491646427784</v>
      </c>
      <c r="Q116" s="2">
        <v>14.149576668</v>
      </c>
      <c r="R116" s="2">
        <f t="shared" si="52"/>
        <v>1.696163819</v>
      </c>
      <c r="S116" s="2">
        <v>71.871103</v>
      </c>
      <c r="T116" s="2">
        <v>0.99998</v>
      </c>
      <c r="U116" s="2">
        <v>96.5429</v>
      </c>
      <c r="W116" s="2"/>
      <c r="Z116" s="2"/>
      <c r="AA116" s="2">
        <v>11.79605516</v>
      </c>
      <c r="AB116" s="2">
        <f t="shared" si="53"/>
        <v>2.034578482</v>
      </c>
      <c r="AC116" s="2">
        <v>73.87</v>
      </c>
      <c r="AD116" s="2">
        <v>0.999</v>
      </c>
    </row>
    <row r="117" ht="15.75" customHeight="1">
      <c r="A117" s="2" t="s">
        <v>16</v>
      </c>
      <c r="B117" s="2">
        <f t="shared" ref="B117:AD117" si="54">AVERAGE(B111:B116)</f>
        <v>0.3122715556</v>
      </c>
      <c r="C117" s="2">
        <f t="shared" si="54"/>
        <v>105.2679431</v>
      </c>
      <c r="D117" s="2">
        <f t="shared" si="54"/>
        <v>27.62541457</v>
      </c>
      <c r="E117" s="2">
        <f t="shared" si="54"/>
        <v>0.7860034261</v>
      </c>
      <c r="F117" s="2">
        <f t="shared" si="54"/>
        <v>1.667637519</v>
      </c>
      <c r="G117" s="2">
        <f t="shared" si="54"/>
        <v>0.01566822222</v>
      </c>
      <c r="H117" s="2">
        <f t="shared" si="54"/>
        <v>1531.762804</v>
      </c>
      <c r="I117" s="2">
        <f t="shared" si="54"/>
        <v>11.35193389</v>
      </c>
      <c r="J117" s="2">
        <f t="shared" si="54"/>
        <v>0.5175457217</v>
      </c>
      <c r="K117" s="4">
        <f t="shared" si="54"/>
        <v>0.000001578879179</v>
      </c>
      <c r="L117" s="4">
        <f t="shared" si="54"/>
        <v>0.1930431481</v>
      </c>
      <c r="M117" s="4">
        <f t="shared" si="54"/>
        <v>51861.01759</v>
      </c>
      <c r="N117" s="2">
        <f t="shared" si="54"/>
        <v>29.03419041</v>
      </c>
      <c r="O117" s="2">
        <f t="shared" si="54"/>
        <v>0.8327107633</v>
      </c>
      <c r="P117" s="4">
        <f t="shared" si="54"/>
        <v>5.815283212</v>
      </c>
      <c r="Q117" s="2">
        <f t="shared" si="54"/>
        <v>4.397974704</v>
      </c>
      <c r="R117" s="2">
        <f t="shared" si="54"/>
        <v>111.9448381</v>
      </c>
      <c r="S117" s="2">
        <f t="shared" si="54"/>
        <v>42.691588</v>
      </c>
      <c r="T117" s="2">
        <f t="shared" si="54"/>
        <v>0.918205</v>
      </c>
      <c r="U117" s="2">
        <f t="shared" si="54"/>
        <v>38.73905183</v>
      </c>
      <c r="V117" s="2" t="str">
        <f t="shared" si="54"/>
        <v>#DIV/0!</v>
      </c>
      <c r="W117" s="2" t="str">
        <f t="shared" si="54"/>
        <v>#DIV/0!</v>
      </c>
      <c r="X117" s="2" t="str">
        <f t="shared" si="54"/>
        <v>#DIV/0!</v>
      </c>
      <c r="Y117" s="2" t="str">
        <f t="shared" si="54"/>
        <v>#DIV/0!</v>
      </c>
      <c r="Z117" s="2" t="str">
        <f t="shared" si="54"/>
        <v>#DIV/0!</v>
      </c>
      <c r="AA117" s="2">
        <f t="shared" si="54"/>
        <v>4.06605932</v>
      </c>
      <c r="AB117" s="2">
        <f t="shared" si="54"/>
        <v>260.1271703</v>
      </c>
      <c r="AC117" s="2">
        <f t="shared" si="54"/>
        <v>49.77</v>
      </c>
      <c r="AD117" s="2">
        <f t="shared" si="54"/>
        <v>0.9578333333</v>
      </c>
      <c r="AE117" s="2"/>
      <c r="AF117" s="2"/>
      <c r="AG117" s="2"/>
      <c r="AH117" s="2"/>
    </row>
    <row r="118" ht="15.75" customHeight="1">
      <c r="C118" s="2"/>
      <c r="H118" s="2"/>
      <c r="M118" s="2"/>
      <c r="Q118" s="2"/>
      <c r="R118" s="2"/>
      <c r="S118" s="2"/>
      <c r="T118" s="2"/>
      <c r="U118" s="2"/>
      <c r="W118" s="2"/>
    </row>
    <row r="119" ht="15.75" customHeight="1">
      <c r="C119" s="2"/>
      <c r="H119" s="2"/>
      <c r="M119" s="2"/>
      <c r="Q119" s="2"/>
      <c r="R119" s="2"/>
      <c r="S119" s="2"/>
      <c r="T119" s="2"/>
      <c r="U119" s="2"/>
      <c r="W119" s="2"/>
    </row>
    <row r="120" ht="15.75" customHeight="1">
      <c r="C120" s="2"/>
      <c r="H120" s="2"/>
      <c r="M120" s="2"/>
      <c r="Q120" s="2"/>
      <c r="R120" s="2"/>
      <c r="S120" s="2"/>
      <c r="T120" s="2"/>
      <c r="U120" s="2"/>
      <c r="W120" s="2"/>
    </row>
    <row r="121" ht="15.75" customHeight="1">
      <c r="C121" s="2"/>
      <c r="H121" s="2"/>
      <c r="M121" s="2"/>
      <c r="Q121" s="2"/>
      <c r="R121" s="2"/>
      <c r="S121" s="2"/>
      <c r="T121" s="2"/>
      <c r="U121" s="2"/>
      <c r="W121" s="2"/>
    </row>
    <row r="122" ht="15.75" customHeight="1">
      <c r="C122" s="2"/>
      <c r="H122" s="2"/>
      <c r="M122" s="2"/>
      <c r="Q122" s="2"/>
      <c r="R122" s="2"/>
      <c r="S122" s="2"/>
      <c r="T122" s="2"/>
      <c r="U122" s="2"/>
      <c r="W122" s="2"/>
    </row>
    <row r="123" ht="15.75" customHeight="1">
      <c r="C123" s="2"/>
      <c r="H123" s="2"/>
      <c r="M123" s="2"/>
      <c r="Q123" s="2"/>
      <c r="R123" s="2"/>
      <c r="S123" s="2"/>
      <c r="T123" s="2"/>
      <c r="U123" s="2"/>
      <c r="W123" s="2"/>
    </row>
    <row r="124" ht="15.75" customHeight="1">
      <c r="C124" s="2"/>
      <c r="H124" s="2"/>
      <c r="M124" s="2"/>
      <c r="Q124" s="2"/>
      <c r="R124" s="2"/>
      <c r="S124" s="2"/>
      <c r="T124" s="2"/>
      <c r="U124" s="2"/>
      <c r="W124" s="2"/>
    </row>
    <row r="125" ht="15.75" customHeight="1">
      <c r="C125" s="2"/>
      <c r="H125" s="2"/>
      <c r="M125" s="2"/>
      <c r="Q125" s="2"/>
      <c r="R125" s="2"/>
      <c r="S125" s="2"/>
      <c r="T125" s="2"/>
      <c r="U125" s="2"/>
      <c r="W125" s="2"/>
    </row>
    <row r="126" ht="15.75" customHeight="1">
      <c r="C126" s="2"/>
      <c r="H126" s="2"/>
      <c r="M126" s="2"/>
      <c r="Q126" s="2"/>
      <c r="R126" s="2"/>
      <c r="S126" s="2"/>
      <c r="T126" s="2"/>
      <c r="U126" s="2"/>
      <c r="W126" s="2"/>
    </row>
    <row r="127" ht="15.75" customHeight="1">
      <c r="C127" s="2"/>
      <c r="H127" s="2"/>
      <c r="M127" s="2"/>
      <c r="Q127" s="2"/>
      <c r="R127" s="2"/>
      <c r="S127" s="2"/>
      <c r="T127" s="2"/>
      <c r="U127" s="2"/>
      <c r="W127" s="2"/>
    </row>
    <row r="128" ht="15.75" customHeight="1">
      <c r="C128" s="2"/>
      <c r="H128" s="2"/>
      <c r="M128" s="2"/>
      <c r="Q128" s="2"/>
      <c r="R128" s="2"/>
      <c r="S128" s="2"/>
      <c r="T128" s="2"/>
      <c r="U128" s="2"/>
      <c r="W128" s="2"/>
    </row>
    <row r="129" ht="15.75" customHeight="1">
      <c r="C129" s="2"/>
      <c r="H129" s="2"/>
      <c r="M129" s="2"/>
      <c r="Q129" s="2"/>
      <c r="R129" s="2"/>
      <c r="S129" s="2"/>
      <c r="T129" s="2"/>
      <c r="U129" s="2"/>
      <c r="W129" s="2"/>
    </row>
    <row r="130" ht="15.75" customHeight="1">
      <c r="C130" s="2"/>
      <c r="H130" s="2"/>
      <c r="M130" s="2"/>
      <c r="Q130" s="2"/>
      <c r="R130" s="2"/>
      <c r="S130" s="2"/>
      <c r="T130" s="2"/>
      <c r="U130" s="2"/>
      <c r="W130" s="2"/>
    </row>
    <row r="131" ht="15.75" customHeight="1">
      <c r="C131" s="2"/>
      <c r="H131" s="2"/>
      <c r="M131" s="2"/>
      <c r="Q131" s="2"/>
      <c r="R131" s="2"/>
      <c r="S131" s="2"/>
      <c r="T131" s="2"/>
      <c r="U131" s="2"/>
      <c r="W131" s="2"/>
    </row>
    <row r="132" ht="15.75" customHeight="1">
      <c r="C132" s="2"/>
      <c r="H132" s="2"/>
      <c r="M132" s="2"/>
      <c r="Q132" s="2"/>
      <c r="R132" s="2"/>
      <c r="S132" s="2"/>
      <c r="T132" s="2"/>
      <c r="U132" s="2"/>
      <c r="W132" s="2"/>
    </row>
    <row r="133" ht="15.75" customHeight="1">
      <c r="C133" s="2"/>
      <c r="H133" s="2"/>
      <c r="M133" s="2"/>
      <c r="Q133" s="2"/>
      <c r="R133" s="2"/>
      <c r="S133" s="2"/>
      <c r="T133" s="2"/>
      <c r="U133" s="2"/>
      <c r="W133" s="2"/>
    </row>
    <row r="134" ht="15.75" customHeight="1">
      <c r="C134" s="2"/>
      <c r="H134" s="2"/>
      <c r="M134" s="2"/>
      <c r="Q134" s="2"/>
      <c r="R134" s="2"/>
      <c r="S134" s="2"/>
      <c r="T134" s="2"/>
      <c r="U134" s="2"/>
      <c r="W134" s="2"/>
    </row>
    <row r="135" ht="15.75" customHeight="1">
      <c r="C135" s="2"/>
      <c r="H135" s="2"/>
      <c r="M135" s="2"/>
      <c r="Q135" s="2"/>
      <c r="R135" s="2"/>
      <c r="S135" s="2"/>
      <c r="T135" s="2"/>
      <c r="U135" s="2"/>
      <c r="W135" s="2"/>
    </row>
    <row r="136" ht="15.75" customHeight="1">
      <c r="C136" s="2"/>
      <c r="H136" s="2"/>
      <c r="M136" s="2"/>
      <c r="Q136" s="2"/>
      <c r="R136" s="2"/>
      <c r="S136" s="2"/>
      <c r="T136" s="2"/>
      <c r="U136" s="2"/>
      <c r="W136" s="2"/>
    </row>
    <row r="137" ht="15.75" customHeight="1">
      <c r="C137" s="2"/>
      <c r="H137" s="2"/>
      <c r="M137" s="2"/>
      <c r="Q137" s="2"/>
      <c r="R137" s="2"/>
      <c r="S137" s="2"/>
      <c r="T137" s="2"/>
      <c r="U137" s="2"/>
      <c r="W137" s="2"/>
    </row>
    <row r="138" ht="15.75" customHeight="1">
      <c r="C138" s="2"/>
      <c r="H138" s="2"/>
      <c r="M138" s="2"/>
      <c r="Q138" s="2"/>
      <c r="R138" s="2"/>
      <c r="S138" s="2"/>
      <c r="T138" s="2"/>
      <c r="U138" s="2"/>
      <c r="W138" s="2"/>
    </row>
    <row r="139" ht="15.75" customHeight="1">
      <c r="C139" s="2"/>
      <c r="H139" s="2"/>
      <c r="M139" s="2"/>
      <c r="Q139" s="2"/>
      <c r="R139" s="2"/>
      <c r="S139" s="2"/>
      <c r="T139" s="2"/>
      <c r="U139" s="2"/>
      <c r="W139" s="2"/>
    </row>
    <row r="140" ht="15.75" customHeight="1">
      <c r="C140" s="2"/>
      <c r="H140" s="2"/>
      <c r="M140" s="2"/>
      <c r="Q140" s="2"/>
      <c r="R140" s="2"/>
      <c r="S140" s="2"/>
      <c r="T140" s="2"/>
      <c r="U140" s="2"/>
      <c r="W140" s="2"/>
    </row>
    <row r="141" ht="15.75" customHeight="1">
      <c r="C141" s="2"/>
      <c r="H141" s="2"/>
      <c r="M141" s="2"/>
      <c r="Q141" s="2"/>
      <c r="R141" s="2"/>
      <c r="S141" s="2"/>
      <c r="T141" s="2"/>
      <c r="U141" s="2"/>
      <c r="W141" s="2"/>
    </row>
    <row r="142" ht="15.75" customHeight="1">
      <c r="C142" s="2"/>
      <c r="H142" s="2"/>
      <c r="M142" s="2"/>
      <c r="Q142" s="2"/>
      <c r="R142" s="2"/>
      <c r="S142" s="2"/>
      <c r="T142" s="2"/>
      <c r="U142" s="2"/>
      <c r="W142" s="2"/>
    </row>
    <row r="143" ht="15.75" customHeight="1">
      <c r="C143" s="2"/>
      <c r="H143" s="2"/>
      <c r="M143" s="2"/>
      <c r="Q143" s="2"/>
      <c r="R143" s="2"/>
      <c r="S143" s="2"/>
      <c r="T143" s="2"/>
      <c r="U143" s="2"/>
      <c r="W143" s="2"/>
    </row>
    <row r="144" ht="15.75" customHeight="1">
      <c r="C144" s="2"/>
      <c r="H144" s="2"/>
      <c r="M144" s="2"/>
      <c r="Q144" s="2"/>
      <c r="R144" s="2"/>
      <c r="S144" s="2"/>
      <c r="T144" s="2"/>
      <c r="U144" s="2"/>
      <c r="W144" s="2"/>
    </row>
    <row r="145" ht="15.75" customHeight="1">
      <c r="C145" s="2"/>
      <c r="H145" s="2"/>
      <c r="M145" s="2"/>
      <c r="Q145" s="2"/>
      <c r="R145" s="2"/>
      <c r="S145" s="2"/>
      <c r="T145" s="2"/>
      <c r="U145" s="2"/>
      <c r="W145" s="2"/>
    </row>
    <row r="146" ht="15.75" customHeight="1">
      <c r="C146" s="2"/>
      <c r="H146" s="2"/>
      <c r="M146" s="2"/>
      <c r="Q146" s="2"/>
      <c r="R146" s="2"/>
      <c r="S146" s="2"/>
      <c r="T146" s="2"/>
      <c r="U146" s="2"/>
      <c r="W146" s="2"/>
    </row>
    <row r="147" ht="15.75" customHeight="1">
      <c r="C147" s="2"/>
      <c r="H147" s="2"/>
      <c r="M147" s="2"/>
      <c r="Q147" s="2"/>
      <c r="R147" s="2"/>
      <c r="S147" s="2"/>
      <c r="T147" s="2"/>
      <c r="U147" s="2"/>
      <c r="W147" s="2"/>
    </row>
    <row r="148" ht="15.75" customHeight="1">
      <c r="C148" s="2"/>
      <c r="H148" s="2"/>
      <c r="M148" s="2"/>
      <c r="Q148" s="2"/>
      <c r="R148" s="2"/>
      <c r="S148" s="2"/>
      <c r="T148" s="2"/>
      <c r="U148" s="2"/>
      <c r="W148" s="2"/>
    </row>
    <row r="149" ht="15.75" customHeight="1">
      <c r="C149" s="2"/>
      <c r="H149" s="2"/>
      <c r="M149" s="2"/>
      <c r="Q149" s="2"/>
      <c r="R149" s="2"/>
      <c r="S149" s="2"/>
      <c r="T149" s="2"/>
      <c r="U149" s="2"/>
      <c r="W149" s="2"/>
    </row>
    <row r="150" ht="15.75" customHeight="1">
      <c r="C150" s="2"/>
      <c r="H150" s="2"/>
      <c r="M150" s="2"/>
      <c r="Q150" s="2"/>
      <c r="R150" s="2"/>
      <c r="S150" s="2"/>
      <c r="T150" s="2"/>
      <c r="U150" s="2"/>
      <c r="W150" s="2"/>
    </row>
    <row r="151" ht="15.75" customHeight="1">
      <c r="C151" s="2"/>
      <c r="H151" s="2"/>
      <c r="M151" s="2"/>
      <c r="Q151" s="2"/>
      <c r="R151" s="2"/>
      <c r="S151" s="2"/>
      <c r="T151" s="2"/>
      <c r="U151" s="2"/>
      <c r="W151" s="2"/>
    </row>
    <row r="152" ht="15.75" customHeight="1">
      <c r="C152" s="2"/>
      <c r="H152" s="2"/>
      <c r="M152" s="2"/>
      <c r="Q152" s="2"/>
      <c r="R152" s="2"/>
      <c r="S152" s="2"/>
      <c r="T152" s="2"/>
      <c r="U152" s="2"/>
      <c r="W152" s="2"/>
    </row>
    <row r="153" ht="15.75" customHeight="1">
      <c r="C153" s="2"/>
      <c r="H153" s="2"/>
      <c r="M153" s="2"/>
      <c r="Q153" s="2"/>
      <c r="R153" s="2"/>
      <c r="S153" s="2"/>
      <c r="T153" s="2"/>
      <c r="U153" s="2"/>
      <c r="W153" s="2"/>
    </row>
    <row r="154" ht="15.75" customHeight="1">
      <c r="C154" s="2"/>
      <c r="H154" s="2"/>
      <c r="M154" s="2"/>
      <c r="Q154" s="2"/>
      <c r="R154" s="2"/>
      <c r="S154" s="2"/>
      <c r="T154" s="2"/>
      <c r="U154" s="2"/>
      <c r="W154" s="2"/>
    </row>
    <row r="155" ht="15.75" customHeight="1">
      <c r="C155" s="2"/>
      <c r="H155" s="2"/>
      <c r="M155" s="2"/>
      <c r="Q155" s="2"/>
      <c r="R155" s="2"/>
      <c r="S155" s="2"/>
      <c r="T155" s="2"/>
      <c r="U155" s="2"/>
      <c r="W155" s="2"/>
    </row>
    <row r="156" ht="15.75" customHeight="1">
      <c r="C156" s="2"/>
      <c r="H156" s="2"/>
      <c r="M156" s="2"/>
      <c r="Q156" s="2"/>
      <c r="R156" s="2"/>
      <c r="S156" s="2"/>
      <c r="T156" s="2"/>
      <c r="U156" s="2"/>
      <c r="W156" s="2"/>
    </row>
    <row r="157" ht="15.75" customHeight="1">
      <c r="C157" s="2"/>
      <c r="H157" s="2"/>
      <c r="M157" s="2"/>
      <c r="Q157" s="2"/>
      <c r="R157" s="2"/>
      <c r="S157" s="2"/>
      <c r="T157" s="2"/>
      <c r="U157" s="2"/>
      <c r="W157" s="2"/>
    </row>
    <row r="158" ht="15.75" customHeight="1">
      <c r="C158" s="2"/>
      <c r="H158" s="2"/>
      <c r="M158" s="2"/>
      <c r="Q158" s="2"/>
      <c r="R158" s="2"/>
      <c r="S158" s="2"/>
      <c r="T158" s="2"/>
      <c r="U158" s="2"/>
      <c r="W158" s="2"/>
    </row>
    <row r="159" ht="15.75" customHeight="1">
      <c r="C159" s="2"/>
      <c r="H159" s="2"/>
      <c r="M159" s="2"/>
      <c r="Q159" s="2"/>
      <c r="R159" s="2"/>
      <c r="S159" s="2"/>
      <c r="T159" s="2"/>
      <c r="U159" s="2"/>
      <c r="W159" s="2"/>
    </row>
    <row r="160" ht="15.75" customHeight="1">
      <c r="C160" s="2"/>
      <c r="H160" s="2"/>
      <c r="M160" s="2"/>
      <c r="Q160" s="2"/>
      <c r="R160" s="2"/>
      <c r="S160" s="2"/>
      <c r="T160" s="2"/>
      <c r="U160" s="2"/>
      <c r="W160" s="2"/>
    </row>
    <row r="161" ht="15.75" customHeight="1">
      <c r="C161" s="2"/>
      <c r="H161" s="2"/>
      <c r="M161" s="2"/>
      <c r="Q161" s="2"/>
      <c r="R161" s="2"/>
      <c r="S161" s="2"/>
      <c r="T161" s="2"/>
      <c r="U161" s="2"/>
      <c r="W161" s="2"/>
    </row>
    <row r="162" ht="15.75" customHeight="1">
      <c r="C162" s="2"/>
      <c r="H162" s="2"/>
      <c r="M162" s="2"/>
      <c r="Q162" s="2"/>
      <c r="R162" s="2"/>
      <c r="S162" s="2"/>
      <c r="T162" s="2"/>
      <c r="U162" s="2"/>
      <c r="W162" s="2"/>
    </row>
    <row r="163" ht="15.75" customHeight="1">
      <c r="C163" s="2"/>
      <c r="H163" s="2"/>
      <c r="M163" s="2"/>
      <c r="Q163" s="2"/>
      <c r="R163" s="2"/>
      <c r="S163" s="2"/>
      <c r="T163" s="2"/>
      <c r="U163" s="2"/>
      <c r="W163" s="2"/>
    </row>
    <row r="164" ht="15.75" customHeight="1">
      <c r="C164" s="2"/>
      <c r="H164" s="2"/>
      <c r="M164" s="2"/>
      <c r="Q164" s="2"/>
      <c r="R164" s="2"/>
      <c r="S164" s="2"/>
      <c r="T164" s="2"/>
      <c r="U164" s="2"/>
      <c r="W164" s="2"/>
    </row>
    <row r="165" ht="15.75" customHeight="1">
      <c r="C165" s="2"/>
      <c r="H165" s="2"/>
      <c r="M165" s="2"/>
      <c r="Q165" s="2"/>
      <c r="R165" s="2"/>
      <c r="S165" s="2"/>
      <c r="T165" s="2"/>
      <c r="U165" s="2"/>
      <c r="W165" s="2"/>
    </row>
    <row r="166" ht="15.75" customHeight="1">
      <c r="C166" s="2"/>
      <c r="H166" s="2"/>
      <c r="M166" s="2"/>
      <c r="Q166" s="2"/>
      <c r="R166" s="2"/>
      <c r="S166" s="2"/>
      <c r="T166" s="2"/>
      <c r="U166" s="2"/>
      <c r="W166" s="2"/>
    </row>
    <row r="167" ht="15.75" customHeight="1">
      <c r="C167" s="2"/>
      <c r="H167" s="2"/>
      <c r="M167" s="2"/>
      <c r="Q167" s="2"/>
      <c r="R167" s="2"/>
      <c r="S167" s="2"/>
      <c r="T167" s="2"/>
      <c r="U167" s="2"/>
      <c r="W167" s="2"/>
    </row>
    <row r="168" ht="15.75" customHeight="1">
      <c r="C168" s="2"/>
      <c r="H168" s="2"/>
      <c r="M168" s="2"/>
      <c r="Q168" s="2"/>
      <c r="R168" s="2"/>
      <c r="S168" s="2"/>
      <c r="T168" s="2"/>
      <c r="U168" s="2"/>
      <c r="W168" s="2"/>
    </row>
    <row r="169" ht="15.75" customHeight="1">
      <c r="C169" s="2"/>
      <c r="H169" s="2"/>
      <c r="M169" s="2"/>
      <c r="Q169" s="2"/>
      <c r="R169" s="2"/>
      <c r="S169" s="2"/>
      <c r="T169" s="2"/>
      <c r="U169" s="2"/>
      <c r="W169" s="2"/>
    </row>
    <row r="170" ht="15.75" customHeight="1">
      <c r="C170" s="2"/>
      <c r="H170" s="2"/>
      <c r="M170" s="2"/>
      <c r="Q170" s="2"/>
      <c r="R170" s="2"/>
      <c r="S170" s="2"/>
      <c r="T170" s="2"/>
      <c r="U170" s="2"/>
      <c r="W170" s="2"/>
    </row>
    <row r="171" ht="15.75" customHeight="1">
      <c r="C171" s="2"/>
      <c r="H171" s="2"/>
      <c r="M171" s="2"/>
      <c r="Q171" s="2"/>
      <c r="R171" s="2"/>
      <c r="S171" s="2"/>
      <c r="T171" s="2"/>
      <c r="U171" s="2"/>
      <c r="W171" s="2"/>
    </row>
    <row r="172" ht="15.75" customHeight="1">
      <c r="C172" s="2"/>
      <c r="H172" s="2"/>
      <c r="M172" s="2"/>
      <c r="Q172" s="2"/>
      <c r="R172" s="2"/>
      <c r="S172" s="2"/>
      <c r="T172" s="2"/>
      <c r="U172" s="2"/>
      <c r="W172" s="2"/>
    </row>
    <row r="173" ht="15.75" customHeight="1">
      <c r="C173" s="2"/>
      <c r="H173" s="2"/>
      <c r="M173" s="2"/>
      <c r="Q173" s="2"/>
      <c r="R173" s="2"/>
      <c r="S173" s="2"/>
      <c r="T173" s="2"/>
      <c r="U173" s="2"/>
      <c r="W173" s="2"/>
    </row>
    <row r="174" ht="15.75" customHeight="1">
      <c r="C174" s="2"/>
      <c r="H174" s="2"/>
      <c r="M174" s="2"/>
      <c r="Q174" s="2"/>
      <c r="R174" s="2"/>
      <c r="S174" s="2"/>
      <c r="T174" s="2"/>
      <c r="U174" s="2"/>
      <c r="W174" s="2"/>
    </row>
    <row r="175" ht="15.75" customHeight="1">
      <c r="C175" s="2"/>
      <c r="H175" s="2"/>
      <c r="M175" s="2"/>
      <c r="Q175" s="2"/>
      <c r="R175" s="2"/>
      <c r="S175" s="2"/>
      <c r="T175" s="2"/>
      <c r="U175" s="2"/>
      <c r="W175" s="2"/>
    </row>
    <row r="176" ht="15.75" customHeight="1">
      <c r="C176" s="2"/>
      <c r="H176" s="2"/>
      <c r="M176" s="2"/>
      <c r="Q176" s="2"/>
      <c r="R176" s="2"/>
      <c r="S176" s="2"/>
      <c r="T176" s="2"/>
      <c r="U176" s="2"/>
      <c r="W176" s="2"/>
    </row>
    <row r="177" ht="15.75" customHeight="1">
      <c r="C177" s="2"/>
      <c r="H177" s="2"/>
      <c r="M177" s="2"/>
      <c r="Q177" s="2"/>
      <c r="R177" s="2"/>
      <c r="S177" s="2"/>
      <c r="T177" s="2"/>
      <c r="U177" s="2"/>
      <c r="W177" s="2"/>
    </row>
    <row r="178" ht="15.75" customHeight="1">
      <c r="C178" s="2"/>
      <c r="H178" s="2"/>
      <c r="M178" s="2"/>
      <c r="Q178" s="2"/>
      <c r="R178" s="2"/>
      <c r="S178" s="2"/>
      <c r="T178" s="2"/>
      <c r="U178" s="2"/>
      <c r="W178" s="2"/>
    </row>
    <row r="179" ht="15.75" customHeight="1">
      <c r="C179" s="2"/>
      <c r="H179" s="2"/>
      <c r="M179" s="2"/>
      <c r="Q179" s="2"/>
      <c r="R179" s="2"/>
      <c r="S179" s="2"/>
      <c r="T179" s="2"/>
      <c r="U179" s="2"/>
      <c r="W179" s="2"/>
    </row>
    <row r="180" ht="15.75" customHeight="1">
      <c r="C180" s="2"/>
      <c r="H180" s="2"/>
      <c r="M180" s="2"/>
      <c r="Q180" s="2"/>
      <c r="R180" s="2"/>
      <c r="S180" s="2"/>
      <c r="T180" s="2"/>
      <c r="U180" s="2"/>
      <c r="W180" s="2"/>
    </row>
    <row r="181" ht="15.75" customHeight="1">
      <c r="C181" s="2"/>
      <c r="H181" s="2"/>
      <c r="M181" s="2"/>
      <c r="Q181" s="2"/>
      <c r="R181" s="2"/>
      <c r="S181" s="2"/>
      <c r="T181" s="2"/>
      <c r="U181" s="2"/>
      <c r="W181" s="2"/>
    </row>
    <row r="182" ht="15.75" customHeight="1">
      <c r="C182" s="2"/>
      <c r="H182" s="2"/>
      <c r="M182" s="2"/>
      <c r="Q182" s="2"/>
      <c r="R182" s="2"/>
      <c r="S182" s="2"/>
      <c r="T182" s="2"/>
      <c r="U182" s="2"/>
      <c r="W182" s="2"/>
    </row>
    <row r="183" ht="15.75" customHeight="1">
      <c r="C183" s="2"/>
      <c r="H183" s="2"/>
      <c r="M183" s="2"/>
      <c r="Q183" s="2"/>
      <c r="R183" s="2"/>
      <c r="S183" s="2"/>
      <c r="T183" s="2"/>
      <c r="U183" s="2"/>
      <c r="W183" s="2"/>
    </row>
    <row r="184" ht="15.75" customHeight="1">
      <c r="C184" s="2"/>
      <c r="H184" s="2"/>
      <c r="M184" s="2"/>
      <c r="Q184" s="2"/>
      <c r="R184" s="2"/>
      <c r="S184" s="2"/>
      <c r="T184" s="2"/>
      <c r="U184" s="2"/>
      <c r="W184" s="2"/>
    </row>
    <row r="185" ht="15.75" customHeight="1">
      <c r="C185" s="2"/>
      <c r="H185" s="2"/>
      <c r="M185" s="2"/>
      <c r="Q185" s="2"/>
      <c r="R185" s="2"/>
      <c r="S185" s="2"/>
      <c r="T185" s="2"/>
      <c r="U185" s="2"/>
      <c r="W185" s="2"/>
    </row>
    <row r="186" ht="15.75" customHeight="1">
      <c r="C186" s="2"/>
      <c r="H186" s="2"/>
      <c r="M186" s="2"/>
      <c r="Q186" s="2"/>
      <c r="R186" s="2"/>
      <c r="S186" s="2"/>
      <c r="T186" s="2"/>
      <c r="U186" s="2"/>
      <c r="W186" s="2"/>
    </row>
    <row r="187" ht="15.75" customHeight="1">
      <c r="C187" s="2"/>
      <c r="H187" s="2"/>
      <c r="M187" s="2"/>
      <c r="Q187" s="2"/>
      <c r="R187" s="2"/>
      <c r="S187" s="2"/>
      <c r="T187" s="2"/>
      <c r="U187" s="2"/>
      <c r="W187" s="2"/>
    </row>
    <row r="188" ht="15.75" customHeight="1">
      <c r="C188" s="2"/>
      <c r="H188" s="2"/>
      <c r="M188" s="2"/>
      <c r="Q188" s="2"/>
      <c r="R188" s="2"/>
      <c r="S188" s="2"/>
      <c r="T188" s="2"/>
      <c r="U188" s="2"/>
      <c r="W188" s="2"/>
    </row>
    <row r="189" ht="15.75" customHeight="1">
      <c r="C189" s="2"/>
      <c r="H189" s="2"/>
      <c r="M189" s="2"/>
      <c r="Q189" s="2"/>
      <c r="R189" s="2"/>
      <c r="S189" s="2"/>
      <c r="T189" s="2"/>
      <c r="U189" s="2"/>
      <c r="W189" s="2"/>
    </row>
    <row r="190" ht="15.75" customHeight="1">
      <c r="C190" s="2"/>
      <c r="H190" s="2"/>
      <c r="M190" s="2"/>
      <c r="Q190" s="2"/>
      <c r="R190" s="2"/>
      <c r="S190" s="2"/>
      <c r="T190" s="2"/>
      <c r="U190" s="2"/>
      <c r="W190" s="2"/>
    </row>
    <row r="191" ht="15.75" customHeight="1">
      <c r="C191" s="2"/>
      <c r="H191" s="2"/>
      <c r="M191" s="2"/>
      <c r="Q191" s="2"/>
      <c r="R191" s="2"/>
      <c r="S191" s="2"/>
      <c r="T191" s="2"/>
      <c r="U191" s="2"/>
      <c r="W191" s="2"/>
    </row>
    <row r="192" ht="15.75" customHeight="1">
      <c r="C192" s="2"/>
      <c r="H192" s="2"/>
      <c r="M192" s="2"/>
      <c r="Q192" s="2"/>
      <c r="R192" s="2"/>
      <c r="S192" s="2"/>
      <c r="T192" s="2"/>
      <c r="U192" s="2"/>
      <c r="W192" s="2"/>
    </row>
    <row r="193" ht="15.75" customHeight="1">
      <c r="C193" s="2"/>
      <c r="H193" s="2"/>
      <c r="M193" s="2"/>
      <c r="Q193" s="2"/>
      <c r="R193" s="2"/>
      <c r="S193" s="2"/>
      <c r="T193" s="2"/>
      <c r="U193" s="2"/>
      <c r="W193" s="2"/>
    </row>
    <row r="194" ht="15.75" customHeight="1">
      <c r="C194" s="2"/>
      <c r="H194" s="2"/>
      <c r="M194" s="2"/>
      <c r="Q194" s="2"/>
      <c r="R194" s="2"/>
      <c r="S194" s="2"/>
      <c r="T194" s="2"/>
      <c r="U194" s="2"/>
      <c r="W194" s="2"/>
    </row>
    <row r="195" ht="15.75" customHeight="1">
      <c r="C195" s="2"/>
      <c r="H195" s="2"/>
      <c r="M195" s="2"/>
      <c r="Q195" s="2"/>
      <c r="R195" s="2"/>
      <c r="S195" s="2"/>
      <c r="T195" s="2"/>
      <c r="U195" s="2"/>
      <c r="W195" s="2"/>
    </row>
    <row r="196" ht="15.75" customHeight="1">
      <c r="C196" s="2"/>
      <c r="H196" s="2"/>
      <c r="M196" s="2"/>
      <c r="Q196" s="2"/>
      <c r="R196" s="2"/>
      <c r="S196" s="2"/>
      <c r="T196" s="2"/>
      <c r="U196" s="2"/>
      <c r="W196" s="2"/>
    </row>
    <row r="197" ht="15.75" customHeight="1">
      <c r="C197" s="2"/>
      <c r="H197" s="2"/>
      <c r="M197" s="2"/>
      <c r="Q197" s="2"/>
      <c r="R197" s="2"/>
      <c r="S197" s="2"/>
      <c r="T197" s="2"/>
      <c r="U197" s="2"/>
      <c r="W197" s="2"/>
    </row>
    <row r="198" ht="15.75" customHeight="1">
      <c r="C198" s="2"/>
      <c r="H198" s="2"/>
      <c r="M198" s="2"/>
      <c r="Q198" s="2"/>
      <c r="R198" s="2"/>
      <c r="S198" s="2"/>
      <c r="T198" s="2"/>
      <c r="U198" s="2"/>
      <c r="W198" s="2"/>
    </row>
    <row r="199" ht="15.75" customHeight="1">
      <c r="C199" s="2"/>
      <c r="H199" s="2"/>
      <c r="M199" s="2"/>
      <c r="Q199" s="2"/>
      <c r="R199" s="2"/>
      <c r="S199" s="2"/>
      <c r="T199" s="2"/>
      <c r="U199" s="2"/>
      <c r="W199" s="2"/>
    </row>
    <row r="200" ht="15.75" customHeight="1">
      <c r="C200" s="2"/>
      <c r="H200" s="2"/>
      <c r="M200" s="2"/>
      <c r="Q200" s="2"/>
      <c r="R200" s="2"/>
      <c r="S200" s="2"/>
      <c r="T200" s="2"/>
      <c r="U200" s="2"/>
      <c r="W200" s="2"/>
    </row>
    <row r="201" ht="15.75" customHeight="1">
      <c r="C201" s="2"/>
      <c r="H201" s="2"/>
      <c r="M201" s="2"/>
      <c r="Q201" s="2"/>
      <c r="R201" s="2"/>
      <c r="S201" s="2"/>
      <c r="T201" s="2"/>
      <c r="U201" s="2"/>
      <c r="W201" s="2"/>
    </row>
    <row r="202" ht="15.75" customHeight="1">
      <c r="C202" s="2"/>
      <c r="H202" s="2"/>
      <c r="M202" s="2"/>
      <c r="Q202" s="2"/>
      <c r="R202" s="2"/>
      <c r="S202" s="2"/>
      <c r="T202" s="2"/>
      <c r="U202" s="2"/>
      <c r="W202" s="2"/>
    </row>
    <row r="203" ht="15.75" customHeight="1">
      <c r="C203" s="2"/>
      <c r="H203" s="2"/>
      <c r="M203" s="2"/>
      <c r="Q203" s="2"/>
      <c r="R203" s="2"/>
      <c r="S203" s="2"/>
      <c r="T203" s="2"/>
      <c r="U203" s="2"/>
      <c r="W203" s="2"/>
    </row>
    <row r="204" ht="15.75" customHeight="1">
      <c r="C204" s="2"/>
      <c r="H204" s="2"/>
      <c r="M204" s="2"/>
      <c r="Q204" s="2"/>
      <c r="R204" s="2"/>
      <c r="S204" s="2"/>
      <c r="T204" s="2"/>
      <c r="U204" s="2"/>
      <c r="W204" s="2"/>
    </row>
    <row r="205" ht="15.75" customHeight="1">
      <c r="C205" s="2"/>
      <c r="H205" s="2"/>
      <c r="M205" s="2"/>
      <c r="Q205" s="2"/>
      <c r="R205" s="2"/>
      <c r="S205" s="2"/>
      <c r="T205" s="2"/>
      <c r="U205" s="2"/>
      <c r="W205" s="2"/>
    </row>
    <row r="206" ht="15.75" customHeight="1">
      <c r="C206" s="2"/>
      <c r="H206" s="2"/>
      <c r="M206" s="2"/>
      <c r="Q206" s="2"/>
      <c r="R206" s="2"/>
      <c r="S206" s="2"/>
      <c r="T206" s="2"/>
      <c r="U206" s="2"/>
      <c r="W206" s="2"/>
    </row>
    <row r="207" ht="15.75" customHeight="1">
      <c r="C207" s="2"/>
      <c r="H207" s="2"/>
      <c r="M207" s="2"/>
      <c r="Q207" s="2"/>
      <c r="R207" s="2"/>
      <c r="S207" s="2"/>
      <c r="T207" s="2"/>
      <c r="U207" s="2"/>
      <c r="W207" s="2"/>
    </row>
    <row r="208" ht="15.75" customHeight="1">
      <c r="C208" s="2"/>
      <c r="H208" s="2"/>
      <c r="M208" s="2"/>
      <c r="Q208" s="2"/>
      <c r="R208" s="2"/>
      <c r="S208" s="2"/>
      <c r="T208" s="2"/>
      <c r="U208" s="2"/>
      <c r="W208" s="2"/>
    </row>
    <row r="209" ht="15.75" customHeight="1">
      <c r="C209" s="2"/>
      <c r="H209" s="2"/>
      <c r="M209" s="2"/>
      <c r="Q209" s="2"/>
      <c r="R209" s="2"/>
      <c r="S209" s="2"/>
      <c r="T209" s="2"/>
      <c r="U209" s="2"/>
      <c r="W209" s="2"/>
    </row>
    <row r="210" ht="15.75" customHeight="1">
      <c r="C210" s="2"/>
      <c r="H210" s="2"/>
      <c r="M210" s="2"/>
      <c r="Q210" s="2"/>
      <c r="R210" s="2"/>
      <c r="S210" s="2"/>
      <c r="T210" s="2"/>
      <c r="U210" s="2"/>
      <c r="W210" s="2"/>
    </row>
    <row r="211" ht="15.75" customHeight="1">
      <c r="C211" s="2"/>
      <c r="H211" s="2"/>
      <c r="M211" s="2"/>
      <c r="Q211" s="2"/>
      <c r="R211" s="2"/>
      <c r="S211" s="2"/>
      <c r="T211" s="2"/>
      <c r="U211" s="2"/>
      <c r="W211" s="2"/>
    </row>
    <row r="212" ht="15.75" customHeight="1">
      <c r="C212" s="2"/>
      <c r="H212" s="2"/>
      <c r="M212" s="2"/>
      <c r="Q212" s="2"/>
      <c r="R212" s="2"/>
      <c r="S212" s="2"/>
      <c r="T212" s="2"/>
      <c r="U212" s="2"/>
      <c r="W212" s="2"/>
    </row>
    <row r="213" ht="15.75" customHeight="1">
      <c r="C213" s="2"/>
      <c r="H213" s="2"/>
      <c r="M213" s="2"/>
      <c r="Q213" s="2"/>
      <c r="R213" s="2"/>
      <c r="S213" s="2"/>
      <c r="T213" s="2"/>
      <c r="U213" s="2"/>
      <c r="W213" s="2"/>
    </row>
    <row r="214" ht="15.75" customHeight="1">
      <c r="C214" s="2"/>
      <c r="H214" s="2"/>
      <c r="M214" s="2"/>
      <c r="Q214" s="2"/>
      <c r="R214" s="2"/>
      <c r="S214" s="2"/>
      <c r="T214" s="2"/>
      <c r="U214" s="2"/>
      <c r="W214" s="2"/>
    </row>
    <row r="215" ht="15.75" customHeight="1">
      <c r="C215" s="2"/>
      <c r="H215" s="2"/>
      <c r="M215" s="2"/>
      <c r="Q215" s="2"/>
      <c r="R215" s="2"/>
      <c r="S215" s="2"/>
      <c r="T215" s="2"/>
      <c r="U215" s="2"/>
      <c r="W215" s="2"/>
    </row>
    <row r="216" ht="15.75" customHeight="1">
      <c r="C216" s="2"/>
      <c r="H216" s="2"/>
      <c r="M216" s="2"/>
      <c r="Q216" s="2"/>
      <c r="R216" s="2"/>
      <c r="S216" s="2"/>
      <c r="T216" s="2"/>
      <c r="U216" s="2"/>
      <c r="W216" s="2"/>
    </row>
    <row r="217" ht="15.75" customHeight="1">
      <c r="C217" s="2"/>
      <c r="H217" s="2"/>
      <c r="M217" s="2"/>
      <c r="Q217" s="2"/>
      <c r="R217" s="2"/>
      <c r="S217" s="2"/>
      <c r="T217" s="2"/>
      <c r="U217" s="2"/>
      <c r="W217" s="2"/>
    </row>
    <row r="218" ht="15.75" customHeight="1">
      <c r="C218" s="2"/>
      <c r="H218" s="2"/>
      <c r="M218" s="2"/>
      <c r="Q218" s="2"/>
      <c r="R218" s="2"/>
      <c r="S218" s="2"/>
      <c r="T218" s="2"/>
      <c r="U218" s="2"/>
      <c r="W218" s="2"/>
    </row>
    <row r="219" ht="15.75" customHeight="1">
      <c r="C219" s="2"/>
      <c r="H219" s="2"/>
      <c r="M219" s="2"/>
      <c r="Q219" s="2"/>
      <c r="R219" s="2"/>
      <c r="S219" s="2"/>
      <c r="T219" s="2"/>
      <c r="U219" s="2"/>
      <c r="W219" s="2"/>
    </row>
    <row r="220" ht="15.75" customHeight="1">
      <c r="C220" s="2"/>
      <c r="H220" s="2"/>
      <c r="M220" s="2"/>
      <c r="Q220" s="2"/>
      <c r="R220" s="2"/>
      <c r="S220" s="2"/>
      <c r="T220" s="2"/>
      <c r="U220" s="2"/>
      <c r="W220" s="2"/>
    </row>
    <row r="221" ht="15.75" customHeight="1">
      <c r="C221" s="2"/>
      <c r="H221" s="2"/>
      <c r="M221" s="2"/>
      <c r="Q221" s="2"/>
      <c r="R221" s="2"/>
      <c r="S221" s="2"/>
      <c r="T221" s="2"/>
      <c r="U221" s="2"/>
      <c r="W221" s="2"/>
    </row>
    <row r="222" ht="15.75" customHeight="1">
      <c r="C222" s="2"/>
      <c r="H222" s="2"/>
      <c r="M222" s="2"/>
      <c r="Q222" s="2"/>
      <c r="R222" s="2"/>
      <c r="S222" s="2"/>
      <c r="T222" s="2"/>
      <c r="U222" s="2"/>
      <c r="W222" s="2"/>
    </row>
    <row r="223" ht="15.75" customHeight="1">
      <c r="C223" s="2"/>
      <c r="H223" s="2"/>
      <c r="M223" s="2"/>
      <c r="Q223" s="2"/>
      <c r="R223" s="2"/>
      <c r="S223" s="2"/>
      <c r="T223" s="2"/>
      <c r="U223" s="2"/>
      <c r="W223" s="2"/>
    </row>
    <row r="224" ht="15.75" customHeight="1">
      <c r="C224" s="2"/>
      <c r="H224" s="2"/>
      <c r="M224" s="2"/>
      <c r="Q224" s="2"/>
      <c r="R224" s="2"/>
      <c r="S224" s="2"/>
      <c r="T224" s="2"/>
      <c r="U224" s="2"/>
      <c r="W224" s="2"/>
    </row>
    <row r="225" ht="15.75" customHeight="1">
      <c r="C225" s="2"/>
      <c r="H225" s="2"/>
      <c r="M225" s="2"/>
      <c r="Q225" s="2"/>
      <c r="R225" s="2"/>
      <c r="S225" s="2"/>
      <c r="T225" s="2"/>
      <c r="U225" s="2"/>
      <c r="W225" s="2"/>
    </row>
    <row r="226" ht="15.75" customHeight="1">
      <c r="C226" s="2"/>
      <c r="H226" s="2"/>
      <c r="M226" s="2"/>
      <c r="Q226" s="2"/>
      <c r="R226" s="2"/>
      <c r="S226" s="2"/>
      <c r="T226" s="2"/>
      <c r="U226" s="2"/>
      <c r="W226" s="2"/>
    </row>
    <row r="227" ht="15.75" customHeight="1">
      <c r="C227" s="2"/>
      <c r="H227" s="2"/>
      <c r="M227" s="2"/>
      <c r="Q227" s="2"/>
      <c r="R227" s="2"/>
      <c r="S227" s="2"/>
      <c r="T227" s="2"/>
      <c r="U227" s="2"/>
      <c r="W227" s="2"/>
    </row>
    <row r="228" ht="15.75" customHeight="1">
      <c r="C228" s="2"/>
      <c r="H228" s="2"/>
      <c r="M228" s="2"/>
      <c r="Q228" s="2"/>
      <c r="R228" s="2"/>
      <c r="S228" s="2"/>
      <c r="T228" s="2"/>
      <c r="U228" s="2"/>
      <c r="W228" s="2"/>
    </row>
    <row r="229" ht="15.75" customHeight="1">
      <c r="C229" s="2"/>
      <c r="H229" s="2"/>
      <c r="M229" s="2"/>
      <c r="Q229" s="2"/>
      <c r="R229" s="2"/>
      <c r="S229" s="2"/>
      <c r="T229" s="2"/>
      <c r="U229" s="2"/>
      <c r="W229" s="2"/>
    </row>
    <row r="230" ht="15.75" customHeight="1">
      <c r="C230" s="2"/>
      <c r="H230" s="2"/>
      <c r="M230" s="2"/>
      <c r="Q230" s="2"/>
      <c r="R230" s="2"/>
      <c r="S230" s="2"/>
      <c r="T230" s="2"/>
      <c r="U230" s="2"/>
      <c r="W230" s="2"/>
    </row>
    <row r="231" ht="15.75" customHeight="1">
      <c r="C231" s="2"/>
      <c r="H231" s="2"/>
      <c r="M231" s="2"/>
      <c r="Q231" s="2"/>
      <c r="R231" s="2"/>
      <c r="S231" s="2"/>
      <c r="T231" s="2"/>
      <c r="U231" s="2"/>
      <c r="W231" s="2"/>
    </row>
    <row r="232" ht="15.75" customHeight="1">
      <c r="C232" s="2"/>
      <c r="H232" s="2"/>
      <c r="M232" s="2"/>
      <c r="Q232" s="2"/>
      <c r="R232" s="2"/>
      <c r="S232" s="2"/>
      <c r="T232" s="2"/>
      <c r="U232" s="2"/>
      <c r="W232" s="2"/>
    </row>
    <row r="233" ht="15.75" customHeight="1">
      <c r="C233" s="2"/>
      <c r="H233" s="2"/>
      <c r="M233" s="2"/>
      <c r="Q233" s="2"/>
      <c r="R233" s="2"/>
      <c r="S233" s="2"/>
      <c r="T233" s="2"/>
      <c r="U233" s="2"/>
      <c r="W233" s="2"/>
    </row>
    <row r="234" ht="15.75" customHeight="1">
      <c r="C234" s="2"/>
      <c r="H234" s="2"/>
      <c r="M234" s="2"/>
      <c r="Q234" s="2"/>
      <c r="R234" s="2"/>
      <c r="S234" s="2"/>
      <c r="T234" s="2"/>
      <c r="U234" s="2"/>
      <c r="W234" s="2"/>
    </row>
    <row r="235" ht="15.75" customHeight="1">
      <c r="C235" s="2"/>
      <c r="H235" s="2"/>
      <c r="M235" s="2"/>
      <c r="Q235" s="2"/>
      <c r="R235" s="2"/>
      <c r="S235" s="2"/>
      <c r="T235" s="2"/>
      <c r="U235" s="2"/>
      <c r="W235" s="2"/>
    </row>
    <row r="236" ht="15.75" customHeight="1">
      <c r="C236" s="2"/>
      <c r="H236" s="2"/>
      <c r="M236" s="2"/>
      <c r="Q236" s="2"/>
      <c r="R236" s="2"/>
      <c r="S236" s="2"/>
      <c r="T236" s="2"/>
      <c r="U236" s="2"/>
      <c r="W236" s="2"/>
    </row>
    <row r="237" ht="15.75" customHeight="1">
      <c r="C237" s="2"/>
      <c r="H237" s="2"/>
      <c r="M237" s="2"/>
      <c r="Q237" s="2"/>
      <c r="R237" s="2"/>
      <c r="S237" s="2"/>
      <c r="T237" s="2"/>
      <c r="U237" s="2"/>
      <c r="W237" s="2"/>
    </row>
    <row r="238" ht="15.75" customHeight="1">
      <c r="C238" s="2"/>
      <c r="H238" s="2"/>
      <c r="M238" s="2"/>
      <c r="Q238" s="2"/>
      <c r="R238" s="2"/>
      <c r="S238" s="2"/>
      <c r="T238" s="2"/>
      <c r="U238" s="2"/>
      <c r="W238" s="2"/>
    </row>
    <row r="239" ht="15.75" customHeight="1">
      <c r="C239" s="2"/>
      <c r="H239" s="2"/>
      <c r="M239" s="2"/>
      <c r="Q239" s="2"/>
      <c r="R239" s="2"/>
      <c r="S239" s="2"/>
      <c r="T239" s="2"/>
      <c r="U239" s="2"/>
      <c r="W239" s="2"/>
    </row>
    <row r="240" ht="15.75" customHeight="1">
      <c r="C240" s="2"/>
      <c r="H240" s="2"/>
      <c r="M240" s="2"/>
      <c r="Q240" s="2"/>
      <c r="R240" s="2"/>
      <c r="S240" s="2"/>
      <c r="T240" s="2"/>
      <c r="U240" s="2"/>
      <c r="W240" s="2"/>
    </row>
    <row r="241" ht="15.75" customHeight="1">
      <c r="C241" s="2"/>
      <c r="H241" s="2"/>
      <c r="M241" s="2"/>
      <c r="Q241" s="2"/>
      <c r="R241" s="2"/>
      <c r="S241" s="2"/>
      <c r="T241" s="2"/>
      <c r="U241" s="2"/>
      <c r="W241" s="2"/>
    </row>
    <row r="242" ht="15.75" customHeight="1">
      <c r="C242" s="2"/>
      <c r="H242" s="2"/>
      <c r="M242" s="2"/>
      <c r="Q242" s="2"/>
      <c r="R242" s="2"/>
      <c r="S242" s="2"/>
      <c r="T242" s="2"/>
      <c r="U242" s="2"/>
      <c r="W242" s="2"/>
    </row>
    <row r="243" ht="15.75" customHeight="1">
      <c r="C243" s="2"/>
      <c r="H243" s="2"/>
      <c r="M243" s="2"/>
      <c r="Q243" s="2"/>
      <c r="R243" s="2"/>
      <c r="S243" s="2"/>
      <c r="T243" s="2"/>
      <c r="U243" s="2"/>
      <c r="W243" s="2"/>
    </row>
    <row r="244" ht="15.75" customHeight="1">
      <c r="C244" s="2"/>
      <c r="H244" s="2"/>
      <c r="M244" s="2"/>
      <c r="Q244" s="2"/>
      <c r="R244" s="2"/>
      <c r="S244" s="2"/>
      <c r="T244" s="2"/>
      <c r="U244" s="2"/>
      <c r="W244" s="2"/>
    </row>
    <row r="245" ht="15.75" customHeight="1">
      <c r="C245" s="2"/>
      <c r="H245" s="2"/>
      <c r="M245" s="2"/>
      <c r="Q245" s="2"/>
      <c r="R245" s="2"/>
      <c r="S245" s="2"/>
      <c r="T245" s="2"/>
      <c r="U245" s="2"/>
      <c r="W245" s="2"/>
    </row>
    <row r="246" ht="15.75" customHeight="1">
      <c r="C246" s="2"/>
      <c r="H246" s="2"/>
      <c r="M246" s="2"/>
      <c r="Q246" s="2"/>
      <c r="R246" s="2"/>
      <c r="S246" s="2"/>
      <c r="T246" s="2"/>
      <c r="U246" s="2"/>
      <c r="W246" s="2"/>
    </row>
    <row r="247" ht="15.75" customHeight="1">
      <c r="C247" s="2"/>
      <c r="H247" s="2"/>
      <c r="M247" s="2"/>
      <c r="Q247" s="2"/>
      <c r="R247" s="2"/>
      <c r="S247" s="2"/>
      <c r="T247" s="2"/>
      <c r="U247" s="2"/>
      <c r="W247" s="2"/>
    </row>
    <row r="248" ht="15.75" customHeight="1">
      <c r="C248" s="2"/>
      <c r="H248" s="2"/>
      <c r="M248" s="2"/>
      <c r="Q248" s="2"/>
      <c r="R248" s="2"/>
      <c r="S248" s="2"/>
      <c r="T248" s="2"/>
      <c r="U248" s="2"/>
      <c r="W248" s="2"/>
    </row>
    <row r="249" ht="15.75" customHeight="1">
      <c r="C249" s="2"/>
      <c r="H249" s="2"/>
      <c r="M249" s="2"/>
      <c r="Q249" s="2"/>
      <c r="R249" s="2"/>
      <c r="S249" s="2"/>
      <c r="T249" s="2"/>
      <c r="U249" s="2"/>
      <c r="W249" s="2"/>
    </row>
    <row r="250" ht="15.75" customHeight="1">
      <c r="C250" s="2"/>
      <c r="H250" s="2"/>
      <c r="M250" s="2"/>
      <c r="Q250" s="2"/>
      <c r="R250" s="2"/>
      <c r="S250" s="2"/>
      <c r="T250" s="2"/>
      <c r="U250" s="2"/>
      <c r="W250" s="2"/>
    </row>
    <row r="251" ht="15.75" customHeight="1">
      <c r="C251" s="2"/>
      <c r="H251" s="2"/>
      <c r="M251" s="2"/>
      <c r="Q251" s="2"/>
      <c r="R251" s="2"/>
      <c r="S251" s="2"/>
      <c r="T251" s="2"/>
      <c r="U251" s="2"/>
      <c r="W251" s="2"/>
    </row>
    <row r="252" ht="15.75" customHeight="1">
      <c r="C252" s="2"/>
      <c r="H252" s="2"/>
      <c r="M252" s="2"/>
      <c r="Q252" s="2"/>
      <c r="R252" s="2"/>
      <c r="S252" s="2"/>
      <c r="T252" s="2"/>
      <c r="U252" s="2"/>
      <c r="W252" s="2"/>
    </row>
    <row r="253" ht="15.75" customHeight="1">
      <c r="C253" s="2"/>
      <c r="H253" s="2"/>
      <c r="M253" s="2"/>
      <c r="Q253" s="2"/>
      <c r="R253" s="2"/>
      <c r="S253" s="2"/>
      <c r="T253" s="2"/>
      <c r="U253" s="2"/>
      <c r="W253" s="2"/>
    </row>
    <row r="254" ht="15.75" customHeight="1">
      <c r="C254" s="2"/>
      <c r="H254" s="2"/>
      <c r="M254" s="2"/>
      <c r="Q254" s="2"/>
      <c r="R254" s="2"/>
      <c r="S254" s="2"/>
      <c r="T254" s="2"/>
      <c r="U254" s="2"/>
      <c r="W254" s="2"/>
    </row>
    <row r="255" ht="15.75" customHeight="1">
      <c r="C255" s="2"/>
      <c r="H255" s="2"/>
      <c r="M255" s="2"/>
      <c r="Q255" s="2"/>
      <c r="R255" s="2"/>
      <c r="S255" s="2"/>
      <c r="T255" s="2"/>
      <c r="U255" s="2"/>
      <c r="W255" s="2"/>
    </row>
    <row r="256" ht="15.75" customHeight="1">
      <c r="C256" s="2"/>
      <c r="H256" s="2"/>
      <c r="M256" s="2"/>
      <c r="Q256" s="2"/>
      <c r="R256" s="2"/>
      <c r="S256" s="2"/>
      <c r="T256" s="2"/>
      <c r="U256" s="2"/>
      <c r="W256" s="2"/>
    </row>
    <row r="257" ht="15.75" customHeight="1">
      <c r="C257" s="2"/>
      <c r="H257" s="2"/>
      <c r="M257" s="2"/>
      <c r="Q257" s="2"/>
      <c r="R257" s="2"/>
      <c r="S257" s="2"/>
      <c r="T257" s="2"/>
      <c r="U257" s="2"/>
      <c r="W257" s="2"/>
    </row>
    <row r="258" ht="15.75" customHeight="1">
      <c r="C258" s="2"/>
      <c r="H258" s="2"/>
      <c r="M258" s="2"/>
      <c r="Q258" s="2"/>
      <c r="R258" s="2"/>
      <c r="S258" s="2"/>
      <c r="T258" s="2"/>
      <c r="U258" s="2"/>
      <c r="W258" s="2"/>
    </row>
    <row r="259" ht="15.75" customHeight="1">
      <c r="C259" s="2"/>
      <c r="H259" s="2"/>
      <c r="M259" s="2"/>
      <c r="Q259" s="2"/>
      <c r="R259" s="2"/>
      <c r="S259" s="2"/>
      <c r="T259" s="2"/>
      <c r="U259" s="2"/>
      <c r="W259" s="2"/>
    </row>
    <row r="260" ht="15.75" customHeight="1">
      <c r="C260" s="2"/>
      <c r="H260" s="2"/>
      <c r="M260" s="2"/>
      <c r="Q260" s="2"/>
      <c r="R260" s="2"/>
      <c r="S260" s="2"/>
      <c r="T260" s="2"/>
      <c r="U260" s="2"/>
      <c r="W260" s="2"/>
    </row>
    <row r="261" ht="15.75" customHeight="1">
      <c r="C261" s="2"/>
      <c r="H261" s="2"/>
      <c r="M261" s="2"/>
      <c r="Q261" s="2"/>
      <c r="R261" s="2"/>
      <c r="S261" s="2"/>
      <c r="T261" s="2"/>
      <c r="U261" s="2"/>
      <c r="W261" s="2"/>
    </row>
    <row r="262" ht="15.75" customHeight="1">
      <c r="C262" s="2"/>
      <c r="H262" s="2"/>
      <c r="M262" s="2"/>
      <c r="Q262" s="2"/>
      <c r="R262" s="2"/>
      <c r="S262" s="2"/>
      <c r="T262" s="2"/>
      <c r="U262" s="2"/>
      <c r="W262" s="2"/>
    </row>
    <row r="263" ht="15.75" customHeight="1">
      <c r="C263" s="2"/>
      <c r="H263" s="2"/>
      <c r="M263" s="2"/>
      <c r="Q263" s="2"/>
      <c r="R263" s="2"/>
      <c r="S263" s="2"/>
      <c r="T263" s="2"/>
      <c r="U263" s="2"/>
      <c r="W263" s="2"/>
    </row>
    <row r="264" ht="15.75" customHeight="1">
      <c r="C264" s="2"/>
      <c r="H264" s="2"/>
      <c r="M264" s="2"/>
      <c r="Q264" s="2"/>
      <c r="R264" s="2"/>
      <c r="S264" s="2"/>
      <c r="T264" s="2"/>
      <c r="U264" s="2"/>
      <c r="W264" s="2"/>
    </row>
    <row r="265" ht="15.75" customHeight="1">
      <c r="C265" s="2"/>
      <c r="H265" s="2"/>
      <c r="M265" s="2"/>
      <c r="Q265" s="2"/>
      <c r="R265" s="2"/>
      <c r="S265" s="2"/>
      <c r="T265" s="2"/>
      <c r="U265" s="2"/>
      <c r="W265" s="2"/>
    </row>
    <row r="266" ht="15.75" customHeight="1">
      <c r="C266" s="2"/>
      <c r="H266" s="2"/>
      <c r="M266" s="2"/>
      <c r="Q266" s="2"/>
      <c r="R266" s="2"/>
      <c r="S266" s="2"/>
      <c r="T266" s="2"/>
      <c r="U266" s="2"/>
      <c r="W266" s="2"/>
    </row>
    <row r="267" ht="15.75" customHeight="1">
      <c r="C267" s="2"/>
      <c r="H267" s="2"/>
      <c r="M267" s="2"/>
      <c r="Q267" s="2"/>
      <c r="R267" s="2"/>
      <c r="S267" s="2"/>
      <c r="T267" s="2"/>
      <c r="U267" s="2"/>
      <c r="W267" s="2"/>
    </row>
    <row r="268" ht="15.75" customHeight="1">
      <c r="C268" s="2"/>
      <c r="H268" s="2"/>
      <c r="M268" s="2"/>
      <c r="Q268" s="2"/>
      <c r="R268" s="2"/>
      <c r="S268" s="2"/>
      <c r="T268" s="2"/>
      <c r="U268" s="2"/>
      <c r="W268" s="2"/>
    </row>
    <row r="269" ht="15.75" customHeight="1">
      <c r="C269" s="2"/>
      <c r="H269" s="2"/>
      <c r="M269" s="2"/>
      <c r="Q269" s="2"/>
      <c r="R269" s="2"/>
      <c r="S269" s="2"/>
      <c r="T269" s="2"/>
      <c r="U269" s="2"/>
      <c r="W269" s="2"/>
    </row>
    <row r="270" ht="15.75" customHeight="1">
      <c r="C270" s="2"/>
      <c r="H270" s="2"/>
      <c r="M270" s="2"/>
      <c r="Q270" s="2"/>
      <c r="R270" s="2"/>
      <c r="S270" s="2"/>
      <c r="T270" s="2"/>
      <c r="U270" s="2"/>
      <c r="W270" s="2"/>
    </row>
    <row r="271" ht="15.75" customHeight="1">
      <c r="C271" s="2"/>
      <c r="H271" s="2"/>
      <c r="M271" s="2"/>
      <c r="Q271" s="2"/>
      <c r="R271" s="2"/>
      <c r="S271" s="2"/>
      <c r="T271" s="2"/>
      <c r="U271" s="2"/>
      <c r="W271" s="2"/>
    </row>
    <row r="272" ht="15.75" customHeight="1">
      <c r="C272" s="2"/>
      <c r="H272" s="2"/>
      <c r="M272" s="2"/>
      <c r="Q272" s="2"/>
      <c r="R272" s="2"/>
      <c r="S272" s="2"/>
      <c r="T272" s="2"/>
      <c r="U272" s="2"/>
      <c r="W272" s="2"/>
    </row>
    <row r="273" ht="15.75" customHeight="1">
      <c r="C273" s="2"/>
      <c r="H273" s="2"/>
      <c r="M273" s="2"/>
      <c r="Q273" s="2"/>
      <c r="R273" s="2"/>
      <c r="S273" s="2"/>
      <c r="T273" s="2"/>
      <c r="U273" s="2"/>
      <c r="W273" s="2"/>
    </row>
    <row r="274" ht="15.75" customHeight="1">
      <c r="C274" s="2"/>
      <c r="H274" s="2"/>
      <c r="M274" s="2"/>
      <c r="Q274" s="2"/>
      <c r="R274" s="2"/>
      <c r="S274" s="2"/>
      <c r="T274" s="2"/>
      <c r="U274" s="2"/>
      <c r="W274" s="2"/>
    </row>
    <row r="275" ht="15.75" customHeight="1">
      <c r="C275" s="2"/>
      <c r="H275" s="2"/>
      <c r="M275" s="2"/>
      <c r="Q275" s="2"/>
      <c r="R275" s="2"/>
      <c r="S275" s="2"/>
      <c r="T275" s="2"/>
      <c r="U275" s="2"/>
      <c r="W275" s="2"/>
    </row>
    <row r="276" ht="15.75" customHeight="1">
      <c r="C276" s="2"/>
      <c r="H276" s="2"/>
      <c r="M276" s="2"/>
      <c r="Q276" s="2"/>
      <c r="R276" s="2"/>
      <c r="S276" s="2"/>
      <c r="T276" s="2"/>
      <c r="U276" s="2"/>
      <c r="W276" s="2"/>
    </row>
    <row r="277" ht="15.75" customHeight="1">
      <c r="C277" s="2"/>
      <c r="H277" s="2"/>
      <c r="M277" s="2"/>
      <c r="Q277" s="2"/>
      <c r="R277" s="2"/>
      <c r="S277" s="2"/>
      <c r="T277" s="2"/>
      <c r="U277" s="2"/>
      <c r="W277" s="2"/>
    </row>
    <row r="278" ht="15.75" customHeight="1">
      <c r="C278" s="2"/>
      <c r="H278" s="2"/>
      <c r="M278" s="2"/>
      <c r="Q278" s="2"/>
      <c r="R278" s="2"/>
      <c r="S278" s="2"/>
      <c r="T278" s="2"/>
      <c r="U278" s="2"/>
      <c r="W278" s="2"/>
    </row>
    <row r="279" ht="15.75" customHeight="1">
      <c r="C279" s="2"/>
      <c r="H279" s="2"/>
      <c r="M279" s="2"/>
      <c r="Q279" s="2"/>
      <c r="R279" s="2"/>
      <c r="S279" s="2"/>
      <c r="T279" s="2"/>
      <c r="U279" s="2"/>
      <c r="W279" s="2"/>
    </row>
    <row r="280" ht="15.75" customHeight="1">
      <c r="C280" s="2"/>
      <c r="H280" s="2"/>
      <c r="M280" s="2"/>
      <c r="Q280" s="2"/>
      <c r="R280" s="2"/>
      <c r="S280" s="2"/>
      <c r="T280" s="2"/>
      <c r="U280" s="2"/>
      <c r="W280" s="2"/>
    </row>
    <row r="281" ht="15.75" customHeight="1">
      <c r="C281" s="2"/>
      <c r="H281" s="2"/>
      <c r="M281" s="2"/>
      <c r="Q281" s="2"/>
      <c r="R281" s="2"/>
      <c r="S281" s="2"/>
      <c r="T281" s="2"/>
      <c r="U281" s="2"/>
      <c r="W281" s="2"/>
    </row>
    <row r="282" ht="15.75" customHeight="1">
      <c r="C282" s="2"/>
      <c r="H282" s="2"/>
      <c r="M282" s="2"/>
      <c r="Q282" s="2"/>
      <c r="R282" s="2"/>
      <c r="S282" s="2"/>
      <c r="T282" s="2"/>
      <c r="U282" s="2"/>
      <c r="W282" s="2"/>
    </row>
    <row r="283" ht="15.75" customHeight="1">
      <c r="C283" s="2"/>
      <c r="H283" s="2"/>
      <c r="M283" s="2"/>
      <c r="Q283" s="2"/>
      <c r="R283" s="2"/>
      <c r="S283" s="2"/>
      <c r="T283" s="2"/>
      <c r="U283" s="2"/>
      <c r="W283" s="2"/>
    </row>
    <row r="284" ht="15.75" customHeight="1">
      <c r="C284" s="2"/>
      <c r="H284" s="2"/>
      <c r="M284" s="2"/>
      <c r="Q284" s="2"/>
      <c r="R284" s="2"/>
      <c r="S284" s="2"/>
      <c r="T284" s="2"/>
      <c r="U284" s="2"/>
      <c r="W284" s="2"/>
    </row>
    <row r="285" ht="15.75" customHeight="1">
      <c r="C285" s="2"/>
      <c r="H285" s="2"/>
      <c r="M285" s="2"/>
      <c r="Q285" s="2"/>
      <c r="R285" s="2"/>
      <c r="S285" s="2"/>
      <c r="T285" s="2"/>
      <c r="U285" s="2"/>
      <c r="W285" s="2"/>
    </row>
    <row r="286" ht="15.75" customHeight="1">
      <c r="C286" s="2"/>
      <c r="H286" s="2"/>
      <c r="M286" s="2"/>
      <c r="Q286" s="2"/>
      <c r="R286" s="2"/>
      <c r="S286" s="2"/>
      <c r="T286" s="2"/>
      <c r="U286" s="2"/>
      <c r="W286" s="2"/>
    </row>
    <row r="287" ht="15.75" customHeight="1">
      <c r="C287" s="2"/>
      <c r="H287" s="2"/>
      <c r="M287" s="2"/>
      <c r="Q287" s="2"/>
      <c r="R287" s="2"/>
      <c r="S287" s="2"/>
      <c r="T287" s="2"/>
      <c r="U287" s="2"/>
      <c r="W287" s="2"/>
    </row>
    <row r="288" ht="15.75" customHeight="1">
      <c r="C288" s="2"/>
      <c r="H288" s="2"/>
      <c r="M288" s="2"/>
      <c r="Q288" s="2"/>
      <c r="R288" s="2"/>
      <c r="S288" s="2"/>
      <c r="T288" s="2"/>
      <c r="U288" s="2"/>
      <c r="W288" s="2"/>
    </row>
    <row r="289" ht="15.75" customHeight="1">
      <c r="C289" s="2"/>
      <c r="H289" s="2"/>
      <c r="M289" s="2"/>
      <c r="Q289" s="2"/>
      <c r="R289" s="2"/>
      <c r="S289" s="2"/>
      <c r="T289" s="2"/>
      <c r="U289" s="2"/>
      <c r="W289" s="2"/>
    </row>
    <row r="290" ht="15.75" customHeight="1">
      <c r="C290" s="2"/>
      <c r="H290" s="2"/>
      <c r="M290" s="2"/>
      <c r="Q290" s="2"/>
      <c r="R290" s="2"/>
      <c r="S290" s="2"/>
      <c r="T290" s="2"/>
      <c r="U290" s="2"/>
      <c r="W290" s="2"/>
    </row>
    <row r="291" ht="15.75" customHeight="1">
      <c r="C291" s="2"/>
      <c r="H291" s="2"/>
      <c r="M291" s="2"/>
      <c r="Q291" s="2"/>
      <c r="R291" s="2"/>
      <c r="S291" s="2"/>
      <c r="T291" s="2"/>
      <c r="U291" s="2"/>
      <c r="W291" s="2"/>
    </row>
    <row r="292" ht="15.75" customHeight="1">
      <c r="C292" s="2"/>
      <c r="H292" s="2"/>
      <c r="M292" s="2"/>
      <c r="Q292" s="2"/>
      <c r="R292" s="2"/>
      <c r="S292" s="2"/>
      <c r="T292" s="2"/>
      <c r="U292" s="2"/>
      <c r="W292" s="2"/>
    </row>
    <row r="293" ht="15.75" customHeight="1">
      <c r="C293" s="2"/>
      <c r="H293" s="2"/>
      <c r="M293" s="2"/>
      <c r="Q293" s="2"/>
      <c r="R293" s="2"/>
      <c r="S293" s="2"/>
      <c r="T293" s="2"/>
      <c r="U293" s="2"/>
      <c r="W293" s="2"/>
    </row>
    <row r="294" ht="15.75" customHeight="1">
      <c r="C294" s="2"/>
      <c r="H294" s="2"/>
      <c r="M294" s="2"/>
      <c r="Q294" s="2"/>
      <c r="R294" s="2"/>
      <c r="S294" s="2"/>
      <c r="T294" s="2"/>
      <c r="U294" s="2"/>
      <c r="W294" s="2"/>
    </row>
    <row r="295" ht="15.75" customHeight="1">
      <c r="C295" s="2"/>
      <c r="H295" s="2"/>
      <c r="M295" s="2"/>
      <c r="Q295" s="2"/>
      <c r="R295" s="2"/>
      <c r="S295" s="2"/>
      <c r="T295" s="2"/>
      <c r="U295" s="2"/>
      <c r="W295" s="2"/>
    </row>
    <row r="296" ht="15.75" customHeight="1">
      <c r="C296" s="2"/>
      <c r="H296" s="2"/>
      <c r="M296" s="2"/>
      <c r="Q296" s="2"/>
      <c r="R296" s="2"/>
      <c r="S296" s="2"/>
      <c r="T296" s="2"/>
      <c r="U296" s="2"/>
      <c r="W296" s="2"/>
    </row>
    <row r="297" ht="15.75" customHeight="1">
      <c r="C297" s="2"/>
      <c r="H297" s="2"/>
      <c r="M297" s="2"/>
      <c r="Q297" s="2"/>
      <c r="R297" s="2"/>
      <c r="S297" s="2"/>
      <c r="T297" s="2"/>
      <c r="U297" s="2"/>
      <c r="W297" s="2"/>
    </row>
    <row r="298" ht="15.75" customHeight="1">
      <c r="C298" s="2"/>
      <c r="H298" s="2"/>
      <c r="M298" s="2"/>
      <c r="Q298" s="2"/>
      <c r="R298" s="2"/>
      <c r="S298" s="2"/>
      <c r="T298" s="2"/>
      <c r="U298" s="2"/>
      <c r="W298" s="2"/>
    </row>
    <row r="299" ht="15.75" customHeight="1">
      <c r="C299" s="2"/>
      <c r="H299" s="2"/>
      <c r="M299" s="2"/>
      <c r="Q299" s="2"/>
      <c r="R299" s="2"/>
      <c r="S299" s="2"/>
      <c r="T299" s="2"/>
      <c r="U299" s="2"/>
      <c r="W299" s="2"/>
    </row>
    <row r="300" ht="15.75" customHeight="1">
      <c r="C300" s="2"/>
      <c r="H300" s="2"/>
      <c r="M300" s="2"/>
      <c r="Q300" s="2"/>
      <c r="R300" s="2"/>
      <c r="S300" s="2"/>
      <c r="T300" s="2"/>
      <c r="U300" s="2"/>
      <c r="W300" s="2"/>
    </row>
    <row r="301" ht="15.75" customHeight="1">
      <c r="C301" s="2"/>
      <c r="H301" s="2"/>
      <c r="M301" s="2"/>
      <c r="Q301" s="2"/>
      <c r="R301" s="2"/>
      <c r="S301" s="2"/>
      <c r="T301" s="2"/>
      <c r="U301" s="2"/>
      <c r="W301" s="2"/>
    </row>
    <row r="302" ht="15.75" customHeight="1">
      <c r="C302" s="2"/>
      <c r="H302" s="2"/>
      <c r="M302" s="2"/>
      <c r="Q302" s="2"/>
      <c r="R302" s="2"/>
      <c r="S302" s="2"/>
      <c r="T302" s="2"/>
      <c r="U302" s="2"/>
      <c r="W302" s="2"/>
    </row>
    <row r="303" ht="15.75" customHeight="1">
      <c r="C303" s="2"/>
      <c r="H303" s="2"/>
      <c r="M303" s="2"/>
      <c r="Q303" s="2"/>
      <c r="R303" s="2"/>
      <c r="S303" s="2"/>
      <c r="T303" s="2"/>
      <c r="U303" s="2"/>
      <c r="W303" s="2"/>
    </row>
    <row r="304" ht="15.75" customHeight="1">
      <c r="C304" s="2"/>
      <c r="H304" s="2"/>
      <c r="M304" s="2"/>
      <c r="Q304" s="2"/>
      <c r="R304" s="2"/>
      <c r="S304" s="2"/>
      <c r="T304" s="2"/>
      <c r="U304" s="2"/>
      <c r="W304" s="2"/>
    </row>
    <row r="305" ht="15.75" customHeight="1">
      <c r="C305" s="2"/>
      <c r="H305" s="2"/>
      <c r="M305" s="2"/>
      <c r="Q305" s="2"/>
      <c r="R305" s="2"/>
      <c r="S305" s="2"/>
      <c r="T305" s="2"/>
      <c r="U305" s="2"/>
      <c r="W305" s="2"/>
    </row>
    <row r="306" ht="15.75" customHeight="1">
      <c r="C306" s="2"/>
      <c r="H306" s="2"/>
      <c r="M306" s="2"/>
      <c r="Q306" s="2"/>
      <c r="R306" s="2"/>
      <c r="S306" s="2"/>
      <c r="T306" s="2"/>
      <c r="U306" s="2"/>
      <c r="W306" s="2"/>
    </row>
    <row r="307" ht="15.75" customHeight="1">
      <c r="C307" s="2"/>
      <c r="H307" s="2"/>
      <c r="M307" s="2"/>
      <c r="Q307" s="2"/>
      <c r="R307" s="2"/>
      <c r="S307" s="2"/>
      <c r="T307" s="2"/>
      <c r="U307" s="2"/>
      <c r="W307" s="2"/>
    </row>
    <row r="308" ht="15.75" customHeight="1">
      <c r="C308" s="2"/>
      <c r="H308" s="2"/>
      <c r="M308" s="2"/>
      <c r="Q308" s="2"/>
      <c r="R308" s="2"/>
      <c r="S308" s="2"/>
      <c r="T308" s="2"/>
      <c r="U308" s="2"/>
      <c r="W308" s="2"/>
    </row>
    <row r="309" ht="15.75" customHeight="1">
      <c r="C309" s="2"/>
      <c r="H309" s="2"/>
      <c r="M309" s="2"/>
      <c r="Q309" s="2"/>
      <c r="R309" s="2"/>
      <c r="S309" s="2"/>
      <c r="T309" s="2"/>
      <c r="U309" s="2"/>
      <c r="W309" s="2"/>
    </row>
    <row r="310" ht="15.75" customHeight="1">
      <c r="C310" s="2"/>
      <c r="H310" s="2"/>
      <c r="M310" s="2"/>
      <c r="Q310" s="2"/>
      <c r="R310" s="2"/>
      <c r="S310" s="2"/>
      <c r="T310" s="2"/>
      <c r="U310" s="2"/>
      <c r="W310" s="2"/>
    </row>
    <row r="311" ht="15.75" customHeight="1">
      <c r="C311" s="2"/>
      <c r="H311" s="2"/>
      <c r="M311" s="2"/>
      <c r="Q311" s="2"/>
      <c r="R311" s="2"/>
      <c r="S311" s="2"/>
      <c r="T311" s="2"/>
      <c r="U311" s="2"/>
      <c r="W311" s="2"/>
    </row>
    <row r="312" ht="15.75" customHeight="1">
      <c r="C312" s="2"/>
      <c r="H312" s="2"/>
      <c r="M312" s="2"/>
      <c r="Q312" s="2"/>
      <c r="R312" s="2"/>
      <c r="S312" s="2"/>
      <c r="T312" s="2"/>
      <c r="U312" s="2"/>
      <c r="W312" s="2"/>
    </row>
    <row r="313" ht="15.75" customHeight="1">
      <c r="C313" s="2"/>
      <c r="H313" s="2"/>
      <c r="M313" s="2"/>
      <c r="Q313" s="2"/>
      <c r="R313" s="2"/>
      <c r="S313" s="2"/>
      <c r="T313" s="2"/>
      <c r="U313" s="2"/>
      <c r="W313" s="2"/>
    </row>
    <row r="314" ht="15.75" customHeight="1">
      <c r="C314" s="2"/>
      <c r="H314" s="2"/>
      <c r="M314" s="2"/>
      <c r="Q314" s="2"/>
      <c r="R314" s="2"/>
      <c r="S314" s="2"/>
      <c r="T314" s="2"/>
      <c r="U314" s="2"/>
      <c r="W314" s="2"/>
    </row>
    <row r="315" ht="15.75" customHeight="1">
      <c r="C315" s="2"/>
      <c r="H315" s="2"/>
      <c r="M315" s="2"/>
      <c r="Q315" s="2"/>
      <c r="R315" s="2"/>
      <c r="S315" s="2"/>
      <c r="T315" s="2"/>
      <c r="U315" s="2"/>
      <c r="W315" s="2"/>
    </row>
    <row r="316" ht="15.75" customHeight="1">
      <c r="C316" s="2"/>
      <c r="H316" s="2"/>
      <c r="M316" s="2"/>
      <c r="Q316" s="2"/>
      <c r="R316" s="2"/>
      <c r="S316" s="2"/>
      <c r="T316" s="2"/>
      <c r="U316" s="2"/>
      <c r="W316" s="2"/>
    </row>
    <row r="317" ht="15.75" customHeight="1">
      <c r="C317" s="2"/>
      <c r="H317" s="2"/>
      <c r="M317" s="2"/>
      <c r="Q317" s="2"/>
      <c r="R317" s="2"/>
      <c r="S317" s="2"/>
      <c r="T317" s="2"/>
      <c r="U317" s="2"/>
      <c r="W317" s="2"/>
    </row>
    <row r="318" ht="15.75" customHeight="1">
      <c r="C318" s="2"/>
      <c r="H318" s="2"/>
      <c r="M318" s="2"/>
      <c r="Q318" s="2"/>
      <c r="R318" s="2"/>
      <c r="S318" s="2"/>
      <c r="T318" s="2"/>
      <c r="U318" s="2"/>
      <c r="W318" s="2"/>
    </row>
    <row r="319" ht="15.75" customHeight="1">
      <c r="C319" s="2"/>
      <c r="H319" s="2"/>
      <c r="M319" s="2"/>
      <c r="Q319" s="2"/>
      <c r="R319" s="2"/>
      <c r="S319" s="2"/>
      <c r="T319" s="2"/>
      <c r="U319" s="2"/>
      <c r="W319" s="2"/>
    </row>
    <row r="320" ht="15.75" customHeight="1">
      <c r="C320" s="2"/>
      <c r="H320" s="2"/>
      <c r="M320" s="2"/>
      <c r="Q320" s="2"/>
      <c r="R320" s="2"/>
      <c r="S320" s="2"/>
      <c r="T320" s="2"/>
      <c r="U320" s="2"/>
      <c r="W320" s="2"/>
    </row>
    <row r="321" ht="15.75" customHeight="1">
      <c r="C321" s="2"/>
      <c r="H321" s="2"/>
      <c r="M321" s="2"/>
      <c r="Q321" s="2"/>
      <c r="R321" s="2"/>
      <c r="S321" s="2"/>
      <c r="T321" s="2"/>
      <c r="U321" s="2"/>
      <c r="W321" s="2"/>
    </row>
    <row r="322" ht="15.75" customHeight="1">
      <c r="C322" s="2"/>
      <c r="H322" s="2"/>
      <c r="M322" s="2"/>
      <c r="Q322" s="2"/>
      <c r="R322" s="2"/>
      <c r="S322" s="2"/>
      <c r="T322" s="2"/>
      <c r="U322" s="2"/>
      <c r="W322" s="2"/>
    </row>
    <row r="323" ht="15.75" customHeight="1">
      <c r="C323" s="2"/>
      <c r="H323" s="2"/>
      <c r="M323" s="2"/>
      <c r="Q323" s="2"/>
      <c r="R323" s="2"/>
      <c r="S323" s="2"/>
      <c r="T323" s="2"/>
      <c r="U323" s="2"/>
      <c r="W323" s="2"/>
    </row>
    <row r="324" ht="15.75" customHeight="1">
      <c r="C324" s="2"/>
      <c r="H324" s="2"/>
      <c r="M324" s="2"/>
      <c r="Q324" s="2"/>
      <c r="R324" s="2"/>
      <c r="S324" s="2"/>
      <c r="T324" s="2"/>
      <c r="U324" s="2"/>
      <c r="W324" s="2"/>
    </row>
    <row r="325" ht="15.75" customHeight="1">
      <c r="C325" s="2"/>
      <c r="H325" s="2"/>
      <c r="M325" s="2"/>
      <c r="Q325" s="2"/>
      <c r="R325" s="2"/>
      <c r="S325" s="2"/>
      <c r="T325" s="2"/>
      <c r="U325" s="2"/>
      <c r="W325" s="2"/>
    </row>
    <row r="326" ht="15.75" customHeight="1">
      <c r="C326" s="2"/>
      <c r="H326" s="2"/>
      <c r="M326" s="2"/>
      <c r="Q326" s="2"/>
      <c r="R326" s="2"/>
      <c r="S326" s="2"/>
      <c r="T326" s="2"/>
      <c r="U326" s="2"/>
      <c r="W326" s="2"/>
    </row>
    <row r="327" ht="15.75" customHeight="1">
      <c r="C327" s="2"/>
      <c r="H327" s="2"/>
      <c r="M327" s="2"/>
      <c r="Q327" s="2"/>
      <c r="R327" s="2"/>
      <c r="S327" s="2"/>
      <c r="T327" s="2"/>
      <c r="U327" s="2"/>
      <c r="W327" s="2"/>
    </row>
    <row r="328" ht="15.75" customHeight="1">
      <c r="C328" s="2"/>
      <c r="H328" s="2"/>
      <c r="M328" s="2"/>
      <c r="Q328" s="2"/>
      <c r="R328" s="2"/>
      <c r="S328" s="2"/>
      <c r="T328" s="2"/>
      <c r="U328" s="2"/>
      <c r="W328" s="2"/>
    </row>
    <row r="329" ht="15.75" customHeight="1">
      <c r="C329" s="2"/>
      <c r="H329" s="2"/>
      <c r="M329" s="2"/>
      <c r="Q329" s="2"/>
      <c r="R329" s="2"/>
      <c r="S329" s="2"/>
      <c r="T329" s="2"/>
      <c r="U329" s="2"/>
      <c r="W329" s="2"/>
    </row>
    <row r="330" ht="15.75" customHeight="1">
      <c r="C330" s="2"/>
      <c r="H330" s="2"/>
      <c r="M330" s="2"/>
      <c r="Q330" s="2"/>
      <c r="R330" s="2"/>
      <c r="S330" s="2"/>
      <c r="T330" s="2"/>
      <c r="U330" s="2"/>
      <c r="W330" s="2"/>
    </row>
    <row r="331" ht="15.75" customHeight="1">
      <c r="C331" s="2"/>
      <c r="H331" s="2"/>
      <c r="M331" s="2"/>
      <c r="Q331" s="2"/>
      <c r="R331" s="2"/>
      <c r="S331" s="2"/>
      <c r="T331" s="2"/>
      <c r="U331" s="2"/>
      <c r="W331" s="2"/>
    </row>
    <row r="332" ht="15.75" customHeight="1">
      <c r="C332" s="2"/>
      <c r="H332" s="2"/>
      <c r="M332" s="2"/>
      <c r="Q332" s="2"/>
      <c r="R332" s="2"/>
      <c r="S332" s="2"/>
      <c r="T332" s="2"/>
      <c r="U332" s="2"/>
      <c r="W332" s="2"/>
    </row>
    <row r="333" ht="15.75" customHeight="1">
      <c r="C333" s="2"/>
      <c r="H333" s="2"/>
      <c r="M333" s="2"/>
      <c r="Q333" s="2"/>
      <c r="R333" s="2"/>
      <c r="S333" s="2"/>
      <c r="T333" s="2"/>
      <c r="U333" s="2"/>
      <c r="W333" s="2"/>
    </row>
    <row r="334" ht="15.75" customHeight="1">
      <c r="C334" s="2"/>
      <c r="H334" s="2"/>
      <c r="M334" s="2"/>
      <c r="Q334" s="2"/>
      <c r="R334" s="2"/>
      <c r="S334" s="2"/>
      <c r="T334" s="2"/>
      <c r="U334" s="2"/>
      <c r="W334" s="2"/>
    </row>
    <row r="335" ht="15.75" customHeight="1">
      <c r="C335" s="2"/>
      <c r="H335" s="2"/>
      <c r="M335" s="2"/>
      <c r="Q335" s="2"/>
      <c r="R335" s="2"/>
      <c r="S335" s="2"/>
      <c r="T335" s="2"/>
      <c r="U335" s="2"/>
      <c r="W335" s="2"/>
    </row>
    <row r="336" ht="15.75" customHeight="1">
      <c r="C336" s="2"/>
      <c r="H336" s="2"/>
      <c r="M336" s="2"/>
      <c r="Q336" s="2"/>
      <c r="R336" s="2"/>
      <c r="S336" s="2"/>
      <c r="T336" s="2"/>
      <c r="U336" s="2"/>
      <c r="W336" s="2"/>
    </row>
    <row r="337" ht="15.75" customHeight="1">
      <c r="C337" s="2"/>
      <c r="H337" s="2"/>
      <c r="M337" s="2"/>
      <c r="Q337" s="2"/>
      <c r="R337" s="2"/>
      <c r="S337" s="2"/>
      <c r="T337" s="2"/>
      <c r="U337" s="2"/>
      <c r="W337" s="2"/>
    </row>
    <row r="338" ht="15.75" customHeight="1">
      <c r="C338" s="2"/>
      <c r="H338" s="2"/>
      <c r="M338" s="2"/>
      <c r="Q338" s="2"/>
      <c r="R338" s="2"/>
      <c r="S338" s="2"/>
      <c r="T338" s="2"/>
      <c r="U338" s="2"/>
      <c r="W338" s="2"/>
    </row>
    <row r="339" ht="15.75" customHeight="1">
      <c r="C339" s="2"/>
      <c r="H339" s="2"/>
      <c r="M339" s="2"/>
      <c r="Q339" s="2"/>
      <c r="R339" s="2"/>
      <c r="S339" s="2"/>
      <c r="T339" s="2"/>
      <c r="U339" s="2"/>
      <c r="W339" s="2"/>
    </row>
    <row r="340" ht="15.75" customHeight="1">
      <c r="C340" s="2"/>
      <c r="H340" s="2"/>
      <c r="M340" s="2"/>
      <c r="Q340" s="2"/>
      <c r="R340" s="2"/>
      <c r="S340" s="2"/>
      <c r="T340" s="2"/>
      <c r="U340" s="2"/>
      <c r="W340" s="2"/>
    </row>
    <row r="341" ht="15.75" customHeight="1">
      <c r="C341" s="2"/>
      <c r="H341" s="2"/>
      <c r="M341" s="2"/>
      <c r="Q341" s="2"/>
      <c r="R341" s="2"/>
      <c r="S341" s="2"/>
      <c r="T341" s="2"/>
      <c r="U341" s="2"/>
      <c r="W341" s="2"/>
    </row>
    <row r="342" ht="15.75" customHeight="1">
      <c r="C342" s="2"/>
      <c r="H342" s="2"/>
      <c r="M342" s="2"/>
      <c r="Q342" s="2"/>
      <c r="R342" s="2"/>
      <c r="S342" s="2"/>
      <c r="T342" s="2"/>
      <c r="U342" s="2"/>
      <c r="W342" s="2"/>
    </row>
    <row r="343" ht="15.75" customHeight="1">
      <c r="C343" s="2"/>
      <c r="H343" s="2"/>
      <c r="M343" s="2"/>
      <c r="Q343" s="2"/>
      <c r="R343" s="2"/>
      <c r="S343" s="2"/>
      <c r="T343" s="2"/>
      <c r="U343" s="2"/>
      <c r="W343" s="2"/>
    </row>
    <row r="344" ht="15.75" customHeight="1">
      <c r="C344" s="2"/>
      <c r="H344" s="2"/>
      <c r="M344" s="2"/>
      <c r="Q344" s="2"/>
      <c r="R344" s="2"/>
      <c r="S344" s="2"/>
      <c r="T344" s="2"/>
      <c r="U344" s="2"/>
      <c r="W344" s="2"/>
    </row>
    <row r="345" ht="15.75" customHeight="1">
      <c r="C345" s="2"/>
      <c r="H345" s="2"/>
      <c r="M345" s="2"/>
      <c r="Q345" s="2"/>
      <c r="R345" s="2"/>
      <c r="S345" s="2"/>
      <c r="T345" s="2"/>
      <c r="U345" s="2"/>
      <c r="W345" s="2"/>
    </row>
    <row r="346" ht="15.75" customHeight="1">
      <c r="C346" s="2"/>
      <c r="H346" s="2"/>
      <c r="M346" s="2"/>
      <c r="Q346" s="2"/>
      <c r="R346" s="2"/>
      <c r="S346" s="2"/>
      <c r="T346" s="2"/>
      <c r="U346" s="2"/>
      <c r="W346" s="2"/>
    </row>
    <row r="347" ht="15.75" customHeight="1">
      <c r="C347" s="2"/>
      <c r="H347" s="2"/>
      <c r="M347" s="2"/>
      <c r="Q347" s="2"/>
      <c r="R347" s="2"/>
      <c r="S347" s="2"/>
      <c r="T347" s="2"/>
      <c r="U347" s="2"/>
      <c r="W347" s="2"/>
    </row>
    <row r="348" ht="15.75" customHeight="1">
      <c r="C348" s="2"/>
      <c r="H348" s="2"/>
      <c r="M348" s="2"/>
      <c r="Q348" s="2"/>
      <c r="R348" s="2"/>
      <c r="S348" s="2"/>
      <c r="T348" s="2"/>
      <c r="U348" s="2"/>
      <c r="W348" s="2"/>
    </row>
    <row r="349" ht="15.75" customHeight="1">
      <c r="C349" s="2"/>
      <c r="H349" s="2"/>
      <c r="M349" s="2"/>
      <c r="Q349" s="2"/>
      <c r="R349" s="2"/>
      <c r="S349" s="2"/>
      <c r="T349" s="2"/>
      <c r="U349" s="2"/>
      <c r="W349" s="2"/>
    </row>
    <row r="350" ht="15.75" customHeight="1">
      <c r="C350" s="2"/>
      <c r="H350" s="2"/>
      <c r="M350" s="2"/>
      <c r="Q350" s="2"/>
      <c r="R350" s="2"/>
      <c r="S350" s="2"/>
      <c r="T350" s="2"/>
      <c r="U350" s="2"/>
      <c r="W350" s="2"/>
    </row>
    <row r="351" ht="15.75" customHeight="1">
      <c r="C351" s="2"/>
      <c r="H351" s="2"/>
      <c r="M351" s="2"/>
      <c r="Q351" s="2"/>
      <c r="R351" s="2"/>
      <c r="S351" s="2"/>
      <c r="T351" s="2"/>
      <c r="U351" s="2"/>
      <c r="W351" s="2"/>
    </row>
    <row r="352" ht="15.75" customHeight="1">
      <c r="C352" s="2"/>
      <c r="H352" s="2"/>
      <c r="M352" s="2"/>
      <c r="Q352" s="2"/>
      <c r="R352" s="2"/>
      <c r="S352" s="2"/>
      <c r="T352" s="2"/>
      <c r="U352" s="2"/>
      <c r="W352" s="2"/>
    </row>
    <row r="353" ht="15.75" customHeight="1">
      <c r="C353" s="2"/>
      <c r="H353" s="2"/>
      <c r="M353" s="2"/>
      <c r="Q353" s="2"/>
      <c r="R353" s="2"/>
      <c r="S353" s="2"/>
      <c r="T353" s="2"/>
      <c r="U353" s="2"/>
      <c r="W353" s="2"/>
    </row>
    <row r="354" ht="15.75" customHeight="1">
      <c r="C354" s="2"/>
      <c r="H354" s="2"/>
      <c r="M354" s="2"/>
      <c r="Q354" s="2"/>
      <c r="R354" s="2"/>
      <c r="S354" s="2"/>
      <c r="T354" s="2"/>
      <c r="U354" s="2"/>
      <c r="W354" s="2"/>
    </row>
    <row r="355" ht="15.75" customHeight="1">
      <c r="C355" s="2"/>
      <c r="H355" s="2"/>
      <c r="M355" s="2"/>
      <c r="Q355" s="2"/>
      <c r="R355" s="2"/>
      <c r="S355" s="2"/>
      <c r="T355" s="2"/>
      <c r="U355" s="2"/>
      <c r="W355" s="2"/>
    </row>
    <row r="356" ht="15.75" customHeight="1">
      <c r="C356" s="2"/>
      <c r="H356" s="2"/>
      <c r="M356" s="2"/>
      <c r="Q356" s="2"/>
      <c r="R356" s="2"/>
      <c r="S356" s="2"/>
      <c r="T356" s="2"/>
      <c r="U356" s="2"/>
      <c r="W356" s="2"/>
    </row>
    <row r="357" ht="15.75" customHeight="1">
      <c r="C357" s="2"/>
      <c r="H357" s="2"/>
      <c r="M357" s="2"/>
      <c r="Q357" s="2"/>
      <c r="R357" s="2"/>
      <c r="S357" s="2"/>
      <c r="T357" s="2"/>
      <c r="U357" s="2"/>
      <c r="W357" s="2"/>
    </row>
    <row r="358" ht="15.75" customHeight="1">
      <c r="C358" s="2"/>
      <c r="H358" s="2"/>
      <c r="M358" s="2"/>
      <c r="Q358" s="2"/>
      <c r="R358" s="2"/>
      <c r="S358" s="2"/>
      <c r="T358" s="2"/>
      <c r="U358" s="2"/>
      <c r="W358" s="2"/>
    </row>
    <row r="359" ht="15.75" customHeight="1">
      <c r="C359" s="2"/>
      <c r="H359" s="2"/>
      <c r="M359" s="2"/>
      <c r="Q359" s="2"/>
      <c r="R359" s="2"/>
      <c r="S359" s="2"/>
      <c r="T359" s="2"/>
      <c r="U359" s="2"/>
      <c r="W359" s="2"/>
    </row>
    <row r="360" ht="15.75" customHeight="1">
      <c r="C360" s="2"/>
      <c r="H360" s="2"/>
      <c r="M360" s="2"/>
      <c r="Q360" s="2"/>
      <c r="R360" s="2"/>
      <c r="S360" s="2"/>
      <c r="T360" s="2"/>
      <c r="U360" s="2"/>
      <c r="W360" s="2"/>
    </row>
    <row r="361" ht="15.75" customHeight="1">
      <c r="C361" s="2"/>
      <c r="H361" s="2"/>
      <c r="M361" s="2"/>
      <c r="Q361" s="2"/>
      <c r="R361" s="2"/>
      <c r="S361" s="2"/>
      <c r="T361" s="2"/>
      <c r="U361" s="2"/>
      <c r="W361" s="2"/>
    </row>
    <row r="362" ht="15.75" customHeight="1">
      <c r="C362" s="2"/>
      <c r="H362" s="2"/>
      <c r="M362" s="2"/>
      <c r="Q362" s="2"/>
      <c r="R362" s="2"/>
      <c r="S362" s="2"/>
      <c r="T362" s="2"/>
      <c r="U362" s="2"/>
      <c r="W362" s="2"/>
    </row>
    <row r="363" ht="15.75" customHeight="1">
      <c r="C363" s="2"/>
      <c r="H363" s="2"/>
      <c r="M363" s="2"/>
      <c r="Q363" s="2"/>
      <c r="R363" s="2"/>
      <c r="S363" s="2"/>
      <c r="T363" s="2"/>
      <c r="U363" s="2"/>
      <c r="W363" s="2"/>
    </row>
    <row r="364" ht="15.75" customHeight="1">
      <c r="C364" s="2"/>
      <c r="H364" s="2"/>
      <c r="M364" s="2"/>
      <c r="Q364" s="2"/>
      <c r="R364" s="2"/>
      <c r="S364" s="2"/>
      <c r="T364" s="2"/>
      <c r="U364" s="2"/>
      <c r="W364" s="2"/>
    </row>
    <row r="365" ht="15.75" customHeight="1">
      <c r="C365" s="2"/>
      <c r="H365" s="2"/>
      <c r="M365" s="2"/>
      <c r="Q365" s="2"/>
      <c r="R365" s="2"/>
      <c r="S365" s="2"/>
      <c r="T365" s="2"/>
      <c r="U365" s="2"/>
      <c r="W365" s="2"/>
    </row>
    <row r="366" ht="15.75" customHeight="1">
      <c r="C366" s="2"/>
      <c r="H366" s="2"/>
      <c r="M366" s="2"/>
      <c r="Q366" s="2"/>
      <c r="R366" s="2"/>
      <c r="S366" s="2"/>
      <c r="T366" s="2"/>
      <c r="U366" s="2"/>
      <c r="W366" s="2"/>
    </row>
    <row r="367" ht="15.75" customHeight="1">
      <c r="C367" s="2"/>
      <c r="H367" s="2"/>
      <c r="M367" s="2"/>
      <c r="Q367" s="2"/>
      <c r="R367" s="2"/>
      <c r="S367" s="2"/>
      <c r="T367" s="2"/>
      <c r="U367" s="2"/>
      <c r="W367" s="2"/>
    </row>
    <row r="368" ht="15.75" customHeight="1">
      <c r="C368" s="2"/>
      <c r="H368" s="2"/>
      <c r="M368" s="2"/>
      <c r="Q368" s="2"/>
      <c r="R368" s="2"/>
      <c r="S368" s="2"/>
      <c r="T368" s="2"/>
      <c r="U368" s="2"/>
      <c r="W368" s="2"/>
    </row>
    <row r="369" ht="15.75" customHeight="1">
      <c r="C369" s="2"/>
      <c r="H369" s="2"/>
      <c r="M369" s="2"/>
      <c r="Q369" s="2"/>
      <c r="R369" s="2"/>
      <c r="S369" s="2"/>
      <c r="T369" s="2"/>
      <c r="U369" s="2"/>
      <c r="W369" s="2"/>
    </row>
    <row r="370" ht="15.75" customHeight="1">
      <c r="C370" s="2"/>
      <c r="H370" s="2"/>
      <c r="M370" s="2"/>
      <c r="Q370" s="2"/>
      <c r="R370" s="2"/>
      <c r="S370" s="2"/>
      <c r="T370" s="2"/>
      <c r="U370" s="2"/>
      <c r="W370" s="2"/>
    </row>
    <row r="371" ht="15.75" customHeight="1">
      <c r="C371" s="2"/>
      <c r="H371" s="2"/>
      <c r="M371" s="2"/>
      <c r="Q371" s="2"/>
      <c r="R371" s="2"/>
      <c r="S371" s="2"/>
      <c r="T371" s="2"/>
      <c r="U371" s="2"/>
      <c r="W371" s="2"/>
    </row>
    <row r="372" ht="15.75" customHeight="1">
      <c r="C372" s="2"/>
      <c r="H372" s="2"/>
      <c r="M372" s="2"/>
      <c r="Q372" s="2"/>
      <c r="R372" s="2"/>
      <c r="S372" s="2"/>
      <c r="T372" s="2"/>
      <c r="U372" s="2"/>
      <c r="W372" s="2"/>
    </row>
    <row r="373" ht="15.75" customHeight="1">
      <c r="C373" s="2"/>
      <c r="H373" s="2"/>
      <c r="M373" s="2"/>
      <c r="Q373" s="2"/>
      <c r="R373" s="2"/>
      <c r="S373" s="2"/>
      <c r="T373" s="2"/>
      <c r="U373" s="2"/>
      <c r="W373" s="2"/>
    </row>
    <row r="374" ht="15.75" customHeight="1">
      <c r="C374" s="2"/>
      <c r="H374" s="2"/>
      <c r="M374" s="2"/>
      <c r="Q374" s="2"/>
      <c r="R374" s="2"/>
      <c r="S374" s="2"/>
      <c r="T374" s="2"/>
      <c r="U374" s="2"/>
      <c r="W374" s="2"/>
    </row>
    <row r="375" ht="15.75" customHeight="1">
      <c r="C375" s="2"/>
      <c r="H375" s="2"/>
      <c r="M375" s="2"/>
      <c r="Q375" s="2"/>
      <c r="R375" s="2"/>
      <c r="S375" s="2"/>
      <c r="T375" s="2"/>
      <c r="U375" s="2"/>
      <c r="W375" s="2"/>
    </row>
    <row r="376" ht="15.75" customHeight="1">
      <c r="C376" s="2"/>
      <c r="H376" s="2"/>
      <c r="M376" s="2"/>
      <c r="Q376" s="2"/>
      <c r="R376" s="2"/>
      <c r="S376" s="2"/>
      <c r="T376" s="2"/>
      <c r="U376" s="2"/>
      <c r="W376" s="2"/>
    </row>
    <row r="377" ht="15.75" customHeight="1">
      <c r="C377" s="2"/>
      <c r="H377" s="2"/>
      <c r="M377" s="2"/>
      <c r="Q377" s="2"/>
      <c r="R377" s="2"/>
      <c r="S377" s="2"/>
      <c r="T377" s="2"/>
      <c r="U377" s="2"/>
      <c r="W377" s="2"/>
    </row>
    <row r="378" ht="15.75" customHeight="1">
      <c r="C378" s="2"/>
      <c r="H378" s="2"/>
      <c r="M378" s="2"/>
      <c r="Q378" s="2"/>
      <c r="R378" s="2"/>
      <c r="S378" s="2"/>
      <c r="T378" s="2"/>
      <c r="U378" s="2"/>
      <c r="W378" s="2"/>
    </row>
    <row r="379" ht="15.75" customHeight="1">
      <c r="C379" s="2"/>
      <c r="H379" s="2"/>
      <c r="M379" s="2"/>
      <c r="Q379" s="2"/>
      <c r="R379" s="2"/>
      <c r="S379" s="2"/>
      <c r="T379" s="2"/>
      <c r="U379" s="2"/>
      <c r="W379" s="2"/>
    </row>
    <row r="380" ht="15.75" customHeight="1">
      <c r="C380" s="2"/>
      <c r="H380" s="2"/>
      <c r="M380" s="2"/>
      <c r="Q380" s="2"/>
      <c r="R380" s="2"/>
      <c r="S380" s="2"/>
      <c r="T380" s="2"/>
      <c r="U380" s="2"/>
      <c r="W380" s="2"/>
    </row>
    <row r="381" ht="15.75" customHeight="1">
      <c r="C381" s="2"/>
      <c r="H381" s="2"/>
      <c r="M381" s="2"/>
      <c r="Q381" s="2"/>
      <c r="R381" s="2"/>
      <c r="S381" s="2"/>
      <c r="T381" s="2"/>
      <c r="U381" s="2"/>
      <c r="W381" s="2"/>
    </row>
    <row r="382" ht="15.75" customHeight="1">
      <c r="C382" s="2"/>
      <c r="H382" s="2"/>
      <c r="M382" s="2"/>
      <c r="Q382" s="2"/>
      <c r="R382" s="2"/>
      <c r="S382" s="2"/>
      <c r="T382" s="2"/>
      <c r="U382" s="2"/>
      <c r="W382" s="2"/>
    </row>
    <row r="383" ht="15.75" customHeight="1">
      <c r="C383" s="2"/>
      <c r="H383" s="2"/>
      <c r="M383" s="2"/>
      <c r="Q383" s="2"/>
      <c r="R383" s="2"/>
      <c r="S383" s="2"/>
      <c r="T383" s="2"/>
      <c r="U383" s="2"/>
      <c r="W383" s="2"/>
    </row>
    <row r="384" ht="15.75" customHeight="1">
      <c r="C384" s="2"/>
      <c r="H384" s="2"/>
      <c r="M384" s="2"/>
      <c r="Q384" s="2"/>
      <c r="R384" s="2"/>
      <c r="S384" s="2"/>
      <c r="T384" s="2"/>
      <c r="U384" s="2"/>
      <c r="W384" s="2"/>
    </row>
    <row r="385" ht="15.75" customHeight="1">
      <c r="C385" s="2"/>
      <c r="H385" s="2"/>
      <c r="M385" s="2"/>
      <c r="Q385" s="2"/>
      <c r="R385" s="2"/>
      <c r="S385" s="2"/>
      <c r="T385" s="2"/>
      <c r="U385" s="2"/>
      <c r="W385" s="2"/>
    </row>
    <row r="386" ht="15.75" customHeight="1">
      <c r="C386" s="2"/>
      <c r="H386" s="2"/>
      <c r="M386" s="2"/>
      <c r="Q386" s="2"/>
      <c r="R386" s="2"/>
      <c r="S386" s="2"/>
      <c r="T386" s="2"/>
      <c r="U386" s="2"/>
      <c r="W386" s="2"/>
    </row>
    <row r="387" ht="15.75" customHeight="1">
      <c r="C387" s="2"/>
      <c r="H387" s="2"/>
      <c r="M387" s="2"/>
      <c r="Q387" s="2"/>
      <c r="R387" s="2"/>
      <c r="S387" s="2"/>
      <c r="T387" s="2"/>
      <c r="U387" s="2"/>
      <c r="W387" s="2"/>
    </row>
    <row r="388" ht="15.75" customHeight="1">
      <c r="C388" s="2"/>
      <c r="H388" s="2"/>
      <c r="M388" s="2"/>
      <c r="Q388" s="2"/>
      <c r="R388" s="2"/>
      <c r="S388" s="2"/>
      <c r="T388" s="2"/>
      <c r="U388" s="2"/>
      <c r="W388" s="2"/>
    </row>
    <row r="389" ht="15.75" customHeight="1">
      <c r="C389" s="2"/>
      <c r="H389" s="2"/>
      <c r="M389" s="2"/>
      <c r="Q389" s="2"/>
      <c r="R389" s="2"/>
      <c r="S389" s="2"/>
      <c r="T389" s="2"/>
      <c r="U389" s="2"/>
      <c r="W389" s="2"/>
    </row>
    <row r="390" ht="15.75" customHeight="1">
      <c r="C390" s="2"/>
      <c r="H390" s="2"/>
      <c r="M390" s="2"/>
      <c r="Q390" s="2"/>
      <c r="R390" s="2"/>
      <c r="S390" s="2"/>
      <c r="T390" s="2"/>
      <c r="U390" s="2"/>
      <c r="W390" s="2"/>
    </row>
    <row r="391" ht="15.75" customHeight="1">
      <c r="C391" s="2"/>
      <c r="H391" s="2"/>
      <c r="M391" s="2"/>
      <c r="Q391" s="2"/>
      <c r="R391" s="2"/>
      <c r="S391" s="2"/>
      <c r="T391" s="2"/>
      <c r="U391" s="2"/>
      <c r="W391" s="2"/>
    </row>
    <row r="392" ht="15.75" customHeight="1">
      <c r="C392" s="2"/>
      <c r="H392" s="2"/>
      <c r="M392" s="2"/>
      <c r="Q392" s="2"/>
      <c r="R392" s="2"/>
      <c r="S392" s="2"/>
      <c r="T392" s="2"/>
      <c r="U392" s="2"/>
      <c r="W392" s="2"/>
    </row>
    <row r="393" ht="15.75" customHeight="1">
      <c r="C393" s="2"/>
      <c r="H393" s="2"/>
      <c r="M393" s="2"/>
      <c r="Q393" s="2"/>
      <c r="R393" s="2"/>
      <c r="S393" s="2"/>
      <c r="T393" s="2"/>
      <c r="U393" s="2"/>
      <c r="W393" s="2"/>
    </row>
    <row r="394" ht="15.75" customHeight="1">
      <c r="C394" s="2"/>
      <c r="H394" s="2"/>
      <c r="M394" s="2"/>
      <c r="Q394" s="2"/>
      <c r="R394" s="2"/>
      <c r="S394" s="2"/>
      <c r="T394" s="2"/>
      <c r="U394" s="2"/>
      <c r="W394" s="2"/>
    </row>
    <row r="395" ht="15.75" customHeight="1">
      <c r="C395" s="2"/>
      <c r="H395" s="2"/>
      <c r="M395" s="2"/>
      <c r="Q395" s="2"/>
      <c r="R395" s="2"/>
      <c r="S395" s="2"/>
      <c r="T395" s="2"/>
      <c r="U395" s="2"/>
      <c r="W395" s="2"/>
    </row>
    <row r="396" ht="15.75" customHeight="1">
      <c r="C396" s="2"/>
      <c r="H396" s="2"/>
      <c r="M396" s="2"/>
      <c r="Q396" s="2"/>
      <c r="R396" s="2"/>
      <c r="S396" s="2"/>
      <c r="T396" s="2"/>
      <c r="U396" s="2"/>
      <c r="W396" s="2"/>
    </row>
    <row r="397" ht="15.75" customHeight="1">
      <c r="C397" s="2"/>
      <c r="H397" s="2"/>
      <c r="M397" s="2"/>
      <c r="Q397" s="2"/>
      <c r="R397" s="2"/>
      <c r="S397" s="2"/>
      <c r="T397" s="2"/>
      <c r="U397" s="2"/>
      <c r="W397" s="2"/>
    </row>
    <row r="398" ht="15.75" customHeight="1">
      <c r="C398" s="2"/>
      <c r="H398" s="2"/>
      <c r="M398" s="2"/>
      <c r="Q398" s="2"/>
      <c r="R398" s="2"/>
      <c r="S398" s="2"/>
      <c r="T398" s="2"/>
      <c r="U398" s="2"/>
      <c r="W398" s="2"/>
    </row>
    <row r="399" ht="15.75" customHeight="1">
      <c r="C399" s="2"/>
      <c r="H399" s="2"/>
      <c r="M399" s="2"/>
      <c r="Q399" s="2"/>
      <c r="R399" s="2"/>
      <c r="S399" s="2"/>
      <c r="T399" s="2"/>
      <c r="U399" s="2"/>
      <c r="W399" s="2"/>
    </row>
    <row r="400" ht="15.75" customHeight="1">
      <c r="C400" s="2"/>
      <c r="H400" s="2"/>
      <c r="M400" s="2"/>
      <c r="Q400" s="2"/>
      <c r="R400" s="2"/>
      <c r="S400" s="2"/>
      <c r="T400" s="2"/>
      <c r="U400" s="2"/>
      <c r="W400" s="2"/>
    </row>
    <row r="401" ht="15.75" customHeight="1">
      <c r="C401" s="2"/>
      <c r="H401" s="2"/>
      <c r="M401" s="2"/>
      <c r="Q401" s="2"/>
      <c r="R401" s="2"/>
      <c r="S401" s="2"/>
      <c r="T401" s="2"/>
      <c r="U401" s="2"/>
      <c r="W401" s="2"/>
    </row>
    <row r="402" ht="15.75" customHeight="1">
      <c r="C402" s="2"/>
      <c r="H402" s="2"/>
      <c r="M402" s="2"/>
      <c r="Q402" s="2"/>
      <c r="R402" s="2"/>
      <c r="S402" s="2"/>
      <c r="T402" s="2"/>
      <c r="U402" s="2"/>
      <c r="W402" s="2"/>
    </row>
    <row r="403" ht="15.75" customHeight="1">
      <c r="C403" s="2"/>
      <c r="H403" s="2"/>
      <c r="M403" s="2"/>
      <c r="Q403" s="2"/>
      <c r="R403" s="2"/>
      <c r="S403" s="2"/>
      <c r="T403" s="2"/>
      <c r="U403" s="2"/>
      <c r="W403" s="2"/>
    </row>
    <row r="404" ht="15.75" customHeight="1">
      <c r="C404" s="2"/>
      <c r="H404" s="2"/>
      <c r="M404" s="2"/>
      <c r="Q404" s="2"/>
      <c r="R404" s="2"/>
      <c r="S404" s="2"/>
      <c r="T404" s="2"/>
      <c r="U404" s="2"/>
      <c r="W404" s="2"/>
    </row>
    <row r="405" ht="15.75" customHeight="1">
      <c r="C405" s="2"/>
      <c r="H405" s="2"/>
      <c r="M405" s="2"/>
      <c r="Q405" s="2"/>
      <c r="R405" s="2"/>
      <c r="S405" s="2"/>
      <c r="T405" s="2"/>
      <c r="U405" s="2"/>
      <c r="W405" s="2"/>
    </row>
    <row r="406" ht="15.75" customHeight="1">
      <c r="C406" s="2"/>
      <c r="H406" s="2"/>
      <c r="M406" s="2"/>
      <c r="Q406" s="2"/>
      <c r="R406" s="2"/>
      <c r="S406" s="2"/>
      <c r="T406" s="2"/>
      <c r="U406" s="2"/>
      <c r="W406" s="2"/>
    </row>
    <row r="407" ht="15.75" customHeight="1">
      <c r="C407" s="2"/>
      <c r="H407" s="2"/>
      <c r="M407" s="2"/>
      <c r="Q407" s="2"/>
      <c r="R407" s="2"/>
      <c r="S407" s="2"/>
      <c r="T407" s="2"/>
      <c r="U407" s="2"/>
      <c r="W407" s="2"/>
    </row>
    <row r="408" ht="15.75" customHeight="1">
      <c r="C408" s="2"/>
      <c r="H408" s="2"/>
      <c r="M408" s="2"/>
      <c r="Q408" s="2"/>
      <c r="R408" s="2"/>
      <c r="S408" s="2"/>
      <c r="T408" s="2"/>
      <c r="U408" s="2"/>
      <c r="W408" s="2"/>
    </row>
    <row r="409" ht="15.75" customHeight="1">
      <c r="C409" s="2"/>
      <c r="H409" s="2"/>
      <c r="M409" s="2"/>
      <c r="Q409" s="2"/>
      <c r="R409" s="2"/>
      <c r="S409" s="2"/>
      <c r="T409" s="2"/>
      <c r="U409" s="2"/>
      <c r="W409" s="2"/>
    </row>
    <row r="410" ht="15.75" customHeight="1">
      <c r="C410" s="2"/>
      <c r="H410" s="2"/>
      <c r="M410" s="2"/>
      <c r="Q410" s="2"/>
      <c r="R410" s="2"/>
      <c r="S410" s="2"/>
      <c r="T410" s="2"/>
      <c r="U410" s="2"/>
      <c r="W410" s="2"/>
    </row>
    <row r="411" ht="15.75" customHeight="1">
      <c r="C411" s="2"/>
      <c r="H411" s="2"/>
      <c r="M411" s="2"/>
      <c r="Q411" s="2"/>
      <c r="R411" s="2"/>
      <c r="S411" s="2"/>
      <c r="T411" s="2"/>
      <c r="U411" s="2"/>
      <c r="W411" s="2"/>
    </row>
    <row r="412" ht="15.75" customHeight="1">
      <c r="C412" s="2"/>
      <c r="H412" s="2"/>
      <c r="M412" s="2"/>
      <c r="Q412" s="2"/>
      <c r="R412" s="2"/>
      <c r="S412" s="2"/>
      <c r="T412" s="2"/>
      <c r="U412" s="2"/>
      <c r="W412" s="2"/>
    </row>
    <row r="413" ht="15.75" customHeight="1">
      <c r="C413" s="2"/>
      <c r="H413" s="2"/>
      <c r="M413" s="2"/>
      <c r="Q413" s="2"/>
      <c r="R413" s="2"/>
      <c r="S413" s="2"/>
      <c r="T413" s="2"/>
      <c r="U413" s="2"/>
      <c r="W413" s="2"/>
    </row>
    <row r="414" ht="15.75" customHeight="1">
      <c r="C414" s="2"/>
      <c r="H414" s="2"/>
      <c r="M414" s="2"/>
      <c r="Q414" s="2"/>
      <c r="R414" s="2"/>
      <c r="S414" s="2"/>
      <c r="T414" s="2"/>
      <c r="U414" s="2"/>
      <c r="W414" s="2"/>
    </row>
    <row r="415" ht="15.75" customHeight="1">
      <c r="C415" s="2"/>
      <c r="H415" s="2"/>
      <c r="M415" s="2"/>
      <c r="Q415" s="2"/>
      <c r="R415" s="2"/>
      <c r="S415" s="2"/>
      <c r="T415" s="2"/>
      <c r="U415" s="2"/>
      <c r="W415" s="2"/>
    </row>
    <row r="416" ht="15.75" customHeight="1">
      <c r="C416" s="2"/>
      <c r="H416" s="2"/>
      <c r="M416" s="2"/>
      <c r="Q416" s="2"/>
      <c r="R416" s="2"/>
      <c r="S416" s="2"/>
      <c r="T416" s="2"/>
      <c r="U416" s="2"/>
      <c r="W416" s="2"/>
    </row>
    <row r="417" ht="15.75" customHeight="1">
      <c r="C417" s="2"/>
      <c r="H417" s="2"/>
      <c r="M417" s="2"/>
      <c r="Q417" s="2"/>
      <c r="R417" s="2"/>
      <c r="S417" s="2"/>
      <c r="T417" s="2"/>
      <c r="U417" s="2"/>
      <c r="W417" s="2"/>
    </row>
    <row r="418" ht="15.75" customHeight="1">
      <c r="C418" s="2"/>
      <c r="H418" s="2"/>
      <c r="M418" s="2"/>
      <c r="Q418" s="2"/>
      <c r="R418" s="2"/>
      <c r="S418" s="2"/>
      <c r="T418" s="2"/>
      <c r="U418" s="2"/>
      <c r="W418" s="2"/>
    </row>
    <row r="419" ht="15.75" customHeight="1">
      <c r="C419" s="2"/>
      <c r="H419" s="2"/>
      <c r="M419" s="2"/>
      <c r="Q419" s="2"/>
      <c r="R419" s="2"/>
      <c r="S419" s="2"/>
      <c r="T419" s="2"/>
      <c r="U419" s="2"/>
      <c r="W419" s="2"/>
    </row>
    <row r="420" ht="15.75" customHeight="1">
      <c r="C420" s="2"/>
      <c r="H420" s="2"/>
      <c r="M420" s="2"/>
      <c r="Q420" s="2"/>
      <c r="R420" s="2"/>
      <c r="S420" s="2"/>
      <c r="T420" s="2"/>
      <c r="U420" s="2"/>
      <c r="W420" s="2"/>
    </row>
    <row r="421" ht="15.75" customHeight="1">
      <c r="C421" s="2"/>
      <c r="H421" s="2"/>
      <c r="M421" s="2"/>
      <c r="Q421" s="2"/>
      <c r="R421" s="2"/>
      <c r="S421" s="2"/>
      <c r="T421" s="2"/>
      <c r="U421" s="2"/>
      <c r="W421" s="2"/>
    </row>
    <row r="422" ht="15.75" customHeight="1">
      <c r="C422" s="2"/>
      <c r="H422" s="2"/>
      <c r="M422" s="2"/>
      <c r="Q422" s="2"/>
      <c r="R422" s="2"/>
      <c r="S422" s="2"/>
      <c r="T422" s="2"/>
      <c r="U422" s="2"/>
      <c r="W422" s="2"/>
    </row>
    <row r="423" ht="15.75" customHeight="1">
      <c r="C423" s="2"/>
      <c r="H423" s="2"/>
      <c r="M423" s="2"/>
      <c r="Q423" s="2"/>
      <c r="R423" s="2"/>
      <c r="S423" s="2"/>
      <c r="T423" s="2"/>
      <c r="U423" s="2"/>
      <c r="W423" s="2"/>
    </row>
    <row r="424" ht="15.75" customHeight="1">
      <c r="C424" s="2"/>
      <c r="H424" s="2"/>
      <c r="M424" s="2"/>
      <c r="Q424" s="2"/>
      <c r="R424" s="2"/>
      <c r="S424" s="2"/>
      <c r="T424" s="2"/>
      <c r="U424" s="2"/>
      <c r="W424" s="2"/>
    </row>
    <row r="425" ht="15.75" customHeight="1">
      <c r="C425" s="2"/>
      <c r="H425" s="2"/>
      <c r="M425" s="2"/>
      <c r="Q425" s="2"/>
      <c r="R425" s="2"/>
      <c r="S425" s="2"/>
      <c r="T425" s="2"/>
      <c r="U425" s="2"/>
      <c r="W425" s="2"/>
    </row>
    <row r="426" ht="15.75" customHeight="1">
      <c r="C426" s="2"/>
      <c r="H426" s="2"/>
      <c r="M426" s="2"/>
      <c r="Q426" s="2"/>
      <c r="R426" s="2"/>
      <c r="S426" s="2"/>
      <c r="T426" s="2"/>
      <c r="U426" s="2"/>
      <c r="W426" s="2"/>
    </row>
    <row r="427" ht="15.75" customHeight="1">
      <c r="C427" s="2"/>
      <c r="H427" s="2"/>
      <c r="M427" s="2"/>
      <c r="Q427" s="2"/>
      <c r="R427" s="2"/>
      <c r="S427" s="2"/>
      <c r="T427" s="2"/>
      <c r="U427" s="2"/>
      <c r="W427" s="2"/>
    </row>
    <row r="428" ht="15.75" customHeight="1">
      <c r="C428" s="2"/>
      <c r="H428" s="2"/>
      <c r="M428" s="2"/>
      <c r="Q428" s="2"/>
      <c r="R428" s="2"/>
      <c r="S428" s="2"/>
      <c r="T428" s="2"/>
      <c r="U428" s="2"/>
      <c r="W428" s="2"/>
    </row>
    <row r="429" ht="15.75" customHeight="1">
      <c r="C429" s="2"/>
      <c r="H429" s="2"/>
      <c r="M429" s="2"/>
      <c r="Q429" s="2"/>
      <c r="R429" s="2"/>
      <c r="S429" s="2"/>
      <c r="T429" s="2"/>
      <c r="U429" s="2"/>
      <c r="W429" s="2"/>
    </row>
    <row r="430" ht="15.75" customHeight="1">
      <c r="C430" s="2"/>
      <c r="H430" s="2"/>
      <c r="M430" s="2"/>
      <c r="Q430" s="2"/>
      <c r="R430" s="2"/>
      <c r="S430" s="2"/>
      <c r="T430" s="2"/>
      <c r="U430" s="2"/>
      <c r="W430" s="2"/>
    </row>
    <row r="431" ht="15.75" customHeight="1">
      <c r="C431" s="2"/>
      <c r="H431" s="2"/>
      <c r="M431" s="2"/>
      <c r="Q431" s="2"/>
      <c r="R431" s="2"/>
      <c r="S431" s="2"/>
      <c r="T431" s="2"/>
      <c r="U431" s="2"/>
      <c r="W431" s="2"/>
    </row>
    <row r="432" ht="15.75" customHeight="1">
      <c r="C432" s="2"/>
      <c r="H432" s="2"/>
      <c r="M432" s="2"/>
      <c r="Q432" s="2"/>
      <c r="R432" s="2"/>
      <c r="S432" s="2"/>
      <c r="T432" s="2"/>
      <c r="U432" s="2"/>
      <c r="W432" s="2"/>
    </row>
    <row r="433" ht="15.75" customHeight="1">
      <c r="C433" s="2"/>
      <c r="H433" s="2"/>
      <c r="M433" s="2"/>
      <c r="Q433" s="2"/>
      <c r="R433" s="2"/>
      <c r="S433" s="2"/>
      <c r="T433" s="2"/>
      <c r="U433" s="2"/>
      <c r="W433" s="2"/>
    </row>
    <row r="434" ht="15.75" customHeight="1">
      <c r="C434" s="2"/>
      <c r="H434" s="2"/>
      <c r="M434" s="2"/>
      <c r="Q434" s="2"/>
      <c r="R434" s="2"/>
      <c r="S434" s="2"/>
      <c r="T434" s="2"/>
      <c r="U434" s="2"/>
      <c r="W434" s="2"/>
    </row>
    <row r="435" ht="15.75" customHeight="1">
      <c r="C435" s="2"/>
      <c r="H435" s="2"/>
      <c r="M435" s="2"/>
      <c r="Q435" s="2"/>
      <c r="R435" s="2"/>
      <c r="S435" s="2"/>
      <c r="T435" s="2"/>
      <c r="U435" s="2"/>
      <c r="W435" s="2"/>
    </row>
    <row r="436" ht="15.75" customHeight="1">
      <c r="C436" s="2"/>
      <c r="H436" s="2"/>
      <c r="M436" s="2"/>
      <c r="Q436" s="2"/>
      <c r="R436" s="2"/>
      <c r="S436" s="2"/>
      <c r="T436" s="2"/>
      <c r="U436" s="2"/>
      <c r="W436" s="2"/>
    </row>
    <row r="437" ht="15.75" customHeight="1">
      <c r="C437" s="2"/>
      <c r="H437" s="2"/>
      <c r="M437" s="2"/>
      <c r="Q437" s="2"/>
      <c r="R437" s="2"/>
      <c r="S437" s="2"/>
      <c r="T437" s="2"/>
      <c r="U437" s="2"/>
      <c r="W437" s="2"/>
    </row>
    <row r="438" ht="15.75" customHeight="1">
      <c r="C438" s="2"/>
      <c r="H438" s="2"/>
      <c r="M438" s="2"/>
      <c r="Q438" s="2"/>
      <c r="R438" s="2"/>
      <c r="S438" s="2"/>
      <c r="T438" s="2"/>
      <c r="U438" s="2"/>
      <c r="W438" s="2"/>
    </row>
    <row r="439" ht="15.75" customHeight="1">
      <c r="C439" s="2"/>
      <c r="H439" s="2"/>
      <c r="M439" s="2"/>
      <c r="Q439" s="2"/>
      <c r="R439" s="2"/>
      <c r="S439" s="2"/>
      <c r="T439" s="2"/>
      <c r="U439" s="2"/>
      <c r="W439" s="2"/>
    </row>
    <row r="440" ht="15.75" customHeight="1">
      <c r="C440" s="2"/>
      <c r="H440" s="2"/>
      <c r="M440" s="2"/>
      <c r="Q440" s="2"/>
      <c r="R440" s="2"/>
      <c r="S440" s="2"/>
      <c r="T440" s="2"/>
      <c r="U440" s="2"/>
      <c r="W440" s="2"/>
    </row>
    <row r="441" ht="15.75" customHeight="1">
      <c r="C441" s="2"/>
      <c r="H441" s="2"/>
      <c r="M441" s="2"/>
      <c r="Q441" s="2"/>
      <c r="R441" s="2"/>
      <c r="S441" s="2"/>
      <c r="T441" s="2"/>
      <c r="U441" s="2"/>
      <c r="W441" s="2"/>
    </row>
    <row r="442" ht="15.75" customHeight="1">
      <c r="C442" s="2"/>
      <c r="H442" s="2"/>
      <c r="M442" s="2"/>
      <c r="Q442" s="2"/>
      <c r="R442" s="2"/>
      <c r="S442" s="2"/>
      <c r="T442" s="2"/>
      <c r="U442" s="2"/>
      <c r="W442" s="2"/>
    </row>
    <row r="443" ht="15.75" customHeight="1">
      <c r="C443" s="2"/>
      <c r="H443" s="2"/>
      <c r="M443" s="2"/>
      <c r="Q443" s="2"/>
      <c r="R443" s="2"/>
      <c r="S443" s="2"/>
      <c r="T443" s="2"/>
      <c r="U443" s="2"/>
      <c r="W443" s="2"/>
    </row>
    <row r="444" ht="15.75" customHeight="1">
      <c r="C444" s="2"/>
      <c r="H444" s="2"/>
      <c r="M444" s="2"/>
      <c r="Q444" s="2"/>
      <c r="R444" s="2"/>
      <c r="S444" s="2"/>
      <c r="T444" s="2"/>
      <c r="U444" s="2"/>
      <c r="W444" s="2"/>
    </row>
    <row r="445" ht="15.75" customHeight="1">
      <c r="C445" s="2"/>
      <c r="H445" s="2"/>
      <c r="M445" s="2"/>
      <c r="Q445" s="2"/>
      <c r="R445" s="2"/>
      <c r="S445" s="2"/>
      <c r="T445" s="2"/>
      <c r="U445" s="2"/>
      <c r="W445" s="2"/>
    </row>
    <row r="446" ht="15.75" customHeight="1">
      <c r="C446" s="2"/>
      <c r="H446" s="2"/>
      <c r="M446" s="2"/>
      <c r="Q446" s="2"/>
      <c r="R446" s="2"/>
      <c r="S446" s="2"/>
      <c r="T446" s="2"/>
      <c r="U446" s="2"/>
      <c r="W446" s="2"/>
    </row>
    <row r="447" ht="15.75" customHeight="1">
      <c r="C447" s="2"/>
      <c r="H447" s="2"/>
      <c r="M447" s="2"/>
      <c r="Q447" s="2"/>
      <c r="R447" s="2"/>
      <c r="S447" s="2"/>
      <c r="T447" s="2"/>
      <c r="U447" s="2"/>
      <c r="W447" s="2"/>
    </row>
    <row r="448" ht="15.75" customHeight="1">
      <c r="C448" s="2"/>
      <c r="H448" s="2"/>
      <c r="M448" s="2"/>
      <c r="Q448" s="2"/>
      <c r="R448" s="2"/>
      <c r="S448" s="2"/>
      <c r="T448" s="2"/>
      <c r="U448" s="2"/>
      <c r="W448" s="2"/>
    </row>
    <row r="449" ht="15.75" customHeight="1">
      <c r="C449" s="2"/>
      <c r="H449" s="2"/>
      <c r="M449" s="2"/>
      <c r="Q449" s="2"/>
      <c r="R449" s="2"/>
      <c r="S449" s="2"/>
      <c r="T449" s="2"/>
      <c r="U449" s="2"/>
      <c r="W449" s="2"/>
    </row>
    <row r="450" ht="15.75" customHeight="1">
      <c r="C450" s="2"/>
      <c r="H450" s="2"/>
      <c r="M450" s="2"/>
      <c r="Q450" s="2"/>
      <c r="R450" s="2"/>
      <c r="S450" s="2"/>
      <c r="T450" s="2"/>
      <c r="U450" s="2"/>
      <c r="W450" s="2"/>
    </row>
    <row r="451" ht="15.75" customHeight="1">
      <c r="C451" s="2"/>
      <c r="H451" s="2"/>
      <c r="M451" s="2"/>
      <c r="Q451" s="2"/>
      <c r="R451" s="2"/>
      <c r="S451" s="2"/>
      <c r="T451" s="2"/>
      <c r="U451" s="2"/>
      <c r="W451" s="2"/>
    </row>
    <row r="452" ht="15.75" customHeight="1">
      <c r="C452" s="2"/>
      <c r="H452" s="2"/>
      <c r="M452" s="2"/>
      <c r="Q452" s="2"/>
      <c r="R452" s="2"/>
      <c r="S452" s="2"/>
      <c r="T452" s="2"/>
      <c r="U452" s="2"/>
      <c r="W452" s="2"/>
    </row>
    <row r="453" ht="15.75" customHeight="1">
      <c r="C453" s="2"/>
      <c r="H453" s="2"/>
      <c r="M453" s="2"/>
      <c r="Q453" s="2"/>
      <c r="R453" s="2"/>
      <c r="S453" s="2"/>
      <c r="T453" s="2"/>
      <c r="U453" s="2"/>
      <c r="W453" s="2"/>
    </row>
    <row r="454" ht="15.75" customHeight="1">
      <c r="C454" s="2"/>
      <c r="H454" s="2"/>
      <c r="M454" s="2"/>
      <c r="Q454" s="2"/>
      <c r="R454" s="2"/>
      <c r="S454" s="2"/>
      <c r="T454" s="2"/>
      <c r="U454" s="2"/>
      <c r="W454" s="2"/>
    </row>
    <row r="455" ht="15.75" customHeight="1">
      <c r="C455" s="2"/>
      <c r="H455" s="2"/>
      <c r="M455" s="2"/>
      <c r="Q455" s="2"/>
      <c r="R455" s="2"/>
      <c r="S455" s="2"/>
      <c r="T455" s="2"/>
      <c r="U455" s="2"/>
      <c r="W455" s="2"/>
    </row>
    <row r="456" ht="15.75" customHeight="1">
      <c r="C456" s="2"/>
      <c r="H456" s="2"/>
      <c r="M456" s="2"/>
      <c r="Q456" s="2"/>
      <c r="R456" s="2"/>
      <c r="S456" s="2"/>
      <c r="T456" s="2"/>
      <c r="U456" s="2"/>
      <c r="W456" s="2"/>
    </row>
    <row r="457" ht="15.75" customHeight="1">
      <c r="C457" s="2"/>
      <c r="H457" s="2"/>
      <c r="M457" s="2"/>
      <c r="Q457" s="2"/>
      <c r="R457" s="2"/>
      <c r="S457" s="2"/>
      <c r="T457" s="2"/>
      <c r="U457" s="2"/>
      <c r="W457" s="2"/>
    </row>
    <row r="458" ht="15.75" customHeight="1">
      <c r="C458" s="2"/>
      <c r="H458" s="2"/>
      <c r="M458" s="2"/>
      <c r="Q458" s="2"/>
      <c r="R458" s="2"/>
      <c r="S458" s="2"/>
      <c r="T458" s="2"/>
      <c r="U458" s="2"/>
      <c r="W458" s="2"/>
    </row>
    <row r="459" ht="15.75" customHeight="1">
      <c r="C459" s="2"/>
      <c r="H459" s="2"/>
      <c r="M459" s="2"/>
      <c r="Q459" s="2"/>
      <c r="R459" s="2"/>
      <c r="S459" s="2"/>
      <c r="T459" s="2"/>
      <c r="U459" s="2"/>
      <c r="W459" s="2"/>
    </row>
    <row r="460" ht="15.75" customHeight="1">
      <c r="C460" s="2"/>
      <c r="H460" s="2"/>
      <c r="M460" s="2"/>
      <c r="Q460" s="2"/>
      <c r="R460" s="2"/>
      <c r="S460" s="2"/>
      <c r="T460" s="2"/>
      <c r="U460" s="2"/>
      <c r="W460" s="2"/>
    </row>
    <row r="461" ht="15.75" customHeight="1">
      <c r="C461" s="2"/>
      <c r="H461" s="2"/>
      <c r="M461" s="2"/>
      <c r="Q461" s="2"/>
      <c r="R461" s="2"/>
      <c r="S461" s="2"/>
      <c r="T461" s="2"/>
      <c r="U461" s="2"/>
      <c r="W461" s="2"/>
    </row>
    <row r="462" ht="15.75" customHeight="1">
      <c r="C462" s="2"/>
      <c r="H462" s="2"/>
      <c r="M462" s="2"/>
      <c r="Q462" s="2"/>
      <c r="R462" s="2"/>
      <c r="S462" s="2"/>
      <c r="T462" s="2"/>
      <c r="U462" s="2"/>
      <c r="W462" s="2"/>
    </row>
    <row r="463" ht="15.75" customHeight="1">
      <c r="C463" s="2"/>
      <c r="H463" s="2"/>
      <c r="M463" s="2"/>
      <c r="Q463" s="2"/>
      <c r="R463" s="2"/>
      <c r="S463" s="2"/>
      <c r="T463" s="2"/>
      <c r="U463" s="2"/>
      <c r="W463" s="2"/>
    </row>
    <row r="464" ht="15.75" customHeight="1">
      <c r="C464" s="2"/>
      <c r="H464" s="2"/>
      <c r="M464" s="2"/>
      <c r="Q464" s="2"/>
      <c r="R464" s="2"/>
      <c r="S464" s="2"/>
      <c r="T464" s="2"/>
      <c r="U464" s="2"/>
      <c r="W464" s="2"/>
    </row>
    <row r="465" ht="15.75" customHeight="1">
      <c r="C465" s="2"/>
      <c r="H465" s="2"/>
      <c r="M465" s="2"/>
      <c r="Q465" s="2"/>
      <c r="R465" s="2"/>
      <c r="S465" s="2"/>
      <c r="T465" s="2"/>
      <c r="U465" s="2"/>
      <c r="W465" s="2"/>
    </row>
    <row r="466" ht="15.75" customHeight="1">
      <c r="C466" s="2"/>
      <c r="H466" s="2"/>
      <c r="M466" s="2"/>
      <c r="Q466" s="2"/>
      <c r="R466" s="2"/>
      <c r="S466" s="2"/>
      <c r="T466" s="2"/>
      <c r="U466" s="2"/>
      <c r="W466" s="2"/>
    </row>
    <row r="467" ht="15.75" customHeight="1">
      <c r="C467" s="2"/>
      <c r="H467" s="2"/>
      <c r="M467" s="2"/>
      <c r="Q467" s="2"/>
      <c r="R467" s="2"/>
      <c r="S467" s="2"/>
      <c r="T467" s="2"/>
      <c r="U467" s="2"/>
      <c r="W467" s="2"/>
    </row>
    <row r="468" ht="15.75" customHeight="1">
      <c r="C468" s="2"/>
      <c r="H468" s="2"/>
      <c r="M468" s="2"/>
      <c r="Q468" s="2"/>
      <c r="R468" s="2"/>
      <c r="S468" s="2"/>
      <c r="T468" s="2"/>
      <c r="U468" s="2"/>
      <c r="W468" s="2"/>
    </row>
    <row r="469" ht="15.75" customHeight="1">
      <c r="C469" s="2"/>
      <c r="H469" s="2"/>
      <c r="M469" s="2"/>
      <c r="Q469" s="2"/>
      <c r="R469" s="2"/>
      <c r="S469" s="2"/>
      <c r="T469" s="2"/>
      <c r="U469" s="2"/>
      <c r="W469" s="2"/>
    </row>
    <row r="470" ht="15.75" customHeight="1">
      <c r="C470" s="2"/>
      <c r="H470" s="2"/>
      <c r="M470" s="2"/>
      <c r="Q470" s="2"/>
      <c r="R470" s="2"/>
      <c r="S470" s="2"/>
      <c r="T470" s="2"/>
      <c r="U470" s="2"/>
      <c r="W470" s="2"/>
    </row>
    <row r="471" ht="15.75" customHeight="1">
      <c r="C471" s="2"/>
      <c r="H471" s="2"/>
      <c r="M471" s="2"/>
      <c r="Q471" s="2"/>
      <c r="R471" s="2"/>
      <c r="S471" s="2"/>
      <c r="T471" s="2"/>
      <c r="U471" s="2"/>
      <c r="W471" s="2"/>
    </row>
    <row r="472" ht="15.75" customHeight="1">
      <c r="C472" s="2"/>
      <c r="H472" s="2"/>
      <c r="M472" s="2"/>
      <c r="Q472" s="2"/>
      <c r="R472" s="2"/>
      <c r="S472" s="2"/>
      <c r="T472" s="2"/>
      <c r="U472" s="2"/>
      <c r="W472" s="2"/>
    </row>
    <row r="473" ht="15.75" customHeight="1">
      <c r="C473" s="2"/>
      <c r="H473" s="2"/>
      <c r="M473" s="2"/>
      <c r="Q473" s="2"/>
      <c r="R473" s="2"/>
      <c r="S473" s="2"/>
      <c r="T473" s="2"/>
      <c r="U473" s="2"/>
      <c r="W473" s="2"/>
    </row>
    <row r="474" ht="15.75" customHeight="1">
      <c r="C474" s="2"/>
      <c r="H474" s="2"/>
      <c r="M474" s="2"/>
      <c r="Q474" s="2"/>
      <c r="R474" s="2"/>
      <c r="S474" s="2"/>
      <c r="T474" s="2"/>
      <c r="U474" s="2"/>
      <c r="W474" s="2"/>
    </row>
    <row r="475" ht="15.75" customHeight="1">
      <c r="C475" s="2"/>
      <c r="H475" s="2"/>
      <c r="M475" s="2"/>
      <c r="Q475" s="2"/>
      <c r="R475" s="2"/>
      <c r="S475" s="2"/>
      <c r="T475" s="2"/>
      <c r="U475" s="2"/>
      <c r="W475" s="2"/>
    </row>
    <row r="476" ht="15.75" customHeight="1">
      <c r="C476" s="2"/>
      <c r="H476" s="2"/>
      <c r="M476" s="2"/>
      <c r="Q476" s="2"/>
      <c r="R476" s="2"/>
      <c r="S476" s="2"/>
      <c r="T476" s="2"/>
      <c r="U476" s="2"/>
      <c r="W476" s="2"/>
    </row>
    <row r="477" ht="15.75" customHeight="1">
      <c r="C477" s="2"/>
      <c r="H477" s="2"/>
      <c r="M477" s="2"/>
      <c r="Q477" s="2"/>
      <c r="R477" s="2"/>
      <c r="S477" s="2"/>
      <c r="T477" s="2"/>
      <c r="U477" s="2"/>
      <c r="W477" s="2"/>
    </row>
    <row r="478" ht="15.75" customHeight="1">
      <c r="C478" s="2"/>
      <c r="H478" s="2"/>
      <c r="M478" s="2"/>
      <c r="Q478" s="2"/>
      <c r="R478" s="2"/>
      <c r="S478" s="2"/>
      <c r="T478" s="2"/>
      <c r="U478" s="2"/>
      <c r="W478" s="2"/>
    </row>
    <row r="479" ht="15.75" customHeight="1">
      <c r="C479" s="2"/>
      <c r="H479" s="2"/>
      <c r="M479" s="2"/>
      <c r="Q479" s="2"/>
      <c r="R479" s="2"/>
      <c r="S479" s="2"/>
      <c r="T479" s="2"/>
      <c r="U479" s="2"/>
      <c r="W479" s="2"/>
    </row>
    <row r="480" ht="15.75" customHeight="1">
      <c r="C480" s="2"/>
      <c r="H480" s="2"/>
      <c r="M480" s="2"/>
      <c r="Q480" s="2"/>
      <c r="R480" s="2"/>
      <c r="S480" s="2"/>
      <c r="T480" s="2"/>
      <c r="U480" s="2"/>
      <c r="W480" s="2"/>
    </row>
    <row r="481" ht="15.75" customHeight="1">
      <c r="C481" s="2"/>
      <c r="H481" s="2"/>
      <c r="M481" s="2"/>
      <c r="Q481" s="2"/>
      <c r="R481" s="2"/>
      <c r="S481" s="2"/>
      <c r="T481" s="2"/>
      <c r="U481" s="2"/>
      <c r="W481" s="2"/>
    </row>
    <row r="482" ht="15.75" customHeight="1">
      <c r="C482" s="2"/>
      <c r="H482" s="2"/>
      <c r="M482" s="2"/>
      <c r="Q482" s="2"/>
      <c r="R482" s="2"/>
      <c r="S482" s="2"/>
      <c r="T482" s="2"/>
      <c r="U482" s="2"/>
      <c r="W482" s="2"/>
    </row>
    <row r="483" ht="15.75" customHeight="1">
      <c r="C483" s="2"/>
      <c r="H483" s="2"/>
      <c r="M483" s="2"/>
      <c r="Q483" s="2"/>
      <c r="R483" s="2"/>
      <c r="S483" s="2"/>
      <c r="T483" s="2"/>
      <c r="U483" s="2"/>
      <c r="W483" s="2"/>
    </row>
    <row r="484" ht="15.75" customHeight="1">
      <c r="C484" s="2"/>
      <c r="H484" s="2"/>
      <c r="M484" s="2"/>
      <c r="Q484" s="2"/>
      <c r="R484" s="2"/>
      <c r="S484" s="2"/>
      <c r="T484" s="2"/>
      <c r="U484" s="2"/>
      <c r="W484" s="2"/>
    </row>
    <row r="485" ht="15.75" customHeight="1">
      <c r="C485" s="2"/>
      <c r="H485" s="2"/>
      <c r="M485" s="2"/>
      <c r="Q485" s="2"/>
      <c r="R485" s="2"/>
      <c r="S485" s="2"/>
      <c r="T485" s="2"/>
      <c r="U485" s="2"/>
      <c r="W485" s="2"/>
    </row>
    <row r="486" ht="15.75" customHeight="1">
      <c r="C486" s="2"/>
      <c r="H486" s="2"/>
      <c r="M486" s="2"/>
      <c r="Q486" s="2"/>
      <c r="R486" s="2"/>
      <c r="S486" s="2"/>
      <c r="T486" s="2"/>
      <c r="U486" s="2"/>
      <c r="W486" s="2"/>
    </row>
    <row r="487" ht="15.75" customHeight="1">
      <c r="C487" s="2"/>
      <c r="H487" s="2"/>
      <c r="M487" s="2"/>
      <c r="Q487" s="2"/>
      <c r="R487" s="2"/>
      <c r="S487" s="2"/>
      <c r="T487" s="2"/>
      <c r="U487" s="2"/>
      <c r="W487" s="2"/>
    </row>
    <row r="488" ht="15.75" customHeight="1">
      <c r="C488" s="2"/>
      <c r="H488" s="2"/>
      <c r="M488" s="2"/>
      <c r="Q488" s="2"/>
      <c r="R488" s="2"/>
      <c r="S488" s="2"/>
      <c r="T488" s="2"/>
      <c r="U488" s="2"/>
      <c r="W488" s="2"/>
    </row>
    <row r="489" ht="15.75" customHeight="1">
      <c r="C489" s="2"/>
      <c r="H489" s="2"/>
      <c r="M489" s="2"/>
      <c r="Q489" s="2"/>
      <c r="R489" s="2"/>
      <c r="S489" s="2"/>
      <c r="T489" s="2"/>
      <c r="U489" s="2"/>
      <c r="W489" s="2"/>
    </row>
    <row r="490" ht="15.75" customHeight="1">
      <c r="C490" s="2"/>
      <c r="H490" s="2"/>
      <c r="M490" s="2"/>
      <c r="Q490" s="2"/>
      <c r="R490" s="2"/>
      <c r="S490" s="2"/>
      <c r="T490" s="2"/>
      <c r="U490" s="2"/>
      <c r="W490" s="2"/>
    </row>
    <row r="491" ht="15.75" customHeight="1">
      <c r="C491" s="2"/>
      <c r="H491" s="2"/>
      <c r="M491" s="2"/>
      <c r="Q491" s="2"/>
      <c r="R491" s="2"/>
      <c r="S491" s="2"/>
      <c r="T491" s="2"/>
      <c r="U491" s="2"/>
      <c r="W491" s="2"/>
    </row>
    <row r="492" ht="15.75" customHeight="1">
      <c r="C492" s="2"/>
      <c r="H492" s="2"/>
      <c r="M492" s="2"/>
      <c r="Q492" s="2"/>
      <c r="R492" s="2"/>
      <c r="S492" s="2"/>
      <c r="T492" s="2"/>
      <c r="U492" s="2"/>
      <c r="W492" s="2"/>
    </row>
    <row r="493" ht="15.75" customHeight="1">
      <c r="C493" s="2"/>
      <c r="H493" s="2"/>
      <c r="M493" s="2"/>
      <c r="Q493" s="2"/>
      <c r="R493" s="2"/>
      <c r="S493" s="2"/>
      <c r="T493" s="2"/>
      <c r="U493" s="2"/>
      <c r="W493" s="2"/>
    </row>
    <row r="494" ht="15.75" customHeight="1">
      <c r="C494" s="2"/>
      <c r="H494" s="2"/>
      <c r="M494" s="2"/>
      <c r="Q494" s="2"/>
      <c r="R494" s="2"/>
      <c r="S494" s="2"/>
      <c r="T494" s="2"/>
      <c r="U494" s="2"/>
      <c r="W494" s="2"/>
    </row>
    <row r="495" ht="15.75" customHeight="1">
      <c r="C495" s="2"/>
      <c r="H495" s="2"/>
      <c r="M495" s="2"/>
      <c r="Q495" s="2"/>
      <c r="R495" s="2"/>
      <c r="S495" s="2"/>
      <c r="T495" s="2"/>
      <c r="U495" s="2"/>
      <c r="W495" s="2"/>
    </row>
    <row r="496" ht="15.75" customHeight="1">
      <c r="C496" s="2"/>
      <c r="H496" s="2"/>
      <c r="M496" s="2"/>
      <c r="Q496" s="2"/>
      <c r="R496" s="2"/>
      <c r="S496" s="2"/>
      <c r="T496" s="2"/>
      <c r="U496" s="2"/>
      <c r="W496" s="2"/>
    </row>
    <row r="497" ht="15.75" customHeight="1">
      <c r="C497" s="2"/>
      <c r="H497" s="2"/>
      <c r="M497" s="2"/>
      <c r="Q497" s="2"/>
      <c r="R497" s="2"/>
      <c r="S497" s="2"/>
      <c r="T497" s="2"/>
      <c r="U497" s="2"/>
      <c r="W497" s="2"/>
    </row>
    <row r="498" ht="15.75" customHeight="1">
      <c r="C498" s="2"/>
      <c r="H498" s="2"/>
      <c r="M498" s="2"/>
      <c r="Q498" s="2"/>
      <c r="R498" s="2"/>
      <c r="S498" s="2"/>
      <c r="T498" s="2"/>
      <c r="U498" s="2"/>
      <c r="W498" s="2"/>
    </row>
    <row r="499" ht="15.75" customHeight="1">
      <c r="C499" s="2"/>
      <c r="H499" s="2"/>
      <c r="M499" s="2"/>
      <c r="Q499" s="2"/>
      <c r="R499" s="2"/>
      <c r="S499" s="2"/>
      <c r="T499" s="2"/>
      <c r="U499" s="2"/>
      <c r="W499" s="2"/>
    </row>
    <row r="500" ht="15.75" customHeight="1">
      <c r="C500" s="2"/>
      <c r="H500" s="2"/>
      <c r="M500" s="2"/>
      <c r="Q500" s="2"/>
      <c r="R500" s="2"/>
      <c r="S500" s="2"/>
      <c r="T500" s="2"/>
      <c r="U500" s="2"/>
      <c r="W500" s="2"/>
    </row>
    <row r="501" ht="15.75" customHeight="1">
      <c r="C501" s="2"/>
      <c r="H501" s="2"/>
      <c r="M501" s="2"/>
      <c r="Q501" s="2"/>
      <c r="R501" s="2"/>
      <c r="S501" s="2"/>
      <c r="T501" s="2"/>
      <c r="U501" s="2"/>
      <c r="W501" s="2"/>
    </row>
    <row r="502" ht="15.75" customHeight="1">
      <c r="C502" s="2"/>
      <c r="H502" s="2"/>
      <c r="M502" s="2"/>
      <c r="Q502" s="2"/>
      <c r="R502" s="2"/>
      <c r="S502" s="2"/>
      <c r="T502" s="2"/>
      <c r="U502" s="2"/>
      <c r="W502" s="2"/>
    </row>
    <row r="503" ht="15.75" customHeight="1">
      <c r="C503" s="2"/>
      <c r="H503" s="2"/>
      <c r="M503" s="2"/>
      <c r="Q503" s="2"/>
      <c r="R503" s="2"/>
      <c r="S503" s="2"/>
      <c r="T503" s="2"/>
      <c r="U503" s="2"/>
      <c r="W503" s="2"/>
    </row>
    <row r="504" ht="15.75" customHeight="1">
      <c r="C504" s="2"/>
      <c r="H504" s="2"/>
      <c r="M504" s="2"/>
      <c r="Q504" s="2"/>
      <c r="R504" s="2"/>
      <c r="S504" s="2"/>
      <c r="T504" s="2"/>
      <c r="U504" s="2"/>
      <c r="W504" s="2"/>
    </row>
    <row r="505" ht="15.75" customHeight="1">
      <c r="C505" s="2"/>
      <c r="H505" s="2"/>
      <c r="M505" s="2"/>
      <c r="Q505" s="2"/>
      <c r="R505" s="2"/>
      <c r="S505" s="2"/>
      <c r="T505" s="2"/>
      <c r="U505" s="2"/>
      <c r="W505" s="2"/>
    </row>
    <row r="506" ht="15.75" customHeight="1">
      <c r="C506" s="2"/>
      <c r="H506" s="2"/>
      <c r="M506" s="2"/>
      <c r="Q506" s="2"/>
      <c r="R506" s="2"/>
      <c r="S506" s="2"/>
      <c r="T506" s="2"/>
      <c r="U506" s="2"/>
      <c r="W506" s="2"/>
    </row>
    <row r="507" ht="15.75" customHeight="1">
      <c r="C507" s="2"/>
      <c r="H507" s="2"/>
      <c r="M507" s="2"/>
      <c r="Q507" s="2"/>
      <c r="R507" s="2"/>
      <c r="S507" s="2"/>
      <c r="T507" s="2"/>
      <c r="U507" s="2"/>
      <c r="W507" s="2"/>
    </row>
    <row r="508" ht="15.75" customHeight="1">
      <c r="C508" s="2"/>
      <c r="H508" s="2"/>
      <c r="M508" s="2"/>
      <c r="Q508" s="2"/>
      <c r="R508" s="2"/>
      <c r="S508" s="2"/>
      <c r="T508" s="2"/>
      <c r="U508" s="2"/>
      <c r="W508" s="2"/>
    </row>
    <row r="509" ht="15.75" customHeight="1">
      <c r="C509" s="2"/>
      <c r="H509" s="2"/>
      <c r="M509" s="2"/>
      <c r="Q509" s="2"/>
      <c r="R509" s="2"/>
      <c r="S509" s="2"/>
      <c r="T509" s="2"/>
      <c r="U509" s="2"/>
      <c r="W509" s="2"/>
    </row>
    <row r="510" ht="15.75" customHeight="1">
      <c r="C510" s="2"/>
      <c r="H510" s="2"/>
      <c r="M510" s="2"/>
      <c r="Q510" s="2"/>
      <c r="R510" s="2"/>
      <c r="S510" s="2"/>
      <c r="T510" s="2"/>
      <c r="U510" s="2"/>
      <c r="W510" s="2"/>
    </row>
    <row r="511" ht="15.75" customHeight="1">
      <c r="C511" s="2"/>
      <c r="H511" s="2"/>
      <c r="M511" s="2"/>
      <c r="Q511" s="2"/>
      <c r="R511" s="2"/>
      <c r="S511" s="2"/>
      <c r="T511" s="2"/>
      <c r="U511" s="2"/>
      <c r="W511" s="2"/>
    </row>
    <row r="512" ht="15.75" customHeight="1">
      <c r="C512" s="2"/>
      <c r="H512" s="2"/>
      <c r="M512" s="2"/>
      <c r="Q512" s="2"/>
      <c r="R512" s="2"/>
      <c r="S512" s="2"/>
      <c r="T512" s="2"/>
      <c r="U512" s="2"/>
      <c r="W512" s="2"/>
    </row>
    <row r="513" ht="15.75" customHeight="1">
      <c r="C513" s="2"/>
      <c r="H513" s="2"/>
      <c r="M513" s="2"/>
      <c r="Q513" s="2"/>
      <c r="R513" s="2"/>
      <c r="S513" s="2"/>
      <c r="T513" s="2"/>
      <c r="U513" s="2"/>
      <c r="W513" s="2"/>
    </row>
    <row r="514" ht="15.75" customHeight="1">
      <c r="C514" s="2"/>
      <c r="H514" s="2"/>
      <c r="M514" s="2"/>
      <c r="Q514" s="2"/>
      <c r="R514" s="2"/>
      <c r="S514" s="2"/>
      <c r="T514" s="2"/>
      <c r="U514" s="2"/>
      <c r="W514" s="2"/>
    </row>
    <row r="515" ht="15.75" customHeight="1">
      <c r="C515" s="2"/>
      <c r="H515" s="2"/>
      <c r="M515" s="2"/>
      <c r="Q515" s="2"/>
      <c r="R515" s="2"/>
      <c r="S515" s="2"/>
      <c r="T515" s="2"/>
      <c r="U515" s="2"/>
      <c r="W515" s="2"/>
    </row>
    <row r="516" ht="15.75" customHeight="1">
      <c r="C516" s="2"/>
      <c r="H516" s="2"/>
      <c r="M516" s="2"/>
      <c r="Q516" s="2"/>
      <c r="R516" s="2"/>
      <c r="S516" s="2"/>
      <c r="T516" s="2"/>
      <c r="U516" s="2"/>
      <c r="W516" s="2"/>
    </row>
    <row r="517" ht="15.75" customHeight="1">
      <c r="C517" s="2"/>
      <c r="H517" s="2"/>
      <c r="M517" s="2"/>
      <c r="Q517" s="2"/>
      <c r="R517" s="2"/>
      <c r="S517" s="2"/>
      <c r="T517" s="2"/>
      <c r="U517" s="2"/>
      <c r="W517" s="2"/>
    </row>
    <row r="518" ht="15.75" customHeight="1">
      <c r="C518" s="2"/>
      <c r="H518" s="2"/>
      <c r="M518" s="2"/>
      <c r="Q518" s="2"/>
      <c r="R518" s="2"/>
      <c r="S518" s="2"/>
      <c r="T518" s="2"/>
      <c r="U518" s="2"/>
      <c r="W518" s="2"/>
    </row>
    <row r="519" ht="15.75" customHeight="1">
      <c r="C519" s="2"/>
      <c r="H519" s="2"/>
      <c r="M519" s="2"/>
      <c r="Q519" s="2"/>
      <c r="R519" s="2"/>
      <c r="S519" s="2"/>
      <c r="T519" s="2"/>
      <c r="U519" s="2"/>
      <c r="W519" s="2"/>
    </row>
    <row r="520" ht="15.75" customHeight="1">
      <c r="C520" s="2"/>
      <c r="H520" s="2"/>
      <c r="M520" s="2"/>
      <c r="Q520" s="2"/>
      <c r="R520" s="2"/>
      <c r="S520" s="2"/>
      <c r="T520" s="2"/>
      <c r="U520" s="2"/>
      <c r="W520" s="2"/>
    </row>
    <row r="521" ht="15.75" customHeight="1">
      <c r="C521" s="2"/>
      <c r="H521" s="2"/>
      <c r="M521" s="2"/>
      <c r="Q521" s="2"/>
      <c r="R521" s="2"/>
      <c r="S521" s="2"/>
      <c r="T521" s="2"/>
      <c r="U521" s="2"/>
      <c r="W521" s="2"/>
    </row>
    <row r="522" ht="15.75" customHeight="1">
      <c r="C522" s="2"/>
      <c r="H522" s="2"/>
      <c r="M522" s="2"/>
      <c r="Q522" s="2"/>
      <c r="R522" s="2"/>
      <c r="S522" s="2"/>
      <c r="T522" s="2"/>
      <c r="U522" s="2"/>
      <c r="W522" s="2"/>
    </row>
    <row r="523" ht="15.75" customHeight="1">
      <c r="C523" s="2"/>
      <c r="H523" s="2"/>
      <c r="M523" s="2"/>
      <c r="Q523" s="2"/>
      <c r="R523" s="2"/>
      <c r="S523" s="2"/>
      <c r="T523" s="2"/>
      <c r="U523" s="2"/>
      <c r="W523" s="2"/>
    </row>
    <row r="524" ht="15.75" customHeight="1">
      <c r="C524" s="2"/>
      <c r="H524" s="2"/>
      <c r="M524" s="2"/>
      <c r="Q524" s="2"/>
      <c r="R524" s="2"/>
      <c r="S524" s="2"/>
      <c r="T524" s="2"/>
      <c r="U524" s="2"/>
      <c r="W524" s="2"/>
    </row>
    <row r="525" ht="15.75" customHeight="1">
      <c r="C525" s="2"/>
      <c r="H525" s="2"/>
      <c r="M525" s="2"/>
      <c r="Q525" s="2"/>
      <c r="R525" s="2"/>
      <c r="S525" s="2"/>
      <c r="T525" s="2"/>
      <c r="U525" s="2"/>
      <c r="W525" s="2"/>
    </row>
    <row r="526" ht="15.75" customHeight="1">
      <c r="C526" s="2"/>
      <c r="H526" s="2"/>
      <c r="M526" s="2"/>
      <c r="Q526" s="2"/>
      <c r="R526" s="2"/>
      <c r="S526" s="2"/>
      <c r="T526" s="2"/>
      <c r="U526" s="2"/>
      <c r="W526" s="2"/>
    </row>
    <row r="527" ht="15.75" customHeight="1">
      <c r="C527" s="2"/>
      <c r="H527" s="2"/>
      <c r="M527" s="2"/>
      <c r="Q527" s="2"/>
      <c r="R527" s="2"/>
      <c r="S527" s="2"/>
      <c r="T527" s="2"/>
      <c r="U527" s="2"/>
      <c r="W527" s="2"/>
    </row>
    <row r="528" ht="15.75" customHeight="1">
      <c r="C528" s="2"/>
      <c r="H528" s="2"/>
      <c r="M528" s="2"/>
      <c r="Q528" s="2"/>
      <c r="R528" s="2"/>
      <c r="S528" s="2"/>
      <c r="T528" s="2"/>
      <c r="U528" s="2"/>
      <c r="W528" s="2"/>
    </row>
    <row r="529" ht="15.75" customHeight="1">
      <c r="C529" s="2"/>
      <c r="H529" s="2"/>
      <c r="M529" s="2"/>
      <c r="Q529" s="2"/>
      <c r="R529" s="2"/>
      <c r="S529" s="2"/>
      <c r="T529" s="2"/>
      <c r="U529" s="2"/>
      <c r="W529" s="2"/>
    </row>
    <row r="530" ht="15.75" customHeight="1">
      <c r="C530" s="2"/>
      <c r="H530" s="2"/>
      <c r="M530" s="2"/>
      <c r="Q530" s="2"/>
      <c r="R530" s="2"/>
      <c r="S530" s="2"/>
      <c r="T530" s="2"/>
      <c r="U530" s="2"/>
      <c r="W530" s="2"/>
    </row>
    <row r="531" ht="15.75" customHeight="1">
      <c r="C531" s="2"/>
      <c r="H531" s="2"/>
      <c r="M531" s="2"/>
      <c r="Q531" s="2"/>
      <c r="R531" s="2"/>
      <c r="S531" s="2"/>
      <c r="T531" s="2"/>
      <c r="U531" s="2"/>
      <c r="W531" s="2"/>
    </row>
    <row r="532" ht="15.75" customHeight="1">
      <c r="C532" s="2"/>
      <c r="H532" s="2"/>
      <c r="M532" s="2"/>
      <c r="Q532" s="2"/>
      <c r="R532" s="2"/>
      <c r="S532" s="2"/>
      <c r="T532" s="2"/>
      <c r="U532" s="2"/>
      <c r="W532" s="2"/>
    </row>
    <row r="533" ht="15.75" customHeight="1">
      <c r="C533" s="2"/>
      <c r="H533" s="2"/>
      <c r="M533" s="2"/>
      <c r="Q533" s="2"/>
      <c r="R533" s="2"/>
      <c r="S533" s="2"/>
      <c r="T533" s="2"/>
      <c r="U533" s="2"/>
      <c r="W533" s="2"/>
    </row>
    <row r="534" ht="15.75" customHeight="1">
      <c r="C534" s="2"/>
      <c r="H534" s="2"/>
      <c r="M534" s="2"/>
      <c r="Q534" s="2"/>
      <c r="R534" s="2"/>
      <c r="S534" s="2"/>
      <c r="T534" s="2"/>
      <c r="U534" s="2"/>
      <c r="W534" s="2"/>
    </row>
    <row r="535" ht="15.75" customHeight="1">
      <c r="C535" s="2"/>
      <c r="H535" s="2"/>
      <c r="M535" s="2"/>
      <c r="Q535" s="2"/>
      <c r="R535" s="2"/>
      <c r="S535" s="2"/>
      <c r="T535" s="2"/>
      <c r="U535" s="2"/>
      <c r="W535" s="2"/>
    </row>
    <row r="536" ht="15.75" customHeight="1">
      <c r="C536" s="2"/>
      <c r="H536" s="2"/>
      <c r="M536" s="2"/>
      <c r="Q536" s="2"/>
      <c r="R536" s="2"/>
      <c r="S536" s="2"/>
      <c r="T536" s="2"/>
      <c r="U536" s="2"/>
      <c r="W536" s="2"/>
    </row>
    <row r="537" ht="15.75" customHeight="1">
      <c r="C537" s="2"/>
      <c r="H537" s="2"/>
      <c r="M537" s="2"/>
      <c r="Q537" s="2"/>
      <c r="R537" s="2"/>
      <c r="S537" s="2"/>
      <c r="T537" s="2"/>
      <c r="U537" s="2"/>
      <c r="W537" s="2"/>
    </row>
    <row r="538" ht="15.75" customHeight="1">
      <c r="C538" s="2"/>
      <c r="H538" s="2"/>
      <c r="M538" s="2"/>
      <c r="Q538" s="2"/>
      <c r="R538" s="2"/>
      <c r="S538" s="2"/>
      <c r="T538" s="2"/>
      <c r="U538" s="2"/>
      <c r="W538" s="2"/>
    </row>
    <row r="539" ht="15.75" customHeight="1">
      <c r="C539" s="2"/>
      <c r="H539" s="2"/>
      <c r="M539" s="2"/>
      <c r="Q539" s="2"/>
      <c r="R539" s="2"/>
      <c r="S539" s="2"/>
      <c r="T539" s="2"/>
      <c r="U539" s="2"/>
      <c r="W539" s="2"/>
    </row>
    <row r="540" ht="15.75" customHeight="1">
      <c r="C540" s="2"/>
      <c r="H540" s="2"/>
      <c r="M540" s="2"/>
      <c r="Q540" s="2"/>
      <c r="R540" s="2"/>
      <c r="S540" s="2"/>
      <c r="T540" s="2"/>
      <c r="U540" s="2"/>
      <c r="W540" s="2"/>
    </row>
    <row r="541" ht="15.75" customHeight="1">
      <c r="C541" s="2"/>
      <c r="H541" s="2"/>
      <c r="M541" s="2"/>
      <c r="Q541" s="2"/>
      <c r="R541" s="2"/>
      <c r="S541" s="2"/>
      <c r="T541" s="2"/>
      <c r="U541" s="2"/>
      <c r="W541" s="2"/>
    </row>
    <row r="542" ht="15.75" customHeight="1">
      <c r="C542" s="2"/>
      <c r="H542" s="2"/>
      <c r="M542" s="2"/>
      <c r="Q542" s="2"/>
      <c r="R542" s="2"/>
      <c r="S542" s="2"/>
      <c r="T542" s="2"/>
      <c r="U542" s="2"/>
      <c r="W542" s="2"/>
    </row>
    <row r="543" ht="15.75" customHeight="1">
      <c r="C543" s="2"/>
      <c r="H543" s="2"/>
      <c r="M543" s="2"/>
      <c r="Q543" s="2"/>
      <c r="R543" s="2"/>
      <c r="S543" s="2"/>
      <c r="T543" s="2"/>
      <c r="U543" s="2"/>
      <c r="W543" s="2"/>
    </row>
    <row r="544" ht="15.75" customHeight="1">
      <c r="C544" s="2"/>
      <c r="H544" s="2"/>
      <c r="M544" s="2"/>
      <c r="Q544" s="2"/>
      <c r="R544" s="2"/>
      <c r="S544" s="2"/>
      <c r="T544" s="2"/>
      <c r="U544" s="2"/>
      <c r="W544" s="2"/>
    </row>
    <row r="545" ht="15.75" customHeight="1">
      <c r="C545" s="2"/>
      <c r="H545" s="2"/>
      <c r="M545" s="2"/>
      <c r="Q545" s="2"/>
      <c r="R545" s="2"/>
      <c r="S545" s="2"/>
      <c r="T545" s="2"/>
      <c r="U545" s="2"/>
      <c r="W545" s="2"/>
    </row>
    <row r="546" ht="15.75" customHeight="1">
      <c r="C546" s="2"/>
      <c r="H546" s="2"/>
      <c r="M546" s="2"/>
      <c r="Q546" s="2"/>
      <c r="R546" s="2"/>
      <c r="S546" s="2"/>
      <c r="T546" s="2"/>
      <c r="U546" s="2"/>
      <c r="W546" s="2"/>
    </row>
    <row r="547" ht="15.75" customHeight="1">
      <c r="C547" s="2"/>
      <c r="H547" s="2"/>
      <c r="M547" s="2"/>
      <c r="Q547" s="2"/>
      <c r="R547" s="2"/>
      <c r="S547" s="2"/>
      <c r="T547" s="2"/>
      <c r="U547" s="2"/>
      <c r="W547" s="2"/>
    </row>
    <row r="548" ht="15.75" customHeight="1">
      <c r="C548" s="2"/>
      <c r="H548" s="2"/>
      <c r="M548" s="2"/>
      <c r="Q548" s="2"/>
      <c r="R548" s="2"/>
      <c r="S548" s="2"/>
      <c r="T548" s="2"/>
      <c r="U548" s="2"/>
      <c r="W548" s="2"/>
    </row>
    <row r="549" ht="15.75" customHeight="1">
      <c r="C549" s="2"/>
      <c r="H549" s="2"/>
      <c r="M549" s="2"/>
      <c r="Q549" s="2"/>
      <c r="R549" s="2"/>
      <c r="S549" s="2"/>
      <c r="T549" s="2"/>
      <c r="U549" s="2"/>
      <c r="W549" s="2"/>
    </row>
    <row r="550" ht="15.75" customHeight="1">
      <c r="C550" s="2"/>
      <c r="H550" s="2"/>
      <c r="M550" s="2"/>
      <c r="Q550" s="2"/>
      <c r="R550" s="2"/>
      <c r="S550" s="2"/>
      <c r="T550" s="2"/>
      <c r="U550" s="2"/>
      <c r="W550" s="2"/>
    </row>
    <row r="551" ht="15.75" customHeight="1">
      <c r="C551" s="2"/>
      <c r="H551" s="2"/>
      <c r="M551" s="2"/>
      <c r="Q551" s="2"/>
      <c r="R551" s="2"/>
      <c r="S551" s="2"/>
      <c r="T551" s="2"/>
      <c r="U551" s="2"/>
      <c r="W551" s="2"/>
    </row>
    <row r="552" ht="15.75" customHeight="1">
      <c r="C552" s="2"/>
      <c r="H552" s="2"/>
      <c r="M552" s="2"/>
      <c r="Q552" s="2"/>
      <c r="R552" s="2"/>
      <c r="S552" s="2"/>
      <c r="T552" s="2"/>
      <c r="U552" s="2"/>
      <c r="W552" s="2"/>
    </row>
    <row r="553" ht="15.75" customHeight="1">
      <c r="C553" s="2"/>
      <c r="H553" s="2"/>
      <c r="M553" s="2"/>
      <c r="Q553" s="2"/>
      <c r="R553" s="2"/>
      <c r="S553" s="2"/>
      <c r="T553" s="2"/>
      <c r="U553" s="2"/>
      <c r="W553" s="2"/>
    </row>
    <row r="554" ht="15.75" customHeight="1">
      <c r="C554" s="2"/>
      <c r="H554" s="2"/>
      <c r="M554" s="2"/>
      <c r="Q554" s="2"/>
      <c r="R554" s="2"/>
      <c r="S554" s="2"/>
      <c r="T554" s="2"/>
      <c r="U554" s="2"/>
      <c r="W554" s="2"/>
    </row>
    <row r="555" ht="15.75" customHeight="1">
      <c r="C555" s="2"/>
      <c r="H555" s="2"/>
      <c r="M555" s="2"/>
      <c r="Q555" s="2"/>
      <c r="R555" s="2"/>
      <c r="S555" s="2"/>
      <c r="T555" s="2"/>
      <c r="U555" s="2"/>
      <c r="W555" s="2"/>
    </row>
    <row r="556" ht="15.75" customHeight="1">
      <c r="C556" s="2"/>
      <c r="H556" s="2"/>
      <c r="M556" s="2"/>
      <c r="Q556" s="2"/>
      <c r="R556" s="2"/>
      <c r="S556" s="2"/>
      <c r="T556" s="2"/>
      <c r="U556" s="2"/>
      <c r="W556" s="2"/>
    </row>
    <row r="557" ht="15.75" customHeight="1">
      <c r="C557" s="2"/>
      <c r="H557" s="2"/>
      <c r="M557" s="2"/>
      <c r="Q557" s="2"/>
      <c r="R557" s="2"/>
      <c r="S557" s="2"/>
      <c r="T557" s="2"/>
      <c r="U557" s="2"/>
      <c r="W557" s="2"/>
    </row>
    <row r="558" ht="15.75" customHeight="1">
      <c r="C558" s="2"/>
      <c r="H558" s="2"/>
      <c r="M558" s="2"/>
      <c r="Q558" s="2"/>
      <c r="R558" s="2"/>
      <c r="S558" s="2"/>
      <c r="T558" s="2"/>
      <c r="U558" s="2"/>
      <c r="W558" s="2"/>
    </row>
    <row r="559" ht="15.75" customHeight="1">
      <c r="C559" s="2"/>
      <c r="H559" s="2"/>
      <c r="M559" s="2"/>
      <c r="Q559" s="2"/>
      <c r="R559" s="2"/>
      <c r="S559" s="2"/>
      <c r="T559" s="2"/>
      <c r="U559" s="2"/>
      <c r="W559" s="2"/>
    </row>
    <row r="560" ht="15.75" customHeight="1">
      <c r="C560" s="2"/>
      <c r="H560" s="2"/>
      <c r="M560" s="2"/>
      <c r="Q560" s="2"/>
      <c r="R560" s="2"/>
      <c r="S560" s="2"/>
      <c r="T560" s="2"/>
      <c r="U560" s="2"/>
      <c r="W560" s="2"/>
    </row>
    <row r="561" ht="15.75" customHeight="1">
      <c r="C561" s="2"/>
      <c r="H561" s="2"/>
      <c r="M561" s="2"/>
      <c r="Q561" s="2"/>
      <c r="R561" s="2"/>
      <c r="S561" s="2"/>
      <c r="T561" s="2"/>
      <c r="U561" s="2"/>
      <c r="W561" s="2"/>
    </row>
    <row r="562" ht="15.75" customHeight="1">
      <c r="C562" s="2"/>
      <c r="H562" s="2"/>
      <c r="M562" s="2"/>
      <c r="Q562" s="2"/>
      <c r="R562" s="2"/>
      <c r="S562" s="2"/>
      <c r="T562" s="2"/>
      <c r="U562" s="2"/>
      <c r="W562" s="2"/>
    </row>
    <row r="563" ht="15.75" customHeight="1">
      <c r="C563" s="2"/>
      <c r="H563" s="2"/>
      <c r="M563" s="2"/>
      <c r="Q563" s="2"/>
      <c r="R563" s="2"/>
      <c r="S563" s="2"/>
      <c r="T563" s="2"/>
      <c r="U563" s="2"/>
      <c r="W563" s="2"/>
    </row>
    <row r="564" ht="15.75" customHeight="1">
      <c r="C564" s="2"/>
      <c r="H564" s="2"/>
      <c r="M564" s="2"/>
      <c r="Q564" s="2"/>
      <c r="R564" s="2"/>
      <c r="S564" s="2"/>
      <c r="T564" s="2"/>
      <c r="U564" s="2"/>
      <c r="W564" s="2"/>
    </row>
    <row r="565" ht="15.75" customHeight="1">
      <c r="C565" s="2"/>
      <c r="H565" s="2"/>
      <c r="M565" s="2"/>
      <c r="Q565" s="2"/>
      <c r="R565" s="2"/>
      <c r="S565" s="2"/>
      <c r="T565" s="2"/>
      <c r="U565" s="2"/>
      <c r="W565" s="2"/>
    </row>
    <row r="566" ht="15.75" customHeight="1">
      <c r="C566" s="2"/>
      <c r="H566" s="2"/>
      <c r="M566" s="2"/>
      <c r="Q566" s="2"/>
      <c r="R566" s="2"/>
      <c r="S566" s="2"/>
      <c r="T566" s="2"/>
      <c r="U566" s="2"/>
      <c r="W566" s="2"/>
    </row>
    <row r="567" ht="15.75" customHeight="1">
      <c r="C567" s="2"/>
      <c r="H567" s="2"/>
      <c r="M567" s="2"/>
      <c r="Q567" s="2"/>
      <c r="R567" s="2"/>
      <c r="S567" s="2"/>
      <c r="T567" s="2"/>
      <c r="U567" s="2"/>
      <c r="W567" s="2"/>
    </row>
    <row r="568" ht="15.75" customHeight="1">
      <c r="C568" s="2"/>
      <c r="H568" s="2"/>
      <c r="M568" s="2"/>
      <c r="Q568" s="2"/>
      <c r="R568" s="2"/>
      <c r="S568" s="2"/>
      <c r="T568" s="2"/>
      <c r="U568" s="2"/>
      <c r="W568" s="2"/>
    </row>
    <row r="569" ht="15.75" customHeight="1">
      <c r="C569" s="2"/>
      <c r="H569" s="2"/>
      <c r="M569" s="2"/>
      <c r="Q569" s="2"/>
      <c r="R569" s="2"/>
      <c r="S569" s="2"/>
      <c r="T569" s="2"/>
      <c r="U569" s="2"/>
      <c r="W569" s="2"/>
    </row>
    <row r="570" ht="15.75" customHeight="1">
      <c r="C570" s="2"/>
      <c r="H570" s="2"/>
      <c r="M570" s="2"/>
      <c r="Q570" s="2"/>
      <c r="R570" s="2"/>
      <c r="S570" s="2"/>
      <c r="T570" s="2"/>
      <c r="U570" s="2"/>
      <c r="W570" s="2"/>
    </row>
    <row r="571" ht="15.75" customHeight="1">
      <c r="C571" s="2"/>
      <c r="H571" s="2"/>
      <c r="M571" s="2"/>
      <c r="Q571" s="2"/>
      <c r="R571" s="2"/>
      <c r="S571" s="2"/>
      <c r="T571" s="2"/>
      <c r="U571" s="2"/>
      <c r="W571" s="2"/>
    </row>
    <row r="572" ht="15.75" customHeight="1">
      <c r="C572" s="2"/>
      <c r="H572" s="2"/>
      <c r="M572" s="2"/>
      <c r="Q572" s="2"/>
      <c r="R572" s="2"/>
      <c r="S572" s="2"/>
      <c r="T572" s="2"/>
      <c r="U572" s="2"/>
      <c r="W572" s="2"/>
    </row>
    <row r="573" ht="15.75" customHeight="1">
      <c r="C573" s="2"/>
      <c r="H573" s="2"/>
      <c r="M573" s="2"/>
      <c r="Q573" s="2"/>
      <c r="R573" s="2"/>
      <c r="S573" s="2"/>
      <c r="T573" s="2"/>
      <c r="U573" s="2"/>
      <c r="W573" s="2"/>
    </row>
    <row r="574" ht="15.75" customHeight="1">
      <c r="C574" s="2"/>
      <c r="H574" s="2"/>
      <c r="M574" s="2"/>
      <c r="Q574" s="2"/>
      <c r="R574" s="2"/>
      <c r="S574" s="2"/>
      <c r="T574" s="2"/>
      <c r="U574" s="2"/>
      <c r="W574" s="2"/>
    </row>
    <row r="575" ht="15.75" customHeight="1">
      <c r="C575" s="2"/>
      <c r="H575" s="2"/>
      <c r="M575" s="2"/>
      <c r="Q575" s="2"/>
      <c r="R575" s="2"/>
      <c r="S575" s="2"/>
      <c r="T575" s="2"/>
      <c r="U575" s="2"/>
      <c r="W575" s="2"/>
    </row>
    <row r="576" ht="15.75" customHeight="1">
      <c r="C576" s="2"/>
      <c r="H576" s="2"/>
      <c r="M576" s="2"/>
      <c r="Q576" s="2"/>
      <c r="R576" s="2"/>
      <c r="S576" s="2"/>
      <c r="T576" s="2"/>
      <c r="U576" s="2"/>
      <c r="W576" s="2"/>
    </row>
    <row r="577" ht="15.75" customHeight="1">
      <c r="C577" s="2"/>
      <c r="H577" s="2"/>
      <c r="M577" s="2"/>
      <c r="Q577" s="2"/>
      <c r="R577" s="2"/>
      <c r="S577" s="2"/>
      <c r="T577" s="2"/>
      <c r="U577" s="2"/>
      <c r="W577" s="2"/>
    </row>
    <row r="578" ht="15.75" customHeight="1">
      <c r="C578" s="2"/>
      <c r="H578" s="2"/>
      <c r="M578" s="2"/>
      <c r="Q578" s="2"/>
      <c r="R578" s="2"/>
      <c r="S578" s="2"/>
      <c r="T578" s="2"/>
      <c r="U578" s="2"/>
      <c r="W578" s="2"/>
    </row>
    <row r="579" ht="15.75" customHeight="1">
      <c r="C579" s="2"/>
      <c r="H579" s="2"/>
      <c r="M579" s="2"/>
      <c r="Q579" s="2"/>
      <c r="R579" s="2"/>
      <c r="S579" s="2"/>
      <c r="T579" s="2"/>
      <c r="U579" s="2"/>
      <c r="W579" s="2"/>
    </row>
    <row r="580" ht="15.75" customHeight="1">
      <c r="C580" s="2"/>
      <c r="H580" s="2"/>
      <c r="M580" s="2"/>
      <c r="Q580" s="2"/>
      <c r="R580" s="2"/>
      <c r="S580" s="2"/>
      <c r="T580" s="2"/>
      <c r="U580" s="2"/>
      <c r="W580" s="2"/>
    </row>
    <row r="581" ht="15.75" customHeight="1">
      <c r="C581" s="2"/>
      <c r="H581" s="2"/>
      <c r="M581" s="2"/>
      <c r="Q581" s="2"/>
      <c r="R581" s="2"/>
      <c r="S581" s="2"/>
      <c r="T581" s="2"/>
      <c r="U581" s="2"/>
      <c r="W581" s="2"/>
    </row>
    <row r="582" ht="15.75" customHeight="1">
      <c r="C582" s="2"/>
      <c r="H582" s="2"/>
      <c r="M582" s="2"/>
      <c r="Q582" s="2"/>
      <c r="R582" s="2"/>
      <c r="S582" s="2"/>
      <c r="T582" s="2"/>
      <c r="U582" s="2"/>
      <c r="W582" s="2"/>
    </row>
    <row r="583" ht="15.75" customHeight="1">
      <c r="C583" s="2"/>
      <c r="H583" s="2"/>
      <c r="M583" s="2"/>
      <c r="Q583" s="2"/>
      <c r="R583" s="2"/>
      <c r="S583" s="2"/>
      <c r="T583" s="2"/>
      <c r="U583" s="2"/>
      <c r="W583" s="2"/>
    </row>
    <row r="584" ht="15.75" customHeight="1">
      <c r="C584" s="2"/>
      <c r="H584" s="2"/>
      <c r="M584" s="2"/>
      <c r="Q584" s="2"/>
      <c r="R584" s="2"/>
      <c r="S584" s="2"/>
      <c r="T584" s="2"/>
      <c r="U584" s="2"/>
      <c r="W584" s="2"/>
    </row>
    <row r="585" ht="15.75" customHeight="1">
      <c r="C585" s="2"/>
      <c r="H585" s="2"/>
      <c r="M585" s="2"/>
      <c r="Q585" s="2"/>
      <c r="R585" s="2"/>
      <c r="S585" s="2"/>
      <c r="T585" s="2"/>
      <c r="U585" s="2"/>
      <c r="W585" s="2"/>
    </row>
    <row r="586" ht="15.75" customHeight="1">
      <c r="C586" s="2"/>
      <c r="H586" s="2"/>
      <c r="M586" s="2"/>
      <c r="Q586" s="2"/>
      <c r="R586" s="2"/>
      <c r="S586" s="2"/>
      <c r="T586" s="2"/>
      <c r="U586" s="2"/>
      <c r="W586" s="2"/>
    </row>
    <row r="587" ht="15.75" customHeight="1">
      <c r="C587" s="2"/>
      <c r="H587" s="2"/>
      <c r="M587" s="2"/>
      <c r="Q587" s="2"/>
      <c r="R587" s="2"/>
      <c r="S587" s="2"/>
      <c r="T587" s="2"/>
      <c r="U587" s="2"/>
      <c r="W587" s="2"/>
    </row>
    <row r="588" ht="15.75" customHeight="1">
      <c r="C588" s="2"/>
      <c r="H588" s="2"/>
      <c r="M588" s="2"/>
      <c r="Q588" s="2"/>
      <c r="R588" s="2"/>
      <c r="S588" s="2"/>
      <c r="T588" s="2"/>
      <c r="U588" s="2"/>
      <c r="W588" s="2"/>
    </row>
    <row r="589" ht="15.75" customHeight="1">
      <c r="C589" s="2"/>
      <c r="H589" s="2"/>
      <c r="M589" s="2"/>
      <c r="Q589" s="2"/>
      <c r="R589" s="2"/>
      <c r="S589" s="2"/>
      <c r="T589" s="2"/>
      <c r="U589" s="2"/>
      <c r="W589" s="2"/>
    </row>
    <row r="590" ht="15.75" customHeight="1">
      <c r="C590" s="2"/>
      <c r="H590" s="2"/>
      <c r="M590" s="2"/>
      <c r="Q590" s="2"/>
      <c r="R590" s="2"/>
      <c r="S590" s="2"/>
      <c r="T590" s="2"/>
      <c r="U590" s="2"/>
      <c r="W590" s="2"/>
    </row>
    <row r="591" ht="15.75" customHeight="1">
      <c r="C591" s="2"/>
      <c r="H591" s="2"/>
      <c r="M591" s="2"/>
      <c r="Q591" s="2"/>
      <c r="R591" s="2"/>
      <c r="S591" s="2"/>
      <c r="T591" s="2"/>
      <c r="U591" s="2"/>
      <c r="W591" s="2"/>
    </row>
    <row r="592" ht="15.75" customHeight="1">
      <c r="C592" s="2"/>
      <c r="H592" s="2"/>
      <c r="M592" s="2"/>
      <c r="Q592" s="2"/>
      <c r="R592" s="2"/>
      <c r="S592" s="2"/>
      <c r="T592" s="2"/>
      <c r="U592" s="2"/>
      <c r="W592" s="2"/>
    </row>
    <row r="593" ht="15.75" customHeight="1">
      <c r="C593" s="2"/>
      <c r="H593" s="2"/>
      <c r="M593" s="2"/>
      <c r="Q593" s="2"/>
      <c r="R593" s="2"/>
      <c r="S593" s="2"/>
      <c r="T593" s="2"/>
      <c r="U593" s="2"/>
      <c r="W593" s="2"/>
    </row>
    <row r="594" ht="15.75" customHeight="1">
      <c r="C594" s="2"/>
      <c r="H594" s="2"/>
      <c r="M594" s="2"/>
      <c r="Q594" s="2"/>
      <c r="R594" s="2"/>
      <c r="S594" s="2"/>
      <c r="T594" s="2"/>
      <c r="U594" s="2"/>
      <c r="W594" s="2"/>
    </row>
    <row r="595" ht="15.75" customHeight="1">
      <c r="C595" s="2"/>
      <c r="H595" s="2"/>
      <c r="M595" s="2"/>
      <c r="Q595" s="2"/>
      <c r="R595" s="2"/>
      <c r="S595" s="2"/>
      <c r="T595" s="2"/>
      <c r="U595" s="2"/>
      <c r="W595" s="2"/>
    </row>
    <row r="596" ht="15.75" customHeight="1">
      <c r="C596" s="2"/>
      <c r="H596" s="2"/>
      <c r="M596" s="2"/>
      <c r="Q596" s="2"/>
      <c r="R596" s="2"/>
      <c r="S596" s="2"/>
      <c r="T596" s="2"/>
      <c r="U596" s="2"/>
      <c r="W596" s="2"/>
    </row>
    <row r="597" ht="15.75" customHeight="1">
      <c r="C597" s="2"/>
      <c r="H597" s="2"/>
      <c r="M597" s="2"/>
      <c r="Q597" s="2"/>
      <c r="R597" s="2"/>
      <c r="S597" s="2"/>
      <c r="T597" s="2"/>
      <c r="U597" s="2"/>
      <c r="W597" s="2"/>
    </row>
    <row r="598" ht="15.75" customHeight="1">
      <c r="C598" s="2"/>
      <c r="H598" s="2"/>
      <c r="M598" s="2"/>
      <c r="Q598" s="2"/>
      <c r="R598" s="2"/>
      <c r="S598" s="2"/>
      <c r="T598" s="2"/>
      <c r="U598" s="2"/>
      <c r="W598" s="2"/>
    </row>
    <row r="599" ht="15.75" customHeight="1">
      <c r="C599" s="2"/>
      <c r="H599" s="2"/>
      <c r="M599" s="2"/>
      <c r="Q599" s="2"/>
      <c r="R599" s="2"/>
      <c r="S599" s="2"/>
      <c r="T599" s="2"/>
      <c r="U599" s="2"/>
      <c r="W599" s="2"/>
    </row>
    <row r="600" ht="15.75" customHeight="1">
      <c r="C600" s="2"/>
      <c r="H600" s="2"/>
      <c r="M600" s="2"/>
      <c r="Q600" s="2"/>
      <c r="R600" s="2"/>
      <c r="S600" s="2"/>
      <c r="T600" s="2"/>
      <c r="U600" s="2"/>
      <c r="W600" s="2"/>
    </row>
    <row r="601" ht="15.75" customHeight="1">
      <c r="C601" s="2"/>
      <c r="H601" s="2"/>
      <c r="M601" s="2"/>
      <c r="Q601" s="2"/>
      <c r="R601" s="2"/>
      <c r="S601" s="2"/>
      <c r="T601" s="2"/>
      <c r="U601" s="2"/>
      <c r="W601" s="2"/>
    </row>
    <row r="602" ht="15.75" customHeight="1">
      <c r="C602" s="2"/>
      <c r="H602" s="2"/>
      <c r="M602" s="2"/>
      <c r="Q602" s="2"/>
      <c r="R602" s="2"/>
      <c r="S602" s="2"/>
      <c r="T602" s="2"/>
      <c r="U602" s="2"/>
      <c r="W602" s="2"/>
    </row>
    <row r="603" ht="15.75" customHeight="1">
      <c r="C603" s="2"/>
      <c r="H603" s="2"/>
      <c r="M603" s="2"/>
      <c r="Q603" s="2"/>
      <c r="R603" s="2"/>
      <c r="S603" s="2"/>
      <c r="T603" s="2"/>
      <c r="U603" s="2"/>
      <c r="W603" s="2"/>
    </row>
    <row r="604" ht="15.75" customHeight="1">
      <c r="C604" s="2"/>
      <c r="H604" s="2"/>
      <c r="M604" s="2"/>
      <c r="Q604" s="2"/>
      <c r="R604" s="2"/>
      <c r="S604" s="2"/>
      <c r="T604" s="2"/>
      <c r="U604" s="2"/>
      <c r="W604" s="2"/>
    </row>
    <row r="605" ht="15.75" customHeight="1">
      <c r="C605" s="2"/>
      <c r="H605" s="2"/>
      <c r="M605" s="2"/>
      <c r="Q605" s="2"/>
      <c r="R605" s="2"/>
      <c r="S605" s="2"/>
      <c r="T605" s="2"/>
      <c r="U605" s="2"/>
      <c r="W605" s="2"/>
    </row>
    <row r="606" ht="15.75" customHeight="1">
      <c r="C606" s="2"/>
      <c r="H606" s="2"/>
      <c r="M606" s="2"/>
      <c r="Q606" s="2"/>
      <c r="R606" s="2"/>
      <c r="S606" s="2"/>
      <c r="T606" s="2"/>
      <c r="U606" s="2"/>
      <c r="W606" s="2"/>
    </row>
    <row r="607" ht="15.75" customHeight="1">
      <c r="C607" s="2"/>
      <c r="H607" s="2"/>
      <c r="M607" s="2"/>
      <c r="Q607" s="2"/>
      <c r="R607" s="2"/>
      <c r="S607" s="2"/>
      <c r="T607" s="2"/>
      <c r="U607" s="2"/>
      <c r="W607" s="2"/>
    </row>
    <row r="608" ht="15.75" customHeight="1">
      <c r="C608" s="2"/>
      <c r="H608" s="2"/>
      <c r="M608" s="2"/>
      <c r="Q608" s="2"/>
      <c r="R608" s="2"/>
      <c r="S608" s="2"/>
      <c r="T608" s="2"/>
      <c r="U608" s="2"/>
      <c r="W608" s="2"/>
    </row>
    <row r="609" ht="15.75" customHeight="1">
      <c r="C609" s="2"/>
      <c r="H609" s="2"/>
      <c r="M609" s="2"/>
      <c r="Q609" s="2"/>
      <c r="R609" s="2"/>
      <c r="S609" s="2"/>
      <c r="T609" s="2"/>
      <c r="U609" s="2"/>
      <c r="W609" s="2"/>
    </row>
    <row r="610" ht="15.75" customHeight="1">
      <c r="C610" s="2"/>
      <c r="H610" s="2"/>
      <c r="M610" s="2"/>
      <c r="Q610" s="2"/>
      <c r="R610" s="2"/>
      <c r="S610" s="2"/>
      <c r="T610" s="2"/>
      <c r="U610" s="2"/>
      <c r="W610" s="2"/>
    </row>
    <row r="611" ht="15.75" customHeight="1">
      <c r="C611" s="2"/>
      <c r="H611" s="2"/>
      <c r="M611" s="2"/>
      <c r="Q611" s="2"/>
      <c r="R611" s="2"/>
      <c r="S611" s="2"/>
      <c r="T611" s="2"/>
      <c r="U611" s="2"/>
      <c r="W611" s="2"/>
    </row>
    <row r="612" ht="15.75" customHeight="1">
      <c r="C612" s="2"/>
      <c r="H612" s="2"/>
      <c r="M612" s="2"/>
      <c r="Q612" s="2"/>
      <c r="R612" s="2"/>
      <c r="S612" s="2"/>
      <c r="T612" s="2"/>
      <c r="U612" s="2"/>
      <c r="W612" s="2"/>
    </row>
    <row r="613" ht="15.75" customHeight="1">
      <c r="C613" s="2"/>
      <c r="H613" s="2"/>
      <c r="M613" s="2"/>
      <c r="Q613" s="2"/>
      <c r="R613" s="2"/>
      <c r="S613" s="2"/>
      <c r="T613" s="2"/>
      <c r="U613" s="2"/>
      <c r="W613" s="2"/>
    </row>
    <row r="614" ht="15.75" customHeight="1">
      <c r="C614" s="2"/>
      <c r="H614" s="2"/>
      <c r="M614" s="2"/>
      <c r="Q614" s="2"/>
      <c r="R614" s="2"/>
      <c r="S614" s="2"/>
      <c r="T614" s="2"/>
      <c r="U614" s="2"/>
      <c r="W614" s="2"/>
    </row>
    <row r="615" ht="15.75" customHeight="1">
      <c r="C615" s="2"/>
      <c r="H615" s="2"/>
      <c r="M615" s="2"/>
      <c r="Q615" s="2"/>
      <c r="R615" s="2"/>
      <c r="S615" s="2"/>
      <c r="T615" s="2"/>
      <c r="U615" s="2"/>
      <c r="W615" s="2"/>
    </row>
    <row r="616" ht="15.75" customHeight="1">
      <c r="C616" s="2"/>
      <c r="H616" s="2"/>
      <c r="M616" s="2"/>
      <c r="Q616" s="2"/>
      <c r="R616" s="2"/>
      <c r="S616" s="2"/>
      <c r="T616" s="2"/>
      <c r="U616" s="2"/>
      <c r="W616" s="2"/>
    </row>
    <row r="617" ht="15.75" customHeight="1">
      <c r="C617" s="2"/>
      <c r="H617" s="2"/>
      <c r="M617" s="2"/>
      <c r="Q617" s="2"/>
      <c r="R617" s="2"/>
      <c r="S617" s="2"/>
      <c r="T617" s="2"/>
      <c r="U617" s="2"/>
      <c r="W617" s="2"/>
    </row>
    <row r="618" ht="15.75" customHeight="1">
      <c r="C618" s="2"/>
      <c r="H618" s="2"/>
      <c r="M618" s="2"/>
      <c r="Q618" s="2"/>
      <c r="R618" s="2"/>
      <c r="S618" s="2"/>
      <c r="T618" s="2"/>
      <c r="U618" s="2"/>
      <c r="W618" s="2"/>
    </row>
    <row r="619" ht="15.75" customHeight="1">
      <c r="C619" s="2"/>
      <c r="H619" s="2"/>
      <c r="M619" s="2"/>
      <c r="Q619" s="2"/>
      <c r="R619" s="2"/>
      <c r="S619" s="2"/>
      <c r="T619" s="2"/>
      <c r="U619" s="2"/>
      <c r="W619" s="2"/>
    </row>
    <row r="620" ht="15.75" customHeight="1">
      <c r="C620" s="2"/>
      <c r="H620" s="2"/>
      <c r="M620" s="2"/>
      <c r="Q620" s="2"/>
      <c r="R620" s="2"/>
      <c r="S620" s="2"/>
      <c r="T620" s="2"/>
      <c r="U620" s="2"/>
      <c r="W620" s="2"/>
    </row>
    <row r="621" ht="15.75" customHeight="1">
      <c r="C621" s="2"/>
      <c r="H621" s="2"/>
      <c r="M621" s="2"/>
      <c r="Q621" s="2"/>
      <c r="R621" s="2"/>
      <c r="S621" s="2"/>
      <c r="T621" s="2"/>
      <c r="U621" s="2"/>
      <c r="W621" s="2"/>
    </row>
    <row r="622" ht="15.75" customHeight="1">
      <c r="C622" s="2"/>
      <c r="H622" s="2"/>
      <c r="M622" s="2"/>
      <c r="Q622" s="2"/>
      <c r="R622" s="2"/>
      <c r="S622" s="2"/>
      <c r="T622" s="2"/>
      <c r="U622" s="2"/>
      <c r="W622" s="2"/>
    </row>
    <row r="623" ht="15.75" customHeight="1">
      <c r="C623" s="2"/>
      <c r="H623" s="2"/>
      <c r="M623" s="2"/>
      <c r="Q623" s="2"/>
      <c r="R623" s="2"/>
      <c r="S623" s="2"/>
      <c r="T623" s="2"/>
      <c r="U623" s="2"/>
      <c r="W623" s="2"/>
    </row>
    <row r="624" ht="15.75" customHeight="1">
      <c r="C624" s="2"/>
      <c r="H624" s="2"/>
      <c r="M624" s="2"/>
      <c r="Q624" s="2"/>
      <c r="R624" s="2"/>
      <c r="S624" s="2"/>
      <c r="T624" s="2"/>
      <c r="U624" s="2"/>
      <c r="W624" s="2"/>
    </row>
    <row r="625" ht="15.75" customHeight="1">
      <c r="C625" s="2"/>
      <c r="H625" s="2"/>
      <c r="M625" s="2"/>
      <c r="Q625" s="2"/>
      <c r="R625" s="2"/>
      <c r="S625" s="2"/>
      <c r="T625" s="2"/>
      <c r="U625" s="2"/>
      <c r="W625" s="2"/>
    </row>
    <row r="626" ht="15.75" customHeight="1">
      <c r="C626" s="2"/>
      <c r="H626" s="2"/>
      <c r="M626" s="2"/>
      <c r="Q626" s="2"/>
      <c r="R626" s="2"/>
      <c r="S626" s="2"/>
      <c r="T626" s="2"/>
      <c r="U626" s="2"/>
      <c r="W626" s="2"/>
    </row>
    <row r="627" ht="15.75" customHeight="1">
      <c r="C627" s="2"/>
      <c r="H627" s="2"/>
      <c r="M627" s="2"/>
      <c r="Q627" s="2"/>
      <c r="R627" s="2"/>
      <c r="S627" s="2"/>
      <c r="T627" s="2"/>
      <c r="U627" s="2"/>
      <c r="W627" s="2"/>
    </row>
    <row r="628" ht="15.75" customHeight="1">
      <c r="C628" s="2"/>
      <c r="H628" s="2"/>
      <c r="M628" s="2"/>
      <c r="Q628" s="2"/>
      <c r="R628" s="2"/>
      <c r="S628" s="2"/>
      <c r="T628" s="2"/>
      <c r="U628" s="2"/>
      <c r="W628" s="2"/>
    </row>
    <row r="629" ht="15.75" customHeight="1">
      <c r="C629" s="2"/>
      <c r="H629" s="2"/>
      <c r="M629" s="2"/>
      <c r="Q629" s="2"/>
      <c r="R629" s="2"/>
      <c r="S629" s="2"/>
      <c r="T629" s="2"/>
      <c r="U629" s="2"/>
      <c r="W629" s="2"/>
    </row>
    <row r="630" ht="15.75" customHeight="1">
      <c r="C630" s="2"/>
      <c r="H630" s="2"/>
      <c r="M630" s="2"/>
      <c r="Q630" s="2"/>
      <c r="R630" s="2"/>
      <c r="S630" s="2"/>
      <c r="T630" s="2"/>
      <c r="U630" s="2"/>
      <c r="W630" s="2"/>
    </row>
    <row r="631" ht="15.75" customHeight="1">
      <c r="C631" s="2"/>
      <c r="H631" s="2"/>
      <c r="M631" s="2"/>
      <c r="Q631" s="2"/>
      <c r="R631" s="2"/>
      <c r="S631" s="2"/>
      <c r="T631" s="2"/>
      <c r="U631" s="2"/>
      <c r="W631" s="2"/>
    </row>
    <row r="632" ht="15.75" customHeight="1">
      <c r="C632" s="2"/>
      <c r="H632" s="2"/>
      <c r="M632" s="2"/>
      <c r="Q632" s="2"/>
      <c r="R632" s="2"/>
      <c r="S632" s="2"/>
      <c r="T632" s="2"/>
      <c r="U632" s="2"/>
      <c r="W632" s="2"/>
    </row>
    <row r="633" ht="15.75" customHeight="1">
      <c r="C633" s="2"/>
      <c r="H633" s="2"/>
      <c r="M633" s="2"/>
      <c r="Q633" s="2"/>
      <c r="R633" s="2"/>
      <c r="S633" s="2"/>
      <c r="T633" s="2"/>
      <c r="U633" s="2"/>
      <c r="W633" s="2"/>
    </row>
    <row r="634" ht="15.75" customHeight="1">
      <c r="C634" s="2"/>
      <c r="H634" s="2"/>
      <c r="M634" s="2"/>
      <c r="Q634" s="2"/>
      <c r="R634" s="2"/>
      <c r="S634" s="2"/>
      <c r="T634" s="2"/>
      <c r="U634" s="2"/>
      <c r="W634" s="2"/>
    </row>
    <row r="635" ht="15.75" customHeight="1">
      <c r="C635" s="2"/>
      <c r="H635" s="2"/>
      <c r="M635" s="2"/>
      <c r="Q635" s="2"/>
      <c r="R635" s="2"/>
      <c r="S635" s="2"/>
      <c r="T635" s="2"/>
      <c r="U635" s="2"/>
      <c r="W635" s="2"/>
    </row>
    <row r="636" ht="15.75" customHeight="1">
      <c r="C636" s="2"/>
      <c r="H636" s="2"/>
      <c r="M636" s="2"/>
      <c r="Q636" s="2"/>
      <c r="R636" s="2"/>
      <c r="S636" s="2"/>
      <c r="T636" s="2"/>
      <c r="U636" s="2"/>
      <c r="W636" s="2"/>
    </row>
    <row r="637" ht="15.75" customHeight="1">
      <c r="C637" s="2"/>
      <c r="H637" s="2"/>
      <c r="M637" s="2"/>
      <c r="Q637" s="2"/>
      <c r="R637" s="2"/>
      <c r="S637" s="2"/>
      <c r="T637" s="2"/>
      <c r="U637" s="2"/>
      <c r="W637" s="2"/>
    </row>
    <row r="638" ht="15.75" customHeight="1">
      <c r="C638" s="2"/>
      <c r="H638" s="2"/>
      <c r="M638" s="2"/>
      <c r="Q638" s="2"/>
      <c r="R638" s="2"/>
      <c r="S638" s="2"/>
      <c r="T638" s="2"/>
      <c r="U638" s="2"/>
      <c r="W638" s="2"/>
    </row>
    <row r="639" ht="15.75" customHeight="1">
      <c r="C639" s="2"/>
      <c r="H639" s="2"/>
      <c r="M639" s="2"/>
      <c r="Q639" s="2"/>
      <c r="R639" s="2"/>
      <c r="S639" s="2"/>
      <c r="T639" s="2"/>
      <c r="U639" s="2"/>
      <c r="W639" s="2"/>
    </row>
    <row r="640" ht="15.75" customHeight="1">
      <c r="C640" s="2"/>
      <c r="H640" s="2"/>
      <c r="M640" s="2"/>
      <c r="Q640" s="2"/>
      <c r="R640" s="2"/>
      <c r="S640" s="2"/>
      <c r="T640" s="2"/>
      <c r="U640" s="2"/>
      <c r="W640" s="2"/>
    </row>
    <row r="641" ht="15.75" customHeight="1">
      <c r="C641" s="2"/>
      <c r="H641" s="2"/>
      <c r="M641" s="2"/>
      <c r="Q641" s="2"/>
      <c r="R641" s="2"/>
      <c r="S641" s="2"/>
      <c r="T641" s="2"/>
      <c r="U641" s="2"/>
      <c r="W641" s="2"/>
    </row>
    <row r="642" ht="15.75" customHeight="1">
      <c r="C642" s="2"/>
      <c r="H642" s="2"/>
      <c r="M642" s="2"/>
      <c r="Q642" s="2"/>
      <c r="R642" s="2"/>
      <c r="S642" s="2"/>
      <c r="T642" s="2"/>
      <c r="U642" s="2"/>
      <c r="W642" s="2"/>
    </row>
    <row r="643" ht="15.75" customHeight="1">
      <c r="C643" s="2"/>
      <c r="H643" s="2"/>
      <c r="M643" s="2"/>
      <c r="Q643" s="2"/>
      <c r="R643" s="2"/>
      <c r="S643" s="2"/>
      <c r="T643" s="2"/>
      <c r="U643" s="2"/>
      <c r="W643" s="2"/>
    </row>
    <row r="644" ht="15.75" customHeight="1">
      <c r="C644" s="2"/>
      <c r="H644" s="2"/>
      <c r="M644" s="2"/>
      <c r="Q644" s="2"/>
      <c r="R644" s="2"/>
      <c r="S644" s="2"/>
      <c r="T644" s="2"/>
      <c r="U644" s="2"/>
      <c r="W644" s="2"/>
    </row>
    <row r="645" ht="15.75" customHeight="1">
      <c r="C645" s="2"/>
      <c r="H645" s="2"/>
      <c r="M645" s="2"/>
      <c r="Q645" s="2"/>
      <c r="R645" s="2"/>
      <c r="S645" s="2"/>
      <c r="T645" s="2"/>
      <c r="U645" s="2"/>
      <c r="W645" s="2"/>
    </row>
    <row r="646" ht="15.75" customHeight="1">
      <c r="C646" s="2"/>
      <c r="H646" s="2"/>
      <c r="M646" s="2"/>
      <c r="Q646" s="2"/>
      <c r="R646" s="2"/>
      <c r="S646" s="2"/>
      <c r="T646" s="2"/>
      <c r="U646" s="2"/>
      <c r="W646" s="2"/>
    </row>
    <row r="647" ht="15.75" customHeight="1">
      <c r="C647" s="2"/>
      <c r="H647" s="2"/>
      <c r="M647" s="2"/>
      <c r="Q647" s="2"/>
      <c r="R647" s="2"/>
      <c r="S647" s="2"/>
      <c r="T647" s="2"/>
      <c r="U647" s="2"/>
      <c r="W647" s="2"/>
    </row>
    <row r="648" ht="15.75" customHeight="1">
      <c r="C648" s="2"/>
      <c r="H648" s="2"/>
      <c r="M648" s="2"/>
      <c r="Q648" s="2"/>
      <c r="R648" s="2"/>
      <c r="S648" s="2"/>
      <c r="T648" s="2"/>
      <c r="U648" s="2"/>
      <c r="W648" s="2"/>
    </row>
    <row r="649" ht="15.75" customHeight="1">
      <c r="C649" s="2"/>
      <c r="H649" s="2"/>
      <c r="M649" s="2"/>
      <c r="Q649" s="2"/>
      <c r="R649" s="2"/>
      <c r="S649" s="2"/>
      <c r="T649" s="2"/>
      <c r="U649" s="2"/>
      <c r="W649" s="2"/>
    </row>
    <row r="650" ht="15.75" customHeight="1">
      <c r="C650" s="2"/>
      <c r="H650" s="2"/>
      <c r="M650" s="2"/>
      <c r="Q650" s="2"/>
      <c r="R650" s="2"/>
      <c r="S650" s="2"/>
      <c r="T650" s="2"/>
      <c r="U650" s="2"/>
      <c r="W650" s="2"/>
    </row>
    <row r="651" ht="15.75" customHeight="1">
      <c r="C651" s="2"/>
      <c r="H651" s="2"/>
      <c r="M651" s="2"/>
      <c r="Q651" s="2"/>
      <c r="R651" s="2"/>
      <c r="S651" s="2"/>
      <c r="T651" s="2"/>
      <c r="U651" s="2"/>
      <c r="W651" s="2"/>
    </row>
    <row r="652" ht="15.75" customHeight="1">
      <c r="C652" s="2"/>
      <c r="H652" s="2"/>
      <c r="M652" s="2"/>
      <c r="Q652" s="2"/>
      <c r="R652" s="2"/>
      <c r="S652" s="2"/>
      <c r="T652" s="2"/>
      <c r="U652" s="2"/>
      <c r="W652" s="2"/>
    </row>
    <row r="653" ht="15.75" customHeight="1">
      <c r="C653" s="2"/>
      <c r="H653" s="2"/>
      <c r="M653" s="2"/>
      <c r="Q653" s="2"/>
      <c r="R653" s="2"/>
      <c r="S653" s="2"/>
      <c r="T653" s="2"/>
      <c r="U653" s="2"/>
      <c r="W653" s="2"/>
    </row>
    <row r="654" ht="15.75" customHeight="1">
      <c r="C654" s="2"/>
      <c r="H654" s="2"/>
      <c r="M654" s="2"/>
      <c r="Q654" s="2"/>
      <c r="R654" s="2"/>
      <c r="S654" s="2"/>
      <c r="T654" s="2"/>
      <c r="U654" s="2"/>
      <c r="W654" s="2"/>
    </row>
    <row r="655" ht="15.75" customHeight="1">
      <c r="C655" s="2"/>
      <c r="H655" s="2"/>
      <c r="M655" s="2"/>
      <c r="Q655" s="2"/>
      <c r="R655" s="2"/>
      <c r="S655" s="2"/>
      <c r="T655" s="2"/>
      <c r="U655" s="2"/>
      <c r="W655" s="2"/>
    </row>
    <row r="656" ht="15.75" customHeight="1">
      <c r="C656" s="2"/>
      <c r="H656" s="2"/>
      <c r="M656" s="2"/>
      <c r="Q656" s="2"/>
      <c r="R656" s="2"/>
      <c r="S656" s="2"/>
      <c r="T656" s="2"/>
      <c r="U656" s="2"/>
      <c r="W656" s="2"/>
    </row>
    <row r="657" ht="15.75" customHeight="1">
      <c r="C657" s="2"/>
      <c r="H657" s="2"/>
      <c r="M657" s="2"/>
      <c r="Q657" s="2"/>
      <c r="R657" s="2"/>
      <c r="S657" s="2"/>
      <c r="T657" s="2"/>
      <c r="U657" s="2"/>
      <c r="W657" s="2"/>
    </row>
    <row r="658" ht="15.75" customHeight="1">
      <c r="C658" s="2"/>
      <c r="H658" s="2"/>
      <c r="M658" s="2"/>
      <c r="Q658" s="2"/>
      <c r="R658" s="2"/>
      <c r="S658" s="2"/>
      <c r="T658" s="2"/>
      <c r="U658" s="2"/>
      <c r="W658" s="2"/>
    </row>
    <row r="659" ht="15.75" customHeight="1">
      <c r="C659" s="2"/>
      <c r="H659" s="2"/>
      <c r="M659" s="2"/>
      <c r="Q659" s="2"/>
      <c r="R659" s="2"/>
      <c r="S659" s="2"/>
      <c r="T659" s="2"/>
      <c r="U659" s="2"/>
      <c r="W659" s="2"/>
    </row>
    <row r="660" ht="15.75" customHeight="1">
      <c r="C660" s="2"/>
      <c r="H660" s="2"/>
      <c r="M660" s="2"/>
      <c r="Q660" s="2"/>
      <c r="R660" s="2"/>
      <c r="S660" s="2"/>
      <c r="T660" s="2"/>
      <c r="U660" s="2"/>
      <c r="W660" s="2"/>
    </row>
    <row r="661" ht="15.75" customHeight="1">
      <c r="C661" s="2"/>
      <c r="H661" s="2"/>
      <c r="M661" s="2"/>
      <c r="Q661" s="2"/>
      <c r="R661" s="2"/>
      <c r="S661" s="2"/>
      <c r="T661" s="2"/>
      <c r="U661" s="2"/>
      <c r="W661" s="2"/>
    </row>
    <row r="662" ht="15.75" customHeight="1">
      <c r="C662" s="2"/>
      <c r="H662" s="2"/>
      <c r="M662" s="2"/>
      <c r="Q662" s="2"/>
      <c r="R662" s="2"/>
      <c r="S662" s="2"/>
      <c r="T662" s="2"/>
      <c r="U662" s="2"/>
      <c r="W662" s="2"/>
    </row>
    <row r="663" ht="15.75" customHeight="1">
      <c r="C663" s="2"/>
      <c r="H663" s="2"/>
      <c r="M663" s="2"/>
      <c r="Q663" s="2"/>
      <c r="R663" s="2"/>
      <c r="S663" s="2"/>
      <c r="T663" s="2"/>
      <c r="U663" s="2"/>
      <c r="W663" s="2"/>
    </row>
    <row r="664" ht="15.75" customHeight="1">
      <c r="C664" s="2"/>
      <c r="H664" s="2"/>
      <c r="M664" s="2"/>
      <c r="Q664" s="2"/>
      <c r="R664" s="2"/>
      <c r="S664" s="2"/>
      <c r="T664" s="2"/>
      <c r="U664" s="2"/>
      <c r="W664" s="2"/>
    </row>
    <row r="665" ht="15.75" customHeight="1">
      <c r="C665" s="2"/>
      <c r="H665" s="2"/>
      <c r="M665" s="2"/>
      <c r="Q665" s="2"/>
      <c r="R665" s="2"/>
      <c r="S665" s="2"/>
      <c r="T665" s="2"/>
      <c r="U665" s="2"/>
      <c r="W665" s="2"/>
    </row>
    <row r="666" ht="15.75" customHeight="1">
      <c r="C666" s="2"/>
      <c r="H666" s="2"/>
      <c r="M666" s="2"/>
      <c r="Q666" s="2"/>
      <c r="R666" s="2"/>
      <c r="S666" s="2"/>
      <c r="T666" s="2"/>
      <c r="U666" s="2"/>
      <c r="W666" s="2"/>
    </row>
    <row r="667" ht="15.75" customHeight="1">
      <c r="C667" s="2"/>
      <c r="H667" s="2"/>
      <c r="M667" s="2"/>
      <c r="Q667" s="2"/>
      <c r="R667" s="2"/>
      <c r="S667" s="2"/>
      <c r="T667" s="2"/>
      <c r="U667" s="2"/>
      <c r="W667" s="2"/>
    </row>
    <row r="668" ht="15.75" customHeight="1">
      <c r="C668" s="2"/>
      <c r="H668" s="2"/>
      <c r="M668" s="2"/>
      <c r="Q668" s="2"/>
      <c r="R668" s="2"/>
      <c r="S668" s="2"/>
      <c r="T668" s="2"/>
      <c r="U668" s="2"/>
      <c r="W668" s="2"/>
    </row>
    <row r="669" ht="15.75" customHeight="1">
      <c r="C669" s="2"/>
      <c r="H669" s="2"/>
      <c r="M669" s="2"/>
      <c r="Q669" s="2"/>
      <c r="R669" s="2"/>
      <c r="S669" s="2"/>
      <c r="T669" s="2"/>
      <c r="U669" s="2"/>
      <c r="W669" s="2"/>
    </row>
    <row r="670" ht="15.75" customHeight="1">
      <c r="C670" s="2"/>
      <c r="H670" s="2"/>
      <c r="M670" s="2"/>
      <c r="Q670" s="2"/>
      <c r="R670" s="2"/>
      <c r="S670" s="2"/>
      <c r="T670" s="2"/>
      <c r="U670" s="2"/>
      <c r="W670" s="2"/>
    </row>
    <row r="671" ht="15.75" customHeight="1">
      <c r="C671" s="2"/>
      <c r="H671" s="2"/>
      <c r="M671" s="2"/>
      <c r="Q671" s="2"/>
      <c r="R671" s="2"/>
      <c r="S671" s="2"/>
      <c r="T671" s="2"/>
      <c r="U671" s="2"/>
      <c r="W671" s="2"/>
    </row>
    <row r="672" ht="15.75" customHeight="1">
      <c r="C672" s="2"/>
      <c r="H672" s="2"/>
      <c r="M672" s="2"/>
      <c r="Q672" s="2"/>
      <c r="R672" s="2"/>
      <c r="S672" s="2"/>
      <c r="T672" s="2"/>
      <c r="U672" s="2"/>
      <c r="W672" s="2"/>
    </row>
    <row r="673" ht="15.75" customHeight="1">
      <c r="C673" s="2"/>
      <c r="H673" s="2"/>
      <c r="M673" s="2"/>
      <c r="Q673" s="2"/>
      <c r="R673" s="2"/>
      <c r="S673" s="2"/>
      <c r="T673" s="2"/>
      <c r="U673" s="2"/>
      <c r="W673" s="2"/>
    </row>
    <row r="674" ht="15.75" customHeight="1">
      <c r="C674" s="2"/>
      <c r="H674" s="2"/>
      <c r="M674" s="2"/>
      <c r="Q674" s="2"/>
      <c r="R674" s="2"/>
      <c r="S674" s="2"/>
      <c r="T674" s="2"/>
      <c r="U674" s="2"/>
      <c r="W674" s="2"/>
    </row>
    <row r="675" ht="15.75" customHeight="1">
      <c r="C675" s="2"/>
      <c r="H675" s="2"/>
      <c r="M675" s="2"/>
      <c r="Q675" s="2"/>
      <c r="R675" s="2"/>
      <c r="S675" s="2"/>
      <c r="T675" s="2"/>
      <c r="U675" s="2"/>
      <c r="W675" s="2"/>
    </row>
    <row r="676" ht="15.75" customHeight="1">
      <c r="C676" s="2"/>
      <c r="H676" s="2"/>
      <c r="M676" s="2"/>
      <c r="Q676" s="2"/>
      <c r="R676" s="2"/>
      <c r="S676" s="2"/>
      <c r="T676" s="2"/>
      <c r="U676" s="2"/>
      <c r="W676" s="2"/>
    </row>
    <row r="677" ht="15.75" customHeight="1">
      <c r="C677" s="2"/>
      <c r="H677" s="2"/>
      <c r="M677" s="2"/>
      <c r="Q677" s="2"/>
      <c r="R677" s="2"/>
      <c r="S677" s="2"/>
      <c r="T677" s="2"/>
      <c r="U677" s="2"/>
      <c r="W677" s="2"/>
    </row>
    <row r="678" ht="15.75" customHeight="1">
      <c r="C678" s="2"/>
      <c r="H678" s="2"/>
      <c r="M678" s="2"/>
      <c r="Q678" s="2"/>
      <c r="R678" s="2"/>
      <c r="S678" s="2"/>
      <c r="T678" s="2"/>
      <c r="U678" s="2"/>
      <c r="W678" s="2"/>
    </row>
    <row r="679" ht="15.75" customHeight="1">
      <c r="C679" s="2"/>
      <c r="H679" s="2"/>
      <c r="M679" s="2"/>
      <c r="Q679" s="2"/>
      <c r="R679" s="2"/>
      <c r="S679" s="2"/>
      <c r="T679" s="2"/>
      <c r="U679" s="2"/>
      <c r="W679" s="2"/>
    </row>
    <row r="680" ht="15.75" customHeight="1">
      <c r="C680" s="2"/>
      <c r="H680" s="2"/>
      <c r="M680" s="2"/>
      <c r="Q680" s="2"/>
      <c r="R680" s="2"/>
      <c r="S680" s="2"/>
      <c r="T680" s="2"/>
      <c r="U680" s="2"/>
      <c r="W680" s="2"/>
    </row>
    <row r="681" ht="15.75" customHeight="1">
      <c r="C681" s="2"/>
      <c r="H681" s="2"/>
      <c r="M681" s="2"/>
      <c r="Q681" s="2"/>
      <c r="R681" s="2"/>
      <c r="S681" s="2"/>
      <c r="T681" s="2"/>
      <c r="U681" s="2"/>
      <c r="W681" s="2"/>
    </row>
    <row r="682" ht="15.75" customHeight="1">
      <c r="C682" s="2"/>
      <c r="H682" s="2"/>
      <c r="M682" s="2"/>
      <c r="Q682" s="2"/>
      <c r="R682" s="2"/>
      <c r="S682" s="2"/>
      <c r="T682" s="2"/>
      <c r="U682" s="2"/>
      <c r="W682" s="2"/>
    </row>
    <row r="683" ht="15.75" customHeight="1">
      <c r="C683" s="2"/>
      <c r="H683" s="2"/>
      <c r="M683" s="2"/>
      <c r="Q683" s="2"/>
      <c r="R683" s="2"/>
      <c r="S683" s="2"/>
      <c r="T683" s="2"/>
      <c r="U683" s="2"/>
      <c r="W683" s="2"/>
    </row>
    <row r="684" ht="15.75" customHeight="1">
      <c r="C684" s="2"/>
      <c r="H684" s="2"/>
      <c r="M684" s="2"/>
      <c r="Q684" s="2"/>
      <c r="R684" s="2"/>
      <c r="S684" s="2"/>
      <c r="T684" s="2"/>
      <c r="U684" s="2"/>
      <c r="W684" s="2"/>
    </row>
    <row r="685" ht="15.75" customHeight="1">
      <c r="C685" s="2"/>
      <c r="H685" s="2"/>
      <c r="M685" s="2"/>
      <c r="Q685" s="2"/>
      <c r="R685" s="2"/>
      <c r="S685" s="2"/>
      <c r="T685" s="2"/>
      <c r="U685" s="2"/>
      <c r="W685" s="2"/>
    </row>
    <row r="686" ht="15.75" customHeight="1">
      <c r="C686" s="2"/>
      <c r="H686" s="2"/>
      <c r="M686" s="2"/>
      <c r="Q686" s="2"/>
      <c r="R686" s="2"/>
      <c r="S686" s="2"/>
      <c r="T686" s="2"/>
      <c r="U686" s="2"/>
      <c r="W686" s="2"/>
    </row>
    <row r="687" ht="15.75" customHeight="1">
      <c r="C687" s="2"/>
      <c r="H687" s="2"/>
      <c r="M687" s="2"/>
      <c r="Q687" s="2"/>
      <c r="R687" s="2"/>
      <c r="S687" s="2"/>
      <c r="T687" s="2"/>
      <c r="U687" s="2"/>
      <c r="W687" s="2"/>
    </row>
    <row r="688" ht="15.75" customHeight="1">
      <c r="C688" s="2"/>
      <c r="H688" s="2"/>
      <c r="M688" s="2"/>
      <c r="Q688" s="2"/>
      <c r="R688" s="2"/>
      <c r="S688" s="2"/>
      <c r="T688" s="2"/>
      <c r="U688" s="2"/>
      <c r="W688" s="2"/>
    </row>
    <row r="689" ht="15.75" customHeight="1">
      <c r="C689" s="2"/>
      <c r="H689" s="2"/>
      <c r="M689" s="2"/>
      <c r="Q689" s="2"/>
      <c r="R689" s="2"/>
      <c r="S689" s="2"/>
      <c r="T689" s="2"/>
      <c r="U689" s="2"/>
      <c r="W689" s="2"/>
    </row>
    <row r="690" ht="15.75" customHeight="1">
      <c r="C690" s="2"/>
      <c r="H690" s="2"/>
      <c r="M690" s="2"/>
      <c r="Q690" s="2"/>
      <c r="R690" s="2"/>
      <c r="S690" s="2"/>
      <c r="T690" s="2"/>
      <c r="U690" s="2"/>
      <c r="W690" s="2"/>
    </row>
    <row r="691" ht="15.75" customHeight="1">
      <c r="C691" s="2"/>
      <c r="H691" s="2"/>
      <c r="M691" s="2"/>
      <c r="Q691" s="2"/>
      <c r="R691" s="2"/>
      <c r="S691" s="2"/>
      <c r="T691" s="2"/>
      <c r="U691" s="2"/>
      <c r="W691" s="2"/>
    </row>
    <row r="692" ht="15.75" customHeight="1">
      <c r="C692" s="2"/>
      <c r="H692" s="2"/>
      <c r="M692" s="2"/>
      <c r="Q692" s="2"/>
      <c r="R692" s="2"/>
      <c r="S692" s="2"/>
      <c r="T692" s="2"/>
      <c r="U692" s="2"/>
      <c r="W692" s="2"/>
    </row>
    <row r="693" ht="15.75" customHeight="1">
      <c r="C693" s="2"/>
      <c r="H693" s="2"/>
      <c r="M693" s="2"/>
      <c r="Q693" s="2"/>
      <c r="R693" s="2"/>
      <c r="S693" s="2"/>
      <c r="T693" s="2"/>
      <c r="U693" s="2"/>
      <c r="W693" s="2"/>
    </row>
    <row r="694" ht="15.75" customHeight="1">
      <c r="C694" s="2"/>
      <c r="H694" s="2"/>
      <c r="M694" s="2"/>
      <c r="Q694" s="2"/>
      <c r="R694" s="2"/>
      <c r="S694" s="2"/>
      <c r="T694" s="2"/>
      <c r="U694" s="2"/>
      <c r="W694" s="2"/>
    </row>
    <row r="695" ht="15.75" customHeight="1">
      <c r="C695" s="2"/>
      <c r="H695" s="2"/>
      <c r="M695" s="2"/>
      <c r="Q695" s="2"/>
      <c r="R695" s="2"/>
      <c r="S695" s="2"/>
      <c r="T695" s="2"/>
      <c r="U695" s="2"/>
      <c r="W695" s="2"/>
    </row>
    <row r="696" ht="15.75" customHeight="1">
      <c r="C696" s="2"/>
      <c r="H696" s="2"/>
      <c r="M696" s="2"/>
      <c r="Q696" s="2"/>
      <c r="R696" s="2"/>
      <c r="S696" s="2"/>
      <c r="T696" s="2"/>
      <c r="U696" s="2"/>
      <c r="W696" s="2"/>
    </row>
    <row r="697" ht="15.75" customHeight="1">
      <c r="C697" s="2"/>
      <c r="H697" s="2"/>
      <c r="M697" s="2"/>
      <c r="Q697" s="2"/>
      <c r="R697" s="2"/>
      <c r="S697" s="2"/>
      <c r="T697" s="2"/>
      <c r="U697" s="2"/>
      <c r="W697" s="2"/>
    </row>
    <row r="698" ht="15.75" customHeight="1">
      <c r="C698" s="2"/>
      <c r="H698" s="2"/>
      <c r="M698" s="2"/>
      <c r="Q698" s="2"/>
      <c r="R698" s="2"/>
      <c r="S698" s="2"/>
      <c r="T698" s="2"/>
      <c r="U698" s="2"/>
      <c r="W698" s="2"/>
    </row>
    <row r="699" ht="15.75" customHeight="1">
      <c r="C699" s="2"/>
      <c r="H699" s="2"/>
      <c r="M699" s="2"/>
      <c r="Q699" s="2"/>
      <c r="R699" s="2"/>
      <c r="S699" s="2"/>
      <c r="T699" s="2"/>
      <c r="U699" s="2"/>
      <c r="W699" s="2"/>
    </row>
    <row r="700" ht="15.75" customHeight="1">
      <c r="C700" s="2"/>
      <c r="H700" s="2"/>
      <c r="M700" s="2"/>
      <c r="Q700" s="2"/>
      <c r="R700" s="2"/>
      <c r="S700" s="2"/>
      <c r="T700" s="2"/>
      <c r="U700" s="2"/>
      <c r="W700" s="2"/>
    </row>
    <row r="701" ht="15.75" customHeight="1">
      <c r="C701" s="2"/>
      <c r="H701" s="2"/>
      <c r="M701" s="2"/>
      <c r="Q701" s="2"/>
      <c r="R701" s="2"/>
      <c r="S701" s="2"/>
      <c r="T701" s="2"/>
      <c r="U701" s="2"/>
      <c r="W701" s="2"/>
    </row>
    <row r="702" ht="15.75" customHeight="1">
      <c r="C702" s="2"/>
      <c r="H702" s="2"/>
      <c r="M702" s="2"/>
      <c r="Q702" s="2"/>
      <c r="R702" s="2"/>
      <c r="S702" s="2"/>
      <c r="T702" s="2"/>
      <c r="U702" s="2"/>
      <c r="W702" s="2"/>
    </row>
    <row r="703" ht="15.75" customHeight="1">
      <c r="C703" s="2"/>
      <c r="H703" s="2"/>
      <c r="M703" s="2"/>
      <c r="Q703" s="2"/>
      <c r="R703" s="2"/>
      <c r="S703" s="2"/>
      <c r="T703" s="2"/>
      <c r="U703" s="2"/>
      <c r="W703" s="2"/>
    </row>
    <row r="704" ht="15.75" customHeight="1">
      <c r="C704" s="2"/>
      <c r="H704" s="2"/>
      <c r="M704" s="2"/>
      <c r="Q704" s="2"/>
      <c r="R704" s="2"/>
      <c r="S704" s="2"/>
      <c r="T704" s="2"/>
      <c r="U704" s="2"/>
      <c r="W704" s="2"/>
    </row>
    <row r="705" ht="15.75" customHeight="1">
      <c r="C705" s="2"/>
      <c r="H705" s="2"/>
      <c r="M705" s="2"/>
      <c r="Q705" s="2"/>
      <c r="R705" s="2"/>
      <c r="S705" s="2"/>
      <c r="T705" s="2"/>
      <c r="U705" s="2"/>
      <c r="W705" s="2"/>
    </row>
    <row r="706" ht="15.75" customHeight="1">
      <c r="C706" s="2"/>
      <c r="H706" s="2"/>
      <c r="M706" s="2"/>
      <c r="Q706" s="2"/>
      <c r="R706" s="2"/>
      <c r="S706" s="2"/>
      <c r="T706" s="2"/>
      <c r="U706" s="2"/>
      <c r="W706" s="2"/>
    </row>
    <row r="707" ht="15.75" customHeight="1">
      <c r="C707" s="2"/>
      <c r="H707" s="2"/>
      <c r="M707" s="2"/>
      <c r="Q707" s="2"/>
      <c r="R707" s="2"/>
      <c r="S707" s="2"/>
      <c r="T707" s="2"/>
      <c r="U707" s="2"/>
      <c r="W707" s="2"/>
    </row>
    <row r="708" ht="15.75" customHeight="1">
      <c r="C708" s="2"/>
      <c r="H708" s="2"/>
      <c r="M708" s="2"/>
      <c r="Q708" s="2"/>
      <c r="R708" s="2"/>
      <c r="S708" s="2"/>
      <c r="T708" s="2"/>
      <c r="U708" s="2"/>
      <c r="W708" s="2"/>
    </row>
    <row r="709" ht="15.75" customHeight="1">
      <c r="C709" s="2"/>
      <c r="H709" s="2"/>
      <c r="M709" s="2"/>
      <c r="Q709" s="2"/>
      <c r="R709" s="2"/>
      <c r="S709" s="2"/>
      <c r="T709" s="2"/>
      <c r="U709" s="2"/>
      <c r="W709" s="2"/>
    </row>
    <row r="710" ht="15.75" customHeight="1">
      <c r="C710" s="2"/>
      <c r="H710" s="2"/>
      <c r="M710" s="2"/>
      <c r="Q710" s="2"/>
      <c r="R710" s="2"/>
      <c r="S710" s="2"/>
      <c r="T710" s="2"/>
      <c r="U710" s="2"/>
      <c r="W710" s="2"/>
    </row>
    <row r="711" ht="15.75" customHeight="1">
      <c r="C711" s="2"/>
      <c r="H711" s="2"/>
      <c r="M711" s="2"/>
      <c r="Q711" s="2"/>
      <c r="R711" s="2"/>
      <c r="S711" s="2"/>
      <c r="T711" s="2"/>
      <c r="U711" s="2"/>
      <c r="W711" s="2"/>
    </row>
    <row r="712" ht="15.75" customHeight="1">
      <c r="C712" s="2"/>
      <c r="H712" s="2"/>
      <c r="M712" s="2"/>
      <c r="Q712" s="2"/>
      <c r="R712" s="2"/>
      <c r="S712" s="2"/>
      <c r="T712" s="2"/>
      <c r="U712" s="2"/>
      <c r="W712" s="2"/>
    </row>
    <row r="713" ht="15.75" customHeight="1">
      <c r="C713" s="2"/>
      <c r="H713" s="2"/>
      <c r="M713" s="2"/>
      <c r="Q713" s="2"/>
      <c r="R713" s="2"/>
      <c r="S713" s="2"/>
      <c r="T713" s="2"/>
      <c r="U713" s="2"/>
      <c r="W713" s="2"/>
    </row>
    <row r="714" ht="15.75" customHeight="1">
      <c r="C714" s="2"/>
      <c r="H714" s="2"/>
      <c r="M714" s="2"/>
      <c r="Q714" s="2"/>
      <c r="R714" s="2"/>
      <c r="S714" s="2"/>
      <c r="T714" s="2"/>
      <c r="U714" s="2"/>
      <c r="W714" s="2"/>
    </row>
    <row r="715" ht="15.75" customHeight="1">
      <c r="C715" s="2"/>
      <c r="H715" s="2"/>
      <c r="M715" s="2"/>
      <c r="Q715" s="2"/>
      <c r="R715" s="2"/>
      <c r="S715" s="2"/>
      <c r="T715" s="2"/>
      <c r="U715" s="2"/>
      <c r="W715" s="2"/>
    </row>
    <row r="716" ht="15.75" customHeight="1">
      <c r="C716" s="2"/>
      <c r="H716" s="2"/>
      <c r="M716" s="2"/>
      <c r="Q716" s="2"/>
      <c r="R716" s="2"/>
      <c r="S716" s="2"/>
      <c r="T716" s="2"/>
      <c r="U716" s="2"/>
      <c r="W716" s="2"/>
    </row>
    <row r="717" ht="15.75" customHeight="1">
      <c r="C717" s="2"/>
      <c r="H717" s="2"/>
      <c r="M717" s="2"/>
      <c r="Q717" s="2"/>
      <c r="R717" s="2"/>
      <c r="S717" s="2"/>
      <c r="T717" s="2"/>
      <c r="U717" s="2"/>
      <c r="W717" s="2"/>
    </row>
    <row r="718" ht="15.75" customHeight="1">
      <c r="C718" s="2"/>
      <c r="H718" s="2"/>
      <c r="M718" s="2"/>
      <c r="Q718" s="2"/>
      <c r="R718" s="2"/>
      <c r="S718" s="2"/>
      <c r="T718" s="2"/>
      <c r="U718" s="2"/>
      <c r="W718" s="2"/>
    </row>
    <row r="719" ht="15.75" customHeight="1">
      <c r="C719" s="2"/>
      <c r="H719" s="2"/>
      <c r="M719" s="2"/>
      <c r="Q719" s="2"/>
      <c r="R719" s="2"/>
      <c r="S719" s="2"/>
      <c r="T719" s="2"/>
      <c r="U719" s="2"/>
      <c r="W719" s="2"/>
    </row>
    <row r="720" ht="15.75" customHeight="1">
      <c r="C720" s="2"/>
      <c r="H720" s="2"/>
      <c r="M720" s="2"/>
      <c r="Q720" s="2"/>
      <c r="R720" s="2"/>
      <c r="S720" s="2"/>
      <c r="T720" s="2"/>
      <c r="U720" s="2"/>
      <c r="W720" s="2"/>
    </row>
    <row r="721" ht="15.75" customHeight="1">
      <c r="C721" s="2"/>
      <c r="H721" s="2"/>
      <c r="M721" s="2"/>
      <c r="Q721" s="2"/>
      <c r="R721" s="2"/>
      <c r="S721" s="2"/>
      <c r="T721" s="2"/>
      <c r="U721" s="2"/>
      <c r="W721" s="2"/>
    </row>
    <row r="722" ht="15.75" customHeight="1">
      <c r="C722" s="2"/>
      <c r="H722" s="2"/>
      <c r="M722" s="2"/>
      <c r="Q722" s="2"/>
      <c r="R722" s="2"/>
      <c r="S722" s="2"/>
      <c r="T722" s="2"/>
      <c r="U722" s="2"/>
      <c r="W722" s="2"/>
    </row>
    <row r="723" ht="15.75" customHeight="1">
      <c r="C723" s="2"/>
      <c r="H723" s="2"/>
      <c r="M723" s="2"/>
      <c r="Q723" s="2"/>
      <c r="R723" s="2"/>
      <c r="S723" s="2"/>
      <c r="T723" s="2"/>
      <c r="U723" s="2"/>
      <c r="W723" s="2"/>
    </row>
    <row r="724" ht="15.75" customHeight="1">
      <c r="C724" s="2"/>
      <c r="H724" s="2"/>
      <c r="M724" s="2"/>
      <c r="Q724" s="2"/>
      <c r="R724" s="2"/>
      <c r="S724" s="2"/>
      <c r="T724" s="2"/>
      <c r="U724" s="2"/>
      <c r="W724" s="2"/>
    </row>
    <row r="725" ht="15.75" customHeight="1">
      <c r="C725" s="2"/>
      <c r="H725" s="2"/>
      <c r="M725" s="2"/>
      <c r="Q725" s="2"/>
      <c r="R725" s="2"/>
      <c r="S725" s="2"/>
      <c r="T725" s="2"/>
      <c r="U725" s="2"/>
      <c r="W725" s="2"/>
    </row>
    <row r="726" ht="15.75" customHeight="1">
      <c r="C726" s="2"/>
      <c r="H726" s="2"/>
      <c r="M726" s="2"/>
      <c r="Q726" s="2"/>
      <c r="R726" s="2"/>
      <c r="S726" s="2"/>
      <c r="T726" s="2"/>
      <c r="U726" s="2"/>
      <c r="W726" s="2"/>
    </row>
    <row r="727" ht="15.75" customHeight="1">
      <c r="C727" s="2"/>
      <c r="H727" s="2"/>
      <c r="M727" s="2"/>
      <c r="Q727" s="2"/>
      <c r="R727" s="2"/>
      <c r="S727" s="2"/>
      <c r="T727" s="2"/>
      <c r="U727" s="2"/>
      <c r="W727" s="2"/>
    </row>
    <row r="728" ht="15.75" customHeight="1">
      <c r="C728" s="2"/>
      <c r="H728" s="2"/>
      <c r="M728" s="2"/>
      <c r="Q728" s="2"/>
      <c r="R728" s="2"/>
      <c r="S728" s="2"/>
      <c r="T728" s="2"/>
      <c r="U728" s="2"/>
      <c r="W728" s="2"/>
    </row>
    <row r="729" ht="15.75" customHeight="1">
      <c r="C729" s="2"/>
      <c r="H729" s="2"/>
      <c r="M729" s="2"/>
      <c r="Q729" s="2"/>
      <c r="R729" s="2"/>
      <c r="S729" s="2"/>
      <c r="T729" s="2"/>
      <c r="U729" s="2"/>
      <c r="W729" s="2"/>
    </row>
    <row r="730" ht="15.75" customHeight="1">
      <c r="C730" s="2"/>
      <c r="H730" s="2"/>
      <c r="M730" s="2"/>
      <c r="Q730" s="2"/>
      <c r="R730" s="2"/>
      <c r="S730" s="2"/>
      <c r="T730" s="2"/>
      <c r="U730" s="2"/>
      <c r="W730" s="2"/>
    </row>
    <row r="731" ht="15.75" customHeight="1">
      <c r="C731" s="2"/>
      <c r="H731" s="2"/>
      <c r="M731" s="2"/>
      <c r="Q731" s="2"/>
      <c r="R731" s="2"/>
      <c r="S731" s="2"/>
      <c r="T731" s="2"/>
      <c r="U731" s="2"/>
      <c r="W731" s="2"/>
    </row>
    <row r="732" ht="15.75" customHeight="1">
      <c r="C732" s="2"/>
      <c r="H732" s="2"/>
      <c r="M732" s="2"/>
      <c r="Q732" s="2"/>
      <c r="R732" s="2"/>
      <c r="S732" s="2"/>
      <c r="T732" s="2"/>
      <c r="U732" s="2"/>
      <c r="W732" s="2"/>
    </row>
    <row r="733" ht="15.75" customHeight="1">
      <c r="C733" s="2"/>
      <c r="H733" s="2"/>
      <c r="M733" s="2"/>
      <c r="Q733" s="2"/>
      <c r="R733" s="2"/>
      <c r="S733" s="2"/>
      <c r="T733" s="2"/>
      <c r="U733" s="2"/>
      <c r="W733" s="2"/>
    </row>
    <row r="734" ht="15.75" customHeight="1">
      <c r="C734" s="2"/>
      <c r="H734" s="2"/>
      <c r="M734" s="2"/>
      <c r="Q734" s="2"/>
      <c r="R734" s="2"/>
      <c r="S734" s="2"/>
      <c r="T734" s="2"/>
      <c r="U734" s="2"/>
      <c r="W734" s="2"/>
    </row>
    <row r="735" ht="15.75" customHeight="1">
      <c r="C735" s="2"/>
      <c r="H735" s="2"/>
      <c r="M735" s="2"/>
      <c r="Q735" s="2"/>
      <c r="R735" s="2"/>
      <c r="S735" s="2"/>
      <c r="T735" s="2"/>
      <c r="U735" s="2"/>
      <c r="W735" s="2"/>
    </row>
    <row r="736" ht="15.75" customHeight="1">
      <c r="C736" s="2"/>
      <c r="H736" s="2"/>
      <c r="M736" s="2"/>
      <c r="Q736" s="2"/>
      <c r="R736" s="2"/>
      <c r="S736" s="2"/>
      <c r="T736" s="2"/>
      <c r="U736" s="2"/>
      <c r="W736" s="2"/>
    </row>
    <row r="737" ht="15.75" customHeight="1">
      <c r="C737" s="2"/>
      <c r="H737" s="2"/>
      <c r="M737" s="2"/>
      <c r="Q737" s="2"/>
      <c r="R737" s="2"/>
      <c r="S737" s="2"/>
      <c r="T737" s="2"/>
      <c r="U737" s="2"/>
      <c r="W737" s="2"/>
    </row>
    <row r="738" ht="15.75" customHeight="1">
      <c r="C738" s="2"/>
      <c r="H738" s="2"/>
      <c r="M738" s="2"/>
      <c r="Q738" s="2"/>
      <c r="R738" s="2"/>
      <c r="S738" s="2"/>
      <c r="T738" s="2"/>
      <c r="U738" s="2"/>
      <c r="W738" s="2"/>
    </row>
    <row r="739" ht="15.75" customHeight="1">
      <c r="C739" s="2"/>
      <c r="H739" s="2"/>
      <c r="M739" s="2"/>
      <c r="Q739" s="2"/>
      <c r="R739" s="2"/>
      <c r="S739" s="2"/>
      <c r="T739" s="2"/>
      <c r="U739" s="2"/>
      <c r="W739" s="2"/>
    </row>
    <row r="740" ht="15.75" customHeight="1">
      <c r="C740" s="2"/>
      <c r="H740" s="2"/>
      <c r="M740" s="2"/>
      <c r="Q740" s="2"/>
      <c r="R740" s="2"/>
      <c r="S740" s="2"/>
      <c r="T740" s="2"/>
      <c r="U740" s="2"/>
      <c r="W740" s="2"/>
    </row>
    <row r="741" ht="15.75" customHeight="1">
      <c r="C741" s="2"/>
      <c r="H741" s="2"/>
      <c r="M741" s="2"/>
      <c r="Q741" s="2"/>
      <c r="R741" s="2"/>
      <c r="S741" s="2"/>
      <c r="T741" s="2"/>
      <c r="U741" s="2"/>
      <c r="W741" s="2"/>
    </row>
    <row r="742" ht="15.75" customHeight="1">
      <c r="C742" s="2"/>
      <c r="H742" s="2"/>
      <c r="M742" s="2"/>
      <c r="Q742" s="2"/>
      <c r="R742" s="2"/>
      <c r="S742" s="2"/>
      <c r="T742" s="2"/>
      <c r="U742" s="2"/>
      <c r="W742" s="2"/>
    </row>
    <row r="743" ht="15.75" customHeight="1">
      <c r="C743" s="2"/>
      <c r="H743" s="2"/>
      <c r="M743" s="2"/>
      <c r="Q743" s="2"/>
      <c r="R743" s="2"/>
      <c r="S743" s="2"/>
      <c r="T743" s="2"/>
      <c r="U743" s="2"/>
      <c r="W743" s="2"/>
    </row>
    <row r="744" ht="15.75" customHeight="1">
      <c r="C744" s="2"/>
      <c r="H744" s="2"/>
      <c r="M744" s="2"/>
      <c r="Q744" s="2"/>
      <c r="R744" s="2"/>
      <c r="S744" s="2"/>
      <c r="T744" s="2"/>
      <c r="U744" s="2"/>
      <c r="W744" s="2"/>
    </row>
    <row r="745" ht="15.75" customHeight="1">
      <c r="C745" s="2"/>
      <c r="H745" s="2"/>
      <c r="M745" s="2"/>
      <c r="Q745" s="2"/>
      <c r="R745" s="2"/>
      <c r="S745" s="2"/>
      <c r="T745" s="2"/>
      <c r="U745" s="2"/>
      <c r="W745" s="2"/>
    </row>
    <row r="746" ht="15.75" customHeight="1">
      <c r="C746" s="2"/>
      <c r="H746" s="2"/>
      <c r="M746" s="2"/>
      <c r="Q746" s="2"/>
      <c r="R746" s="2"/>
      <c r="S746" s="2"/>
      <c r="T746" s="2"/>
      <c r="U746" s="2"/>
      <c r="W746" s="2"/>
    </row>
    <row r="747" ht="15.75" customHeight="1">
      <c r="C747" s="2"/>
      <c r="H747" s="2"/>
      <c r="M747" s="2"/>
      <c r="Q747" s="2"/>
      <c r="R747" s="2"/>
      <c r="S747" s="2"/>
      <c r="T747" s="2"/>
      <c r="U747" s="2"/>
      <c r="W747" s="2"/>
    </row>
    <row r="748" ht="15.75" customHeight="1">
      <c r="C748" s="2"/>
      <c r="H748" s="2"/>
      <c r="M748" s="2"/>
      <c r="Q748" s="2"/>
      <c r="R748" s="2"/>
      <c r="S748" s="2"/>
      <c r="T748" s="2"/>
      <c r="U748" s="2"/>
      <c r="W748" s="2"/>
    </row>
    <row r="749" ht="15.75" customHeight="1">
      <c r="C749" s="2"/>
      <c r="H749" s="2"/>
      <c r="M749" s="2"/>
      <c r="Q749" s="2"/>
      <c r="R749" s="2"/>
      <c r="S749" s="2"/>
      <c r="T749" s="2"/>
      <c r="U749" s="2"/>
      <c r="W749" s="2"/>
    </row>
    <row r="750" ht="15.75" customHeight="1">
      <c r="C750" s="2"/>
      <c r="H750" s="2"/>
      <c r="M750" s="2"/>
      <c r="Q750" s="2"/>
      <c r="R750" s="2"/>
      <c r="S750" s="2"/>
      <c r="T750" s="2"/>
      <c r="U750" s="2"/>
      <c r="W750" s="2"/>
    </row>
    <row r="751" ht="15.75" customHeight="1">
      <c r="C751" s="2"/>
      <c r="H751" s="2"/>
      <c r="M751" s="2"/>
      <c r="Q751" s="2"/>
      <c r="R751" s="2"/>
      <c r="S751" s="2"/>
      <c r="T751" s="2"/>
      <c r="U751" s="2"/>
      <c r="W751" s="2"/>
    </row>
    <row r="752" ht="15.75" customHeight="1">
      <c r="C752" s="2"/>
      <c r="H752" s="2"/>
      <c r="M752" s="2"/>
      <c r="Q752" s="2"/>
      <c r="R752" s="2"/>
      <c r="S752" s="2"/>
      <c r="T752" s="2"/>
      <c r="U752" s="2"/>
      <c r="W752" s="2"/>
    </row>
    <row r="753" ht="15.75" customHeight="1">
      <c r="C753" s="2"/>
      <c r="H753" s="2"/>
      <c r="M753" s="2"/>
      <c r="Q753" s="2"/>
      <c r="R753" s="2"/>
      <c r="S753" s="2"/>
      <c r="T753" s="2"/>
      <c r="U753" s="2"/>
      <c r="W753" s="2"/>
    </row>
    <row r="754" ht="15.75" customHeight="1">
      <c r="C754" s="2"/>
      <c r="H754" s="2"/>
      <c r="M754" s="2"/>
      <c r="Q754" s="2"/>
      <c r="R754" s="2"/>
      <c r="S754" s="2"/>
      <c r="T754" s="2"/>
      <c r="U754" s="2"/>
      <c r="W754" s="2"/>
    </row>
    <row r="755" ht="15.75" customHeight="1">
      <c r="C755" s="2"/>
      <c r="H755" s="2"/>
      <c r="M755" s="2"/>
      <c r="Q755" s="2"/>
      <c r="R755" s="2"/>
      <c r="S755" s="2"/>
      <c r="T755" s="2"/>
      <c r="U755" s="2"/>
      <c r="W755" s="2"/>
    </row>
    <row r="756" ht="15.75" customHeight="1">
      <c r="C756" s="2"/>
      <c r="H756" s="2"/>
      <c r="M756" s="2"/>
      <c r="Q756" s="2"/>
      <c r="R756" s="2"/>
      <c r="S756" s="2"/>
      <c r="T756" s="2"/>
      <c r="U756" s="2"/>
      <c r="W756" s="2"/>
    </row>
    <row r="757" ht="15.75" customHeight="1">
      <c r="C757" s="2"/>
      <c r="H757" s="2"/>
      <c r="M757" s="2"/>
      <c r="Q757" s="2"/>
      <c r="R757" s="2"/>
      <c r="S757" s="2"/>
      <c r="T757" s="2"/>
      <c r="U757" s="2"/>
      <c r="W757" s="2"/>
    </row>
    <row r="758" ht="15.75" customHeight="1">
      <c r="C758" s="2"/>
      <c r="H758" s="2"/>
      <c r="M758" s="2"/>
      <c r="Q758" s="2"/>
      <c r="R758" s="2"/>
      <c r="S758" s="2"/>
      <c r="T758" s="2"/>
      <c r="U758" s="2"/>
      <c r="W758" s="2"/>
    </row>
    <row r="759" ht="15.75" customHeight="1">
      <c r="C759" s="2"/>
      <c r="H759" s="2"/>
      <c r="M759" s="2"/>
      <c r="Q759" s="2"/>
      <c r="R759" s="2"/>
      <c r="S759" s="2"/>
      <c r="T759" s="2"/>
      <c r="U759" s="2"/>
      <c r="W759" s="2"/>
    </row>
    <row r="760" ht="15.75" customHeight="1">
      <c r="C760" s="2"/>
      <c r="H760" s="2"/>
      <c r="M760" s="2"/>
      <c r="Q760" s="2"/>
      <c r="R760" s="2"/>
      <c r="S760" s="2"/>
      <c r="T760" s="2"/>
      <c r="U760" s="2"/>
      <c r="W760" s="2"/>
    </row>
    <row r="761" ht="15.75" customHeight="1">
      <c r="C761" s="2"/>
      <c r="H761" s="2"/>
      <c r="M761" s="2"/>
      <c r="Q761" s="2"/>
      <c r="R761" s="2"/>
      <c r="S761" s="2"/>
      <c r="T761" s="2"/>
      <c r="U761" s="2"/>
      <c r="W761" s="2"/>
    </row>
    <row r="762" ht="15.75" customHeight="1">
      <c r="C762" s="2"/>
      <c r="H762" s="2"/>
      <c r="M762" s="2"/>
      <c r="Q762" s="2"/>
      <c r="R762" s="2"/>
      <c r="S762" s="2"/>
      <c r="T762" s="2"/>
      <c r="U762" s="2"/>
      <c r="W762" s="2"/>
    </row>
    <row r="763" ht="15.75" customHeight="1">
      <c r="C763" s="2"/>
      <c r="H763" s="2"/>
      <c r="M763" s="2"/>
      <c r="Q763" s="2"/>
      <c r="R763" s="2"/>
      <c r="S763" s="2"/>
      <c r="T763" s="2"/>
      <c r="U763" s="2"/>
      <c r="W763" s="2"/>
    </row>
    <row r="764" ht="15.75" customHeight="1">
      <c r="C764" s="2"/>
      <c r="H764" s="2"/>
      <c r="M764" s="2"/>
      <c r="Q764" s="2"/>
      <c r="R764" s="2"/>
      <c r="S764" s="2"/>
      <c r="T764" s="2"/>
      <c r="U764" s="2"/>
      <c r="W764" s="2"/>
    </row>
    <row r="765" ht="15.75" customHeight="1">
      <c r="C765" s="2"/>
      <c r="H765" s="2"/>
      <c r="M765" s="2"/>
      <c r="Q765" s="2"/>
      <c r="R765" s="2"/>
      <c r="S765" s="2"/>
      <c r="T765" s="2"/>
      <c r="U765" s="2"/>
      <c r="W765" s="2"/>
    </row>
    <row r="766" ht="15.75" customHeight="1">
      <c r="C766" s="2"/>
      <c r="H766" s="2"/>
      <c r="M766" s="2"/>
      <c r="Q766" s="2"/>
      <c r="R766" s="2"/>
      <c r="S766" s="2"/>
      <c r="T766" s="2"/>
      <c r="U766" s="2"/>
      <c r="W766" s="2"/>
    </row>
    <row r="767" ht="15.75" customHeight="1">
      <c r="C767" s="2"/>
      <c r="H767" s="2"/>
      <c r="M767" s="2"/>
      <c r="Q767" s="2"/>
      <c r="R767" s="2"/>
      <c r="S767" s="2"/>
      <c r="T767" s="2"/>
      <c r="U767" s="2"/>
      <c r="W767" s="2"/>
    </row>
    <row r="768" ht="15.75" customHeight="1">
      <c r="C768" s="2"/>
      <c r="H768" s="2"/>
      <c r="M768" s="2"/>
      <c r="Q768" s="2"/>
      <c r="R768" s="2"/>
      <c r="S768" s="2"/>
      <c r="T768" s="2"/>
      <c r="U768" s="2"/>
      <c r="W768" s="2"/>
    </row>
    <row r="769" ht="15.75" customHeight="1">
      <c r="C769" s="2"/>
      <c r="H769" s="2"/>
      <c r="M769" s="2"/>
      <c r="Q769" s="2"/>
      <c r="R769" s="2"/>
      <c r="S769" s="2"/>
      <c r="T769" s="2"/>
      <c r="U769" s="2"/>
      <c r="W769" s="2"/>
    </row>
    <row r="770" ht="15.75" customHeight="1">
      <c r="C770" s="2"/>
      <c r="H770" s="2"/>
      <c r="M770" s="2"/>
      <c r="Q770" s="2"/>
      <c r="R770" s="2"/>
      <c r="S770" s="2"/>
      <c r="T770" s="2"/>
      <c r="U770" s="2"/>
      <c r="W770" s="2"/>
    </row>
    <row r="771" ht="15.75" customHeight="1">
      <c r="C771" s="2"/>
      <c r="H771" s="2"/>
      <c r="M771" s="2"/>
      <c r="Q771" s="2"/>
      <c r="R771" s="2"/>
      <c r="S771" s="2"/>
      <c r="T771" s="2"/>
      <c r="U771" s="2"/>
      <c r="W771" s="2"/>
    </row>
    <row r="772" ht="15.75" customHeight="1">
      <c r="C772" s="2"/>
      <c r="H772" s="2"/>
      <c r="M772" s="2"/>
      <c r="Q772" s="2"/>
      <c r="R772" s="2"/>
      <c r="S772" s="2"/>
      <c r="T772" s="2"/>
      <c r="U772" s="2"/>
      <c r="W772" s="2"/>
    </row>
    <row r="773" ht="15.75" customHeight="1">
      <c r="C773" s="2"/>
      <c r="H773" s="2"/>
      <c r="M773" s="2"/>
      <c r="Q773" s="2"/>
      <c r="R773" s="2"/>
      <c r="S773" s="2"/>
      <c r="T773" s="2"/>
      <c r="U773" s="2"/>
      <c r="W773" s="2"/>
    </row>
    <row r="774" ht="15.75" customHeight="1">
      <c r="C774" s="2"/>
      <c r="H774" s="2"/>
      <c r="M774" s="2"/>
      <c r="Q774" s="2"/>
      <c r="R774" s="2"/>
      <c r="S774" s="2"/>
      <c r="T774" s="2"/>
      <c r="U774" s="2"/>
      <c r="W774" s="2"/>
    </row>
    <row r="775" ht="15.75" customHeight="1">
      <c r="C775" s="2"/>
      <c r="H775" s="2"/>
      <c r="M775" s="2"/>
      <c r="Q775" s="2"/>
      <c r="R775" s="2"/>
      <c r="S775" s="2"/>
      <c r="T775" s="2"/>
      <c r="U775" s="2"/>
      <c r="W775" s="2"/>
    </row>
    <row r="776" ht="15.75" customHeight="1">
      <c r="C776" s="2"/>
      <c r="H776" s="2"/>
      <c r="M776" s="2"/>
      <c r="Q776" s="2"/>
      <c r="R776" s="2"/>
      <c r="S776" s="2"/>
      <c r="T776" s="2"/>
      <c r="U776" s="2"/>
      <c r="W776" s="2"/>
    </row>
    <row r="777" ht="15.75" customHeight="1">
      <c r="C777" s="2"/>
      <c r="H777" s="2"/>
      <c r="M777" s="2"/>
      <c r="Q777" s="2"/>
      <c r="R777" s="2"/>
      <c r="S777" s="2"/>
      <c r="T777" s="2"/>
      <c r="U777" s="2"/>
      <c r="W777" s="2"/>
    </row>
    <row r="778" ht="15.75" customHeight="1">
      <c r="C778" s="2"/>
      <c r="H778" s="2"/>
      <c r="M778" s="2"/>
      <c r="Q778" s="2"/>
      <c r="R778" s="2"/>
      <c r="S778" s="2"/>
      <c r="T778" s="2"/>
      <c r="U778" s="2"/>
      <c r="W778" s="2"/>
    </row>
    <row r="779" ht="15.75" customHeight="1">
      <c r="C779" s="2"/>
      <c r="H779" s="2"/>
      <c r="M779" s="2"/>
      <c r="Q779" s="2"/>
      <c r="R779" s="2"/>
      <c r="S779" s="2"/>
      <c r="T779" s="2"/>
      <c r="U779" s="2"/>
      <c r="W779" s="2"/>
    </row>
    <row r="780" ht="15.75" customHeight="1">
      <c r="C780" s="2"/>
      <c r="H780" s="2"/>
      <c r="M780" s="2"/>
      <c r="Q780" s="2"/>
      <c r="R780" s="2"/>
      <c r="S780" s="2"/>
      <c r="T780" s="2"/>
      <c r="U780" s="2"/>
      <c r="W780" s="2"/>
    </row>
    <row r="781" ht="15.75" customHeight="1">
      <c r="C781" s="2"/>
      <c r="H781" s="2"/>
      <c r="M781" s="2"/>
      <c r="Q781" s="2"/>
      <c r="R781" s="2"/>
      <c r="S781" s="2"/>
      <c r="T781" s="2"/>
      <c r="U781" s="2"/>
      <c r="W781" s="2"/>
    </row>
    <row r="782" ht="15.75" customHeight="1">
      <c r="C782" s="2"/>
      <c r="H782" s="2"/>
      <c r="M782" s="2"/>
      <c r="Q782" s="2"/>
      <c r="R782" s="2"/>
      <c r="S782" s="2"/>
      <c r="T782" s="2"/>
      <c r="U782" s="2"/>
      <c r="W782" s="2"/>
    </row>
    <row r="783" ht="15.75" customHeight="1">
      <c r="C783" s="2"/>
      <c r="H783" s="2"/>
      <c r="M783" s="2"/>
      <c r="Q783" s="2"/>
      <c r="R783" s="2"/>
      <c r="S783" s="2"/>
      <c r="T783" s="2"/>
      <c r="U783" s="2"/>
      <c r="W783" s="2"/>
    </row>
    <row r="784" ht="15.75" customHeight="1">
      <c r="C784" s="2"/>
      <c r="H784" s="2"/>
      <c r="M784" s="2"/>
      <c r="Q784" s="2"/>
      <c r="R784" s="2"/>
      <c r="S784" s="2"/>
      <c r="T784" s="2"/>
      <c r="U784" s="2"/>
      <c r="W784" s="2"/>
    </row>
    <row r="785" ht="15.75" customHeight="1">
      <c r="C785" s="2"/>
      <c r="H785" s="2"/>
      <c r="M785" s="2"/>
      <c r="Q785" s="2"/>
      <c r="R785" s="2"/>
      <c r="S785" s="2"/>
      <c r="T785" s="2"/>
      <c r="U785" s="2"/>
      <c r="W785" s="2"/>
    </row>
    <row r="786" ht="15.75" customHeight="1">
      <c r="C786" s="2"/>
      <c r="H786" s="2"/>
      <c r="M786" s="2"/>
      <c r="Q786" s="2"/>
      <c r="R786" s="2"/>
      <c r="S786" s="2"/>
      <c r="T786" s="2"/>
      <c r="U786" s="2"/>
      <c r="W786" s="2"/>
    </row>
    <row r="787" ht="15.75" customHeight="1">
      <c r="C787" s="2"/>
      <c r="H787" s="2"/>
      <c r="M787" s="2"/>
      <c r="Q787" s="2"/>
      <c r="R787" s="2"/>
      <c r="S787" s="2"/>
      <c r="T787" s="2"/>
      <c r="U787" s="2"/>
      <c r="W787" s="2"/>
    </row>
    <row r="788" ht="15.75" customHeight="1">
      <c r="C788" s="2"/>
      <c r="H788" s="2"/>
      <c r="M788" s="2"/>
      <c r="Q788" s="2"/>
      <c r="R788" s="2"/>
      <c r="S788" s="2"/>
      <c r="T788" s="2"/>
      <c r="U788" s="2"/>
      <c r="W788" s="2"/>
    </row>
    <row r="789" ht="15.75" customHeight="1">
      <c r="C789" s="2"/>
      <c r="H789" s="2"/>
      <c r="M789" s="2"/>
      <c r="Q789" s="2"/>
      <c r="R789" s="2"/>
      <c r="S789" s="2"/>
      <c r="T789" s="2"/>
      <c r="U789" s="2"/>
      <c r="W789" s="2"/>
    </row>
    <row r="790" ht="15.75" customHeight="1">
      <c r="C790" s="2"/>
      <c r="H790" s="2"/>
      <c r="M790" s="2"/>
      <c r="Q790" s="2"/>
      <c r="R790" s="2"/>
      <c r="S790" s="2"/>
      <c r="T790" s="2"/>
      <c r="U790" s="2"/>
      <c r="W790" s="2"/>
    </row>
    <row r="791" ht="15.75" customHeight="1">
      <c r="C791" s="2"/>
      <c r="H791" s="2"/>
      <c r="M791" s="2"/>
      <c r="Q791" s="2"/>
      <c r="R791" s="2"/>
      <c r="S791" s="2"/>
      <c r="T791" s="2"/>
      <c r="U791" s="2"/>
      <c r="W791" s="2"/>
    </row>
    <row r="792" ht="15.75" customHeight="1">
      <c r="C792" s="2"/>
      <c r="H792" s="2"/>
      <c r="M792" s="2"/>
      <c r="Q792" s="2"/>
      <c r="R792" s="2"/>
      <c r="S792" s="2"/>
      <c r="T792" s="2"/>
      <c r="U792" s="2"/>
      <c r="W792" s="2"/>
    </row>
    <row r="793" ht="15.75" customHeight="1">
      <c r="C793" s="2"/>
      <c r="H793" s="2"/>
      <c r="M793" s="2"/>
      <c r="Q793" s="2"/>
      <c r="R793" s="2"/>
      <c r="S793" s="2"/>
      <c r="T793" s="2"/>
      <c r="U793" s="2"/>
      <c r="W793" s="2"/>
    </row>
    <row r="794" ht="15.75" customHeight="1">
      <c r="C794" s="2"/>
      <c r="H794" s="2"/>
      <c r="M794" s="2"/>
      <c r="Q794" s="2"/>
      <c r="R794" s="2"/>
      <c r="S794" s="2"/>
      <c r="T794" s="2"/>
      <c r="U794" s="2"/>
      <c r="W794" s="2"/>
    </row>
    <row r="795" ht="15.75" customHeight="1">
      <c r="C795" s="2"/>
      <c r="H795" s="2"/>
      <c r="M795" s="2"/>
      <c r="Q795" s="2"/>
      <c r="R795" s="2"/>
      <c r="S795" s="2"/>
      <c r="T795" s="2"/>
      <c r="U795" s="2"/>
      <c r="W795" s="2"/>
    </row>
    <row r="796" ht="15.75" customHeight="1">
      <c r="C796" s="2"/>
      <c r="H796" s="2"/>
      <c r="M796" s="2"/>
      <c r="Q796" s="2"/>
      <c r="R796" s="2"/>
      <c r="S796" s="2"/>
      <c r="T796" s="2"/>
      <c r="U796" s="2"/>
      <c r="W796" s="2"/>
    </row>
    <row r="797" ht="15.75" customHeight="1">
      <c r="C797" s="2"/>
      <c r="H797" s="2"/>
      <c r="M797" s="2"/>
      <c r="Q797" s="2"/>
      <c r="R797" s="2"/>
      <c r="S797" s="2"/>
      <c r="T797" s="2"/>
      <c r="U797" s="2"/>
      <c r="W797" s="2"/>
    </row>
    <row r="798" ht="15.75" customHeight="1">
      <c r="C798" s="2"/>
      <c r="H798" s="2"/>
      <c r="M798" s="2"/>
      <c r="Q798" s="2"/>
      <c r="R798" s="2"/>
      <c r="S798" s="2"/>
      <c r="T798" s="2"/>
      <c r="U798" s="2"/>
      <c r="W798" s="2"/>
    </row>
    <row r="799" ht="15.75" customHeight="1">
      <c r="C799" s="2"/>
      <c r="H799" s="2"/>
      <c r="M799" s="2"/>
      <c r="Q799" s="2"/>
      <c r="R799" s="2"/>
      <c r="S799" s="2"/>
      <c r="T799" s="2"/>
      <c r="U799" s="2"/>
      <c r="W799" s="2"/>
    </row>
    <row r="800" ht="15.75" customHeight="1">
      <c r="C800" s="2"/>
      <c r="H800" s="2"/>
      <c r="M800" s="2"/>
      <c r="Q800" s="2"/>
      <c r="R800" s="2"/>
      <c r="S800" s="2"/>
      <c r="T800" s="2"/>
      <c r="U800" s="2"/>
      <c r="W800" s="2"/>
    </row>
    <row r="801" ht="15.75" customHeight="1">
      <c r="C801" s="2"/>
      <c r="H801" s="2"/>
      <c r="M801" s="2"/>
      <c r="Q801" s="2"/>
      <c r="R801" s="2"/>
      <c r="S801" s="2"/>
      <c r="T801" s="2"/>
      <c r="U801" s="2"/>
      <c r="W801" s="2"/>
    </row>
    <row r="802" ht="15.75" customHeight="1">
      <c r="C802" s="2"/>
      <c r="H802" s="2"/>
      <c r="M802" s="2"/>
      <c r="Q802" s="2"/>
      <c r="R802" s="2"/>
      <c r="S802" s="2"/>
      <c r="T802" s="2"/>
      <c r="U802" s="2"/>
      <c r="W802" s="2"/>
    </row>
    <row r="803" ht="15.75" customHeight="1">
      <c r="C803" s="2"/>
      <c r="H803" s="2"/>
      <c r="M803" s="2"/>
      <c r="Q803" s="2"/>
      <c r="R803" s="2"/>
      <c r="S803" s="2"/>
      <c r="T803" s="2"/>
      <c r="U803" s="2"/>
      <c r="W803" s="2"/>
    </row>
    <row r="804" ht="15.75" customHeight="1">
      <c r="C804" s="2"/>
      <c r="H804" s="2"/>
      <c r="M804" s="2"/>
      <c r="Q804" s="2"/>
      <c r="R804" s="2"/>
      <c r="S804" s="2"/>
      <c r="T804" s="2"/>
      <c r="U804" s="2"/>
      <c r="W804" s="2"/>
    </row>
    <row r="805" ht="15.75" customHeight="1">
      <c r="C805" s="2"/>
      <c r="H805" s="2"/>
      <c r="M805" s="2"/>
      <c r="Q805" s="2"/>
      <c r="R805" s="2"/>
      <c r="S805" s="2"/>
      <c r="T805" s="2"/>
      <c r="U805" s="2"/>
      <c r="W805" s="2"/>
    </row>
    <row r="806" ht="15.75" customHeight="1">
      <c r="C806" s="2"/>
      <c r="H806" s="2"/>
      <c r="M806" s="2"/>
      <c r="Q806" s="2"/>
      <c r="R806" s="2"/>
      <c r="S806" s="2"/>
      <c r="T806" s="2"/>
      <c r="U806" s="2"/>
      <c r="W806" s="2"/>
    </row>
    <row r="807" ht="15.75" customHeight="1">
      <c r="C807" s="2"/>
      <c r="H807" s="2"/>
      <c r="M807" s="2"/>
      <c r="Q807" s="2"/>
      <c r="R807" s="2"/>
      <c r="S807" s="2"/>
      <c r="T807" s="2"/>
      <c r="U807" s="2"/>
      <c r="W807" s="2"/>
    </row>
    <row r="808" ht="15.75" customHeight="1">
      <c r="C808" s="2"/>
      <c r="H808" s="2"/>
      <c r="M808" s="2"/>
      <c r="Q808" s="2"/>
      <c r="R808" s="2"/>
      <c r="S808" s="2"/>
      <c r="T808" s="2"/>
      <c r="U808" s="2"/>
      <c r="W808" s="2"/>
    </row>
    <row r="809" ht="15.75" customHeight="1">
      <c r="C809" s="2"/>
      <c r="H809" s="2"/>
      <c r="M809" s="2"/>
      <c r="Q809" s="2"/>
      <c r="R809" s="2"/>
      <c r="S809" s="2"/>
      <c r="T809" s="2"/>
      <c r="U809" s="2"/>
      <c r="W809" s="2"/>
    </row>
    <row r="810" ht="15.75" customHeight="1">
      <c r="C810" s="2"/>
      <c r="H810" s="2"/>
      <c r="M810" s="2"/>
      <c r="Q810" s="2"/>
      <c r="R810" s="2"/>
      <c r="S810" s="2"/>
      <c r="T810" s="2"/>
      <c r="U810" s="2"/>
      <c r="W810" s="2"/>
    </row>
    <row r="811" ht="15.75" customHeight="1">
      <c r="C811" s="2"/>
      <c r="H811" s="2"/>
      <c r="M811" s="2"/>
      <c r="Q811" s="2"/>
      <c r="R811" s="2"/>
      <c r="S811" s="2"/>
      <c r="T811" s="2"/>
      <c r="U811" s="2"/>
      <c r="W811" s="2"/>
    </row>
    <row r="812" ht="15.75" customHeight="1">
      <c r="C812" s="2"/>
      <c r="H812" s="2"/>
      <c r="M812" s="2"/>
      <c r="Q812" s="2"/>
      <c r="R812" s="2"/>
      <c r="S812" s="2"/>
      <c r="T812" s="2"/>
      <c r="U812" s="2"/>
      <c r="W812" s="2"/>
    </row>
    <row r="813" ht="15.75" customHeight="1">
      <c r="C813" s="2"/>
      <c r="H813" s="2"/>
      <c r="M813" s="2"/>
      <c r="Q813" s="2"/>
      <c r="R813" s="2"/>
      <c r="S813" s="2"/>
      <c r="T813" s="2"/>
      <c r="U813" s="2"/>
      <c r="W813" s="2"/>
    </row>
    <row r="814" ht="15.75" customHeight="1">
      <c r="C814" s="2"/>
      <c r="H814" s="2"/>
      <c r="M814" s="2"/>
      <c r="Q814" s="2"/>
      <c r="R814" s="2"/>
      <c r="S814" s="2"/>
      <c r="T814" s="2"/>
      <c r="U814" s="2"/>
      <c r="W814" s="2"/>
    </row>
    <row r="815" ht="15.75" customHeight="1">
      <c r="C815" s="2"/>
      <c r="H815" s="2"/>
      <c r="M815" s="2"/>
      <c r="Q815" s="2"/>
      <c r="R815" s="2"/>
      <c r="S815" s="2"/>
      <c r="T815" s="2"/>
      <c r="U815" s="2"/>
      <c r="W815" s="2"/>
    </row>
    <row r="816" ht="15.75" customHeight="1">
      <c r="C816" s="2"/>
      <c r="H816" s="2"/>
      <c r="M816" s="2"/>
      <c r="Q816" s="2"/>
      <c r="R816" s="2"/>
      <c r="S816" s="2"/>
      <c r="T816" s="2"/>
      <c r="U816" s="2"/>
      <c r="W816" s="2"/>
    </row>
    <row r="817" ht="15.75" customHeight="1">
      <c r="C817" s="2"/>
      <c r="H817" s="2"/>
      <c r="M817" s="2"/>
      <c r="Q817" s="2"/>
      <c r="R817" s="2"/>
      <c r="S817" s="2"/>
      <c r="T817" s="2"/>
      <c r="U817" s="2"/>
      <c r="W817" s="2"/>
    </row>
    <row r="818" ht="15.75" customHeight="1">
      <c r="C818" s="2"/>
      <c r="H818" s="2"/>
      <c r="M818" s="2"/>
      <c r="Q818" s="2"/>
      <c r="R818" s="2"/>
      <c r="S818" s="2"/>
      <c r="T818" s="2"/>
      <c r="U818" s="2"/>
      <c r="W818" s="2"/>
    </row>
    <row r="819" ht="15.75" customHeight="1">
      <c r="C819" s="2"/>
      <c r="H819" s="2"/>
      <c r="M819" s="2"/>
      <c r="Q819" s="2"/>
      <c r="R819" s="2"/>
      <c r="S819" s="2"/>
      <c r="T819" s="2"/>
      <c r="U819" s="2"/>
      <c r="W819" s="2"/>
    </row>
    <row r="820" ht="15.75" customHeight="1">
      <c r="C820" s="2"/>
      <c r="H820" s="2"/>
      <c r="M820" s="2"/>
      <c r="Q820" s="2"/>
      <c r="R820" s="2"/>
      <c r="S820" s="2"/>
      <c r="T820" s="2"/>
      <c r="U820" s="2"/>
      <c r="W820" s="2"/>
    </row>
    <row r="821" ht="15.75" customHeight="1">
      <c r="C821" s="2"/>
      <c r="H821" s="2"/>
      <c r="M821" s="2"/>
      <c r="Q821" s="2"/>
      <c r="R821" s="2"/>
      <c r="S821" s="2"/>
      <c r="T821" s="2"/>
      <c r="U821" s="2"/>
      <c r="W821" s="2"/>
    </row>
    <row r="822" ht="15.75" customHeight="1">
      <c r="C822" s="2"/>
      <c r="H822" s="2"/>
      <c r="M822" s="2"/>
      <c r="Q822" s="2"/>
      <c r="R822" s="2"/>
      <c r="S822" s="2"/>
      <c r="T822" s="2"/>
      <c r="U822" s="2"/>
      <c r="W822" s="2"/>
    </row>
    <row r="823" ht="15.75" customHeight="1">
      <c r="C823" s="2"/>
      <c r="H823" s="2"/>
      <c r="M823" s="2"/>
      <c r="Q823" s="2"/>
      <c r="R823" s="2"/>
      <c r="S823" s="2"/>
      <c r="T823" s="2"/>
      <c r="U823" s="2"/>
      <c r="W823" s="2"/>
    </row>
    <row r="824" ht="15.75" customHeight="1">
      <c r="C824" s="2"/>
      <c r="H824" s="2"/>
      <c r="M824" s="2"/>
      <c r="Q824" s="2"/>
      <c r="R824" s="2"/>
      <c r="S824" s="2"/>
      <c r="T824" s="2"/>
      <c r="U824" s="2"/>
      <c r="W824" s="2"/>
    </row>
    <row r="825" ht="15.75" customHeight="1">
      <c r="C825" s="2"/>
      <c r="H825" s="2"/>
      <c r="M825" s="2"/>
      <c r="Q825" s="2"/>
      <c r="R825" s="2"/>
      <c r="S825" s="2"/>
      <c r="T825" s="2"/>
      <c r="U825" s="2"/>
      <c r="W825" s="2"/>
    </row>
    <row r="826" ht="15.75" customHeight="1">
      <c r="C826" s="2"/>
      <c r="H826" s="2"/>
      <c r="M826" s="2"/>
      <c r="Q826" s="2"/>
      <c r="R826" s="2"/>
      <c r="S826" s="2"/>
      <c r="T826" s="2"/>
      <c r="U826" s="2"/>
      <c r="W826" s="2"/>
    </row>
    <row r="827" ht="15.75" customHeight="1">
      <c r="C827" s="2"/>
      <c r="H827" s="2"/>
      <c r="M827" s="2"/>
      <c r="Q827" s="2"/>
      <c r="R827" s="2"/>
      <c r="S827" s="2"/>
      <c r="T827" s="2"/>
      <c r="U827" s="2"/>
      <c r="W827" s="2"/>
    </row>
    <row r="828" ht="15.75" customHeight="1">
      <c r="C828" s="2"/>
      <c r="H828" s="2"/>
      <c r="M828" s="2"/>
      <c r="Q828" s="2"/>
      <c r="R828" s="2"/>
      <c r="S828" s="2"/>
      <c r="T828" s="2"/>
      <c r="U828" s="2"/>
      <c r="W828" s="2"/>
    </row>
    <row r="829" ht="15.75" customHeight="1">
      <c r="C829" s="2"/>
      <c r="H829" s="2"/>
      <c r="M829" s="2"/>
      <c r="Q829" s="2"/>
      <c r="R829" s="2"/>
      <c r="S829" s="2"/>
      <c r="T829" s="2"/>
      <c r="U829" s="2"/>
      <c r="W829" s="2"/>
    </row>
    <row r="830" ht="15.75" customHeight="1">
      <c r="C830" s="2"/>
      <c r="H830" s="2"/>
      <c r="M830" s="2"/>
      <c r="Q830" s="2"/>
      <c r="R830" s="2"/>
      <c r="S830" s="2"/>
      <c r="T830" s="2"/>
      <c r="U830" s="2"/>
      <c r="W830" s="2"/>
    </row>
    <row r="831" ht="15.75" customHeight="1">
      <c r="C831" s="2"/>
      <c r="H831" s="2"/>
      <c r="M831" s="2"/>
      <c r="Q831" s="2"/>
      <c r="R831" s="2"/>
      <c r="S831" s="2"/>
      <c r="T831" s="2"/>
      <c r="U831" s="2"/>
      <c r="W831" s="2"/>
    </row>
    <row r="832" ht="15.75" customHeight="1">
      <c r="C832" s="2"/>
      <c r="H832" s="2"/>
      <c r="M832" s="2"/>
      <c r="Q832" s="2"/>
      <c r="R832" s="2"/>
      <c r="S832" s="2"/>
      <c r="T832" s="2"/>
      <c r="U832" s="2"/>
      <c r="W832" s="2"/>
    </row>
    <row r="833" ht="15.75" customHeight="1">
      <c r="C833" s="2"/>
      <c r="H833" s="2"/>
      <c r="M833" s="2"/>
      <c r="Q833" s="2"/>
      <c r="R833" s="2"/>
      <c r="S833" s="2"/>
      <c r="T833" s="2"/>
      <c r="U833" s="2"/>
      <c r="W833" s="2"/>
    </row>
    <row r="834" ht="15.75" customHeight="1">
      <c r="C834" s="2"/>
      <c r="H834" s="2"/>
      <c r="M834" s="2"/>
      <c r="Q834" s="2"/>
      <c r="R834" s="2"/>
      <c r="S834" s="2"/>
      <c r="T834" s="2"/>
      <c r="U834" s="2"/>
      <c r="W834" s="2"/>
    </row>
    <row r="835" ht="15.75" customHeight="1">
      <c r="C835" s="2"/>
      <c r="H835" s="2"/>
      <c r="M835" s="2"/>
      <c r="Q835" s="2"/>
      <c r="R835" s="2"/>
      <c r="S835" s="2"/>
      <c r="T835" s="2"/>
      <c r="U835" s="2"/>
      <c r="W835" s="2"/>
    </row>
    <row r="836" ht="15.75" customHeight="1">
      <c r="C836" s="2"/>
      <c r="H836" s="2"/>
      <c r="M836" s="2"/>
      <c r="Q836" s="2"/>
      <c r="R836" s="2"/>
      <c r="S836" s="2"/>
      <c r="T836" s="2"/>
      <c r="U836" s="2"/>
      <c r="W836" s="2"/>
    </row>
    <row r="837" ht="15.75" customHeight="1">
      <c r="C837" s="2"/>
      <c r="H837" s="2"/>
      <c r="M837" s="2"/>
      <c r="Q837" s="2"/>
      <c r="R837" s="2"/>
      <c r="S837" s="2"/>
      <c r="T837" s="2"/>
      <c r="U837" s="2"/>
      <c r="W837" s="2"/>
    </row>
    <row r="838" ht="15.75" customHeight="1">
      <c r="C838" s="2"/>
      <c r="H838" s="2"/>
      <c r="M838" s="2"/>
      <c r="Q838" s="2"/>
      <c r="R838" s="2"/>
      <c r="S838" s="2"/>
      <c r="T838" s="2"/>
      <c r="U838" s="2"/>
      <c r="W838" s="2"/>
    </row>
    <row r="839" ht="15.75" customHeight="1">
      <c r="C839" s="2"/>
      <c r="H839" s="2"/>
      <c r="M839" s="2"/>
      <c r="Q839" s="2"/>
      <c r="R839" s="2"/>
      <c r="S839" s="2"/>
      <c r="T839" s="2"/>
      <c r="U839" s="2"/>
      <c r="W839" s="2"/>
    </row>
    <row r="840" ht="15.75" customHeight="1">
      <c r="C840" s="2"/>
      <c r="H840" s="2"/>
      <c r="M840" s="2"/>
      <c r="Q840" s="2"/>
      <c r="R840" s="2"/>
      <c r="S840" s="2"/>
      <c r="T840" s="2"/>
      <c r="U840" s="2"/>
      <c r="W840" s="2"/>
    </row>
    <row r="841" ht="15.75" customHeight="1">
      <c r="C841" s="2"/>
      <c r="H841" s="2"/>
      <c r="M841" s="2"/>
      <c r="Q841" s="2"/>
      <c r="R841" s="2"/>
      <c r="S841" s="2"/>
      <c r="T841" s="2"/>
      <c r="U841" s="2"/>
      <c r="W841" s="2"/>
    </row>
    <row r="842" ht="15.75" customHeight="1">
      <c r="C842" s="2"/>
      <c r="H842" s="2"/>
      <c r="M842" s="2"/>
      <c r="Q842" s="2"/>
      <c r="R842" s="2"/>
      <c r="S842" s="2"/>
      <c r="T842" s="2"/>
      <c r="U842" s="2"/>
      <c r="W842" s="2"/>
    </row>
    <row r="843" ht="15.75" customHeight="1">
      <c r="C843" s="2"/>
      <c r="H843" s="2"/>
      <c r="M843" s="2"/>
      <c r="Q843" s="2"/>
      <c r="R843" s="2"/>
      <c r="S843" s="2"/>
      <c r="T843" s="2"/>
      <c r="U843" s="2"/>
      <c r="W843" s="2"/>
    </row>
    <row r="844" ht="15.75" customHeight="1">
      <c r="C844" s="2"/>
      <c r="H844" s="2"/>
      <c r="M844" s="2"/>
      <c r="Q844" s="2"/>
      <c r="R844" s="2"/>
      <c r="S844" s="2"/>
      <c r="T844" s="2"/>
      <c r="U844" s="2"/>
      <c r="W844" s="2"/>
    </row>
    <row r="845" ht="15.75" customHeight="1">
      <c r="C845" s="2"/>
      <c r="H845" s="2"/>
      <c r="M845" s="2"/>
      <c r="Q845" s="2"/>
      <c r="R845" s="2"/>
      <c r="S845" s="2"/>
      <c r="T845" s="2"/>
      <c r="U845" s="2"/>
      <c r="W845" s="2"/>
    </row>
    <row r="846" ht="15.75" customHeight="1">
      <c r="C846" s="2"/>
      <c r="H846" s="2"/>
      <c r="M846" s="2"/>
      <c r="Q846" s="2"/>
      <c r="R846" s="2"/>
      <c r="S846" s="2"/>
      <c r="T846" s="2"/>
      <c r="U846" s="2"/>
      <c r="W846" s="2"/>
    </row>
    <row r="847" ht="15.75" customHeight="1">
      <c r="C847" s="2"/>
      <c r="H847" s="2"/>
      <c r="M847" s="2"/>
      <c r="Q847" s="2"/>
      <c r="R847" s="2"/>
      <c r="S847" s="2"/>
      <c r="T847" s="2"/>
      <c r="U847" s="2"/>
      <c r="W847" s="2"/>
    </row>
    <row r="848" ht="15.75" customHeight="1">
      <c r="C848" s="2"/>
      <c r="H848" s="2"/>
      <c r="M848" s="2"/>
      <c r="Q848" s="2"/>
      <c r="R848" s="2"/>
      <c r="S848" s="2"/>
      <c r="T848" s="2"/>
      <c r="U848" s="2"/>
      <c r="W848" s="2"/>
    </row>
    <row r="849" ht="15.75" customHeight="1">
      <c r="C849" s="2"/>
      <c r="H849" s="2"/>
      <c r="M849" s="2"/>
      <c r="Q849" s="2"/>
      <c r="R849" s="2"/>
      <c r="S849" s="2"/>
      <c r="T849" s="2"/>
      <c r="U849" s="2"/>
      <c r="W849" s="2"/>
    </row>
    <row r="850" ht="15.75" customHeight="1">
      <c r="C850" s="2"/>
      <c r="H850" s="2"/>
      <c r="M850" s="2"/>
      <c r="Q850" s="2"/>
      <c r="R850" s="2"/>
      <c r="S850" s="2"/>
      <c r="T850" s="2"/>
      <c r="U850" s="2"/>
      <c r="W850" s="2"/>
    </row>
    <row r="851" ht="15.75" customHeight="1">
      <c r="C851" s="2"/>
      <c r="H851" s="2"/>
      <c r="M851" s="2"/>
      <c r="Q851" s="2"/>
      <c r="R851" s="2"/>
      <c r="S851" s="2"/>
      <c r="T851" s="2"/>
      <c r="U851" s="2"/>
      <c r="W851" s="2"/>
    </row>
    <row r="852" ht="15.75" customHeight="1">
      <c r="C852" s="2"/>
      <c r="H852" s="2"/>
      <c r="M852" s="2"/>
      <c r="Q852" s="2"/>
      <c r="R852" s="2"/>
      <c r="S852" s="2"/>
      <c r="T852" s="2"/>
      <c r="U852" s="2"/>
      <c r="W852" s="2"/>
    </row>
    <row r="853" ht="15.75" customHeight="1">
      <c r="C853" s="2"/>
      <c r="H853" s="2"/>
      <c r="M853" s="2"/>
      <c r="Q853" s="2"/>
      <c r="R853" s="2"/>
      <c r="S853" s="2"/>
      <c r="T853" s="2"/>
      <c r="U853" s="2"/>
      <c r="W853" s="2"/>
    </row>
    <row r="854" ht="15.75" customHeight="1">
      <c r="C854" s="2"/>
      <c r="H854" s="2"/>
      <c r="M854" s="2"/>
      <c r="Q854" s="2"/>
      <c r="R854" s="2"/>
      <c r="S854" s="2"/>
      <c r="T854" s="2"/>
      <c r="U854" s="2"/>
      <c r="W854" s="2"/>
    </row>
    <row r="855" ht="15.75" customHeight="1">
      <c r="C855" s="2"/>
      <c r="H855" s="2"/>
      <c r="M855" s="2"/>
      <c r="Q855" s="2"/>
      <c r="R855" s="2"/>
      <c r="S855" s="2"/>
      <c r="T855" s="2"/>
      <c r="U855" s="2"/>
      <c r="W855" s="2"/>
    </row>
    <row r="856" ht="15.75" customHeight="1">
      <c r="C856" s="2"/>
      <c r="H856" s="2"/>
      <c r="M856" s="2"/>
      <c r="Q856" s="2"/>
      <c r="R856" s="2"/>
      <c r="S856" s="2"/>
      <c r="T856" s="2"/>
      <c r="U856" s="2"/>
      <c r="W856" s="2"/>
    </row>
    <row r="857" ht="15.75" customHeight="1">
      <c r="C857" s="2"/>
      <c r="H857" s="2"/>
      <c r="M857" s="2"/>
      <c r="Q857" s="2"/>
      <c r="R857" s="2"/>
      <c r="S857" s="2"/>
      <c r="T857" s="2"/>
      <c r="U857" s="2"/>
      <c r="W857" s="2"/>
    </row>
    <row r="858" ht="15.75" customHeight="1">
      <c r="C858" s="2"/>
      <c r="H858" s="2"/>
      <c r="M858" s="2"/>
      <c r="Q858" s="2"/>
      <c r="R858" s="2"/>
      <c r="S858" s="2"/>
      <c r="T858" s="2"/>
      <c r="U858" s="2"/>
      <c r="W858" s="2"/>
    </row>
    <row r="859" ht="15.75" customHeight="1">
      <c r="C859" s="2"/>
      <c r="H859" s="2"/>
      <c r="M859" s="2"/>
      <c r="Q859" s="2"/>
      <c r="R859" s="2"/>
      <c r="S859" s="2"/>
      <c r="T859" s="2"/>
      <c r="U859" s="2"/>
      <c r="W859" s="2"/>
    </row>
    <row r="860" ht="15.75" customHeight="1">
      <c r="C860" s="2"/>
      <c r="H860" s="2"/>
      <c r="M860" s="2"/>
      <c r="Q860" s="2"/>
      <c r="R860" s="2"/>
      <c r="S860" s="2"/>
      <c r="T860" s="2"/>
      <c r="U860" s="2"/>
      <c r="W860" s="2"/>
    </row>
    <row r="861" ht="15.75" customHeight="1">
      <c r="C861" s="2"/>
      <c r="H861" s="2"/>
      <c r="M861" s="2"/>
      <c r="Q861" s="2"/>
      <c r="R861" s="2"/>
      <c r="S861" s="2"/>
      <c r="T861" s="2"/>
      <c r="U861" s="2"/>
      <c r="W861" s="2"/>
    </row>
    <row r="862" ht="15.75" customHeight="1">
      <c r="C862" s="2"/>
      <c r="H862" s="2"/>
      <c r="M862" s="2"/>
      <c r="Q862" s="2"/>
      <c r="R862" s="2"/>
      <c r="S862" s="2"/>
      <c r="T862" s="2"/>
      <c r="U862" s="2"/>
      <c r="W862" s="2"/>
    </row>
    <row r="863" ht="15.75" customHeight="1">
      <c r="C863" s="2"/>
      <c r="H863" s="2"/>
      <c r="M863" s="2"/>
      <c r="Q863" s="2"/>
      <c r="R863" s="2"/>
      <c r="S863" s="2"/>
      <c r="T863" s="2"/>
      <c r="U863" s="2"/>
      <c r="W863" s="2"/>
    </row>
    <row r="864" ht="15.75" customHeight="1">
      <c r="C864" s="2"/>
      <c r="H864" s="2"/>
      <c r="M864" s="2"/>
      <c r="Q864" s="2"/>
      <c r="R864" s="2"/>
      <c r="S864" s="2"/>
      <c r="T864" s="2"/>
      <c r="U864" s="2"/>
      <c r="W864" s="2"/>
    </row>
    <row r="865" ht="15.75" customHeight="1">
      <c r="C865" s="2"/>
      <c r="H865" s="2"/>
      <c r="M865" s="2"/>
      <c r="Q865" s="2"/>
      <c r="R865" s="2"/>
      <c r="S865" s="2"/>
      <c r="T865" s="2"/>
      <c r="U865" s="2"/>
      <c r="W865" s="2"/>
    </row>
    <row r="866" ht="15.75" customHeight="1">
      <c r="C866" s="2"/>
      <c r="H866" s="2"/>
      <c r="M866" s="2"/>
      <c r="Q866" s="2"/>
      <c r="R866" s="2"/>
      <c r="S866" s="2"/>
      <c r="T866" s="2"/>
      <c r="U866" s="2"/>
      <c r="W866" s="2"/>
    </row>
    <row r="867" ht="15.75" customHeight="1">
      <c r="C867" s="2"/>
      <c r="H867" s="2"/>
      <c r="M867" s="2"/>
      <c r="Q867" s="2"/>
      <c r="R867" s="2"/>
      <c r="S867" s="2"/>
      <c r="T867" s="2"/>
      <c r="U867" s="2"/>
      <c r="W867" s="2"/>
    </row>
    <row r="868" ht="15.75" customHeight="1">
      <c r="C868" s="2"/>
      <c r="H868" s="2"/>
      <c r="M868" s="2"/>
      <c r="Q868" s="2"/>
      <c r="R868" s="2"/>
      <c r="S868" s="2"/>
      <c r="T868" s="2"/>
      <c r="U868" s="2"/>
      <c r="W868" s="2"/>
    </row>
    <row r="869" ht="15.75" customHeight="1">
      <c r="C869" s="2"/>
      <c r="H869" s="2"/>
      <c r="M869" s="2"/>
      <c r="Q869" s="2"/>
      <c r="R869" s="2"/>
      <c r="S869" s="2"/>
      <c r="T869" s="2"/>
      <c r="U869" s="2"/>
      <c r="W869" s="2"/>
    </row>
    <row r="870" ht="15.75" customHeight="1">
      <c r="C870" s="2"/>
      <c r="H870" s="2"/>
      <c r="M870" s="2"/>
      <c r="Q870" s="2"/>
      <c r="R870" s="2"/>
      <c r="S870" s="2"/>
      <c r="T870" s="2"/>
      <c r="U870" s="2"/>
      <c r="W870" s="2"/>
    </row>
    <row r="871" ht="15.75" customHeight="1">
      <c r="C871" s="2"/>
      <c r="H871" s="2"/>
      <c r="M871" s="2"/>
      <c r="Q871" s="2"/>
      <c r="R871" s="2"/>
      <c r="S871" s="2"/>
      <c r="T871" s="2"/>
      <c r="U871" s="2"/>
      <c r="W871" s="2"/>
    </row>
    <row r="872" ht="15.75" customHeight="1">
      <c r="C872" s="2"/>
      <c r="H872" s="2"/>
      <c r="M872" s="2"/>
      <c r="Q872" s="2"/>
      <c r="R872" s="2"/>
      <c r="S872" s="2"/>
      <c r="T872" s="2"/>
      <c r="U872" s="2"/>
      <c r="W872" s="2"/>
    </row>
    <row r="873" ht="15.75" customHeight="1">
      <c r="C873" s="2"/>
      <c r="H873" s="2"/>
      <c r="M873" s="2"/>
      <c r="Q873" s="2"/>
      <c r="R873" s="2"/>
      <c r="S873" s="2"/>
      <c r="T873" s="2"/>
      <c r="U873" s="2"/>
      <c r="W873" s="2"/>
    </row>
    <row r="874" ht="15.75" customHeight="1">
      <c r="C874" s="2"/>
      <c r="H874" s="2"/>
      <c r="M874" s="2"/>
      <c r="Q874" s="2"/>
      <c r="R874" s="2"/>
      <c r="S874" s="2"/>
      <c r="T874" s="2"/>
      <c r="U874" s="2"/>
      <c r="W874" s="2"/>
    </row>
    <row r="875" ht="15.75" customHeight="1">
      <c r="C875" s="2"/>
      <c r="H875" s="2"/>
      <c r="M875" s="2"/>
      <c r="Q875" s="2"/>
      <c r="R875" s="2"/>
      <c r="S875" s="2"/>
      <c r="T875" s="2"/>
      <c r="U875" s="2"/>
      <c r="W875" s="2"/>
    </row>
    <row r="876" ht="15.75" customHeight="1">
      <c r="C876" s="2"/>
      <c r="H876" s="2"/>
      <c r="M876" s="2"/>
      <c r="Q876" s="2"/>
      <c r="R876" s="2"/>
      <c r="S876" s="2"/>
      <c r="T876" s="2"/>
      <c r="U876" s="2"/>
      <c r="W876" s="2"/>
    </row>
    <row r="877" ht="15.75" customHeight="1">
      <c r="C877" s="2"/>
      <c r="H877" s="2"/>
      <c r="M877" s="2"/>
      <c r="Q877" s="2"/>
      <c r="R877" s="2"/>
      <c r="S877" s="2"/>
      <c r="T877" s="2"/>
      <c r="U877" s="2"/>
      <c r="W877" s="2"/>
    </row>
    <row r="878" ht="15.75" customHeight="1">
      <c r="C878" s="2"/>
      <c r="H878" s="2"/>
      <c r="M878" s="2"/>
      <c r="Q878" s="2"/>
      <c r="R878" s="2"/>
      <c r="S878" s="2"/>
      <c r="T878" s="2"/>
      <c r="U878" s="2"/>
      <c r="W878" s="2"/>
    </row>
    <row r="879" ht="15.75" customHeight="1">
      <c r="C879" s="2"/>
      <c r="H879" s="2"/>
      <c r="M879" s="2"/>
      <c r="Q879" s="2"/>
      <c r="R879" s="2"/>
      <c r="S879" s="2"/>
      <c r="T879" s="2"/>
      <c r="U879" s="2"/>
      <c r="W879" s="2"/>
    </row>
    <row r="880" ht="15.75" customHeight="1">
      <c r="C880" s="2"/>
      <c r="H880" s="2"/>
      <c r="M880" s="2"/>
      <c r="Q880" s="2"/>
      <c r="R880" s="2"/>
      <c r="S880" s="2"/>
      <c r="T880" s="2"/>
      <c r="U880" s="2"/>
      <c r="W880" s="2"/>
    </row>
    <row r="881" ht="15.75" customHeight="1">
      <c r="C881" s="2"/>
      <c r="H881" s="2"/>
      <c r="M881" s="2"/>
      <c r="Q881" s="2"/>
      <c r="R881" s="2"/>
      <c r="S881" s="2"/>
      <c r="T881" s="2"/>
      <c r="U881" s="2"/>
      <c r="W881" s="2"/>
    </row>
    <row r="882" ht="15.75" customHeight="1">
      <c r="C882" s="2"/>
      <c r="H882" s="2"/>
      <c r="M882" s="2"/>
      <c r="Q882" s="2"/>
      <c r="R882" s="2"/>
      <c r="S882" s="2"/>
      <c r="T882" s="2"/>
      <c r="U882" s="2"/>
      <c r="W882" s="2"/>
    </row>
    <row r="883" ht="15.75" customHeight="1">
      <c r="C883" s="2"/>
      <c r="H883" s="2"/>
      <c r="M883" s="2"/>
      <c r="Q883" s="2"/>
      <c r="R883" s="2"/>
      <c r="S883" s="2"/>
      <c r="T883" s="2"/>
      <c r="U883" s="2"/>
      <c r="W883" s="2"/>
    </row>
    <row r="884" ht="15.75" customHeight="1">
      <c r="C884" s="2"/>
      <c r="H884" s="2"/>
      <c r="M884" s="2"/>
      <c r="Q884" s="2"/>
      <c r="R884" s="2"/>
      <c r="S884" s="2"/>
      <c r="T884" s="2"/>
      <c r="U884" s="2"/>
      <c r="W884" s="2"/>
    </row>
    <row r="885" ht="15.75" customHeight="1">
      <c r="C885" s="2"/>
      <c r="H885" s="2"/>
      <c r="M885" s="2"/>
      <c r="Q885" s="2"/>
      <c r="R885" s="2"/>
      <c r="S885" s="2"/>
      <c r="T885" s="2"/>
      <c r="U885" s="2"/>
      <c r="W885" s="2"/>
    </row>
    <row r="886" ht="15.75" customHeight="1">
      <c r="C886" s="2"/>
      <c r="H886" s="2"/>
      <c r="M886" s="2"/>
      <c r="Q886" s="2"/>
      <c r="R886" s="2"/>
      <c r="S886" s="2"/>
      <c r="T886" s="2"/>
      <c r="U886" s="2"/>
      <c r="W886" s="2"/>
    </row>
    <row r="887" ht="15.75" customHeight="1">
      <c r="C887" s="2"/>
      <c r="H887" s="2"/>
      <c r="M887" s="2"/>
      <c r="Q887" s="2"/>
      <c r="R887" s="2"/>
      <c r="S887" s="2"/>
      <c r="T887" s="2"/>
      <c r="U887" s="2"/>
      <c r="W887" s="2"/>
    </row>
    <row r="888" ht="15.75" customHeight="1">
      <c r="C888" s="2"/>
      <c r="H888" s="2"/>
      <c r="M888" s="2"/>
      <c r="Q888" s="2"/>
      <c r="R888" s="2"/>
      <c r="S888" s="2"/>
      <c r="T888" s="2"/>
      <c r="U888" s="2"/>
      <c r="W888" s="2"/>
    </row>
    <row r="889" ht="15.75" customHeight="1">
      <c r="C889" s="2"/>
      <c r="H889" s="2"/>
      <c r="M889" s="2"/>
      <c r="Q889" s="2"/>
      <c r="R889" s="2"/>
      <c r="S889" s="2"/>
      <c r="T889" s="2"/>
      <c r="U889" s="2"/>
      <c r="W889" s="2"/>
    </row>
    <row r="890" ht="15.75" customHeight="1">
      <c r="C890" s="2"/>
      <c r="H890" s="2"/>
      <c r="M890" s="2"/>
      <c r="Q890" s="2"/>
      <c r="R890" s="2"/>
      <c r="S890" s="2"/>
      <c r="T890" s="2"/>
      <c r="U890" s="2"/>
      <c r="W890" s="2"/>
    </row>
    <row r="891" ht="15.75" customHeight="1">
      <c r="C891" s="2"/>
      <c r="H891" s="2"/>
      <c r="M891" s="2"/>
      <c r="Q891" s="2"/>
      <c r="R891" s="2"/>
      <c r="S891" s="2"/>
      <c r="T891" s="2"/>
      <c r="U891" s="2"/>
      <c r="W891" s="2"/>
    </row>
    <row r="892" ht="15.75" customHeight="1">
      <c r="C892" s="2"/>
      <c r="H892" s="2"/>
      <c r="M892" s="2"/>
      <c r="Q892" s="2"/>
      <c r="R892" s="2"/>
      <c r="S892" s="2"/>
      <c r="T892" s="2"/>
      <c r="U892" s="2"/>
      <c r="W892" s="2"/>
    </row>
    <row r="893" ht="15.75" customHeight="1">
      <c r="C893" s="2"/>
      <c r="H893" s="2"/>
      <c r="M893" s="2"/>
      <c r="Q893" s="2"/>
      <c r="R893" s="2"/>
      <c r="S893" s="2"/>
      <c r="T893" s="2"/>
      <c r="U893" s="2"/>
      <c r="W893" s="2"/>
    </row>
    <row r="894" ht="15.75" customHeight="1">
      <c r="C894" s="2"/>
      <c r="H894" s="2"/>
      <c r="M894" s="2"/>
      <c r="Q894" s="2"/>
      <c r="R894" s="2"/>
      <c r="S894" s="2"/>
      <c r="T894" s="2"/>
      <c r="U894" s="2"/>
      <c r="W894" s="2"/>
    </row>
    <row r="895" ht="15.75" customHeight="1">
      <c r="C895" s="2"/>
      <c r="H895" s="2"/>
      <c r="M895" s="2"/>
      <c r="Q895" s="2"/>
      <c r="R895" s="2"/>
      <c r="S895" s="2"/>
      <c r="T895" s="2"/>
      <c r="U895" s="2"/>
      <c r="W895" s="2"/>
    </row>
    <row r="896" ht="15.75" customHeight="1">
      <c r="C896" s="2"/>
      <c r="H896" s="2"/>
      <c r="M896" s="2"/>
      <c r="Q896" s="2"/>
      <c r="R896" s="2"/>
      <c r="S896" s="2"/>
      <c r="T896" s="2"/>
      <c r="U896" s="2"/>
      <c r="W896" s="2"/>
    </row>
    <row r="897" ht="15.75" customHeight="1">
      <c r="C897" s="2"/>
      <c r="H897" s="2"/>
      <c r="M897" s="2"/>
      <c r="Q897" s="2"/>
      <c r="R897" s="2"/>
      <c r="S897" s="2"/>
      <c r="T897" s="2"/>
      <c r="U897" s="2"/>
      <c r="W897" s="2"/>
    </row>
    <row r="898" ht="15.75" customHeight="1">
      <c r="C898" s="2"/>
      <c r="H898" s="2"/>
      <c r="M898" s="2"/>
      <c r="Q898" s="2"/>
      <c r="R898" s="2"/>
      <c r="S898" s="2"/>
      <c r="T898" s="2"/>
      <c r="U898" s="2"/>
      <c r="W898" s="2"/>
    </row>
    <row r="899" ht="15.75" customHeight="1">
      <c r="C899" s="2"/>
      <c r="H899" s="2"/>
      <c r="M899" s="2"/>
      <c r="Q899" s="2"/>
      <c r="R899" s="2"/>
      <c r="S899" s="2"/>
      <c r="T899" s="2"/>
      <c r="U899" s="2"/>
      <c r="W899" s="2"/>
    </row>
    <row r="900" ht="15.75" customHeight="1">
      <c r="C900" s="2"/>
      <c r="H900" s="2"/>
      <c r="M900" s="2"/>
      <c r="Q900" s="2"/>
      <c r="R900" s="2"/>
      <c r="S900" s="2"/>
      <c r="T900" s="2"/>
      <c r="U900" s="2"/>
      <c r="W900" s="2"/>
    </row>
    <row r="901" ht="15.75" customHeight="1">
      <c r="C901" s="2"/>
      <c r="H901" s="2"/>
      <c r="M901" s="2"/>
      <c r="Q901" s="2"/>
      <c r="R901" s="2"/>
      <c r="S901" s="2"/>
      <c r="T901" s="2"/>
      <c r="U901" s="2"/>
      <c r="W901" s="2"/>
    </row>
    <row r="902" ht="15.75" customHeight="1">
      <c r="C902" s="2"/>
      <c r="H902" s="2"/>
      <c r="M902" s="2"/>
      <c r="Q902" s="2"/>
      <c r="R902" s="2"/>
      <c r="S902" s="2"/>
      <c r="T902" s="2"/>
      <c r="U902" s="2"/>
      <c r="W902" s="2"/>
    </row>
    <row r="903" ht="15.75" customHeight="1">
      <c r="C903" s="2"/>
      <c r="H903" s="2"/>
      <c r="M903" s="2"/>
      <c r="Q903" s="2"/>
      <c r="R903" s="2"/>
      <c r="S903" s="2"/>
      <c r="T903" s="2"/>
      <c r="U903" s="2"/>
      <c r="W903" s="2"/>
    </row>
    <row r="904" ht="15.75" customHeight="1">
      <c r="C904" s="2"/>
      <c r="H904" s="2"/>
      <c r="M904" s="2"/>
      <c r="Q904" s="2"/>
      <c r="R904" s="2"/>
      <c r="S904" s="2"/>
      <c r="T904" s="2"/>
      <c r="U904" s="2"/>
      <c r="W904" s="2"/>
    </row>
    <row r="905" ht="15.75" customHeight="1">
      <c r="C905" s="2"/>
      <c r="H905" s="2"/>
      <c r="M905" s="2"/>
      <c r="Q905" s="2"/>
      <c r="R905" s="2"/>
      <c r="S905" s="2"/>
      <c r="T905" s="2"/>
      <c r="U905" s="2"/>
      <c r="W905" s="2"/>
    </row>
    <row r="906" ht="15.75" customHeight="1">
      <c r="C906" s="2"/>
      <c r="H906" s="2"/>
      <c r="M906" s="2"/>
      <c r="Q906" s="2"/>
      <c r="R906" s="2"/>
      <c r="S906" s="2"/>
      <c r="T906" s="2"/>
      <c r="U906" s="2"/>
      <c r="W906" s="2"/>
    </row>
    <row r="907" ht="15.75" customHeight="1">
      <c r="C907" s="2"/>
      <c r="H907" s="2"/>
      <c r="M907" s="2"/>
      <c r="Q907" s="2"/>
      <c r="R907" s="2"/>
      <c r="S907" s="2"/>
      <c r="T907" s="2"/>
      <c r="U907" s="2"/>
      <c r="W907" s="2"/>
    </row>
    <row r="908" ht="15.75" customHeight="1">
      <c r="C908" s="2"/>
      <c r="H908" s="2"/>
      <c r="M908" s="2"/>
      <c r="Q908" s="2"/>
      <c r="R908" s="2"/>
      <c r="S908" s="2"/>
      <c r="T908" s="2"/>
      <c r="U908" s="2"/>
      <c r="W908" s="2"/>
    </row>
    <row r="909" ht="15.75" customHeight="1">
      <c r="C909" s="2"/>
      <c r="H909" s="2"/>
      <c r="M909" s="2"/>
      <c r="Q909" s="2"/>
      <c r="R909" s="2"/>
      <c r="S909" s="2"/>
      <c r="T909" s="2"/>
      <c r="U909" s="2"/>
      <c r="W909" s="2"/>
    </row>
    <row r="910" ht="15.75" customHeight="1">
      <c r="C910" s="2"/>
      <c r="H910" s="2"/>
      <c r="M910" s="2"/>
      <c r="Q910" s="2"/>
      <c r="R910" s="2"/>
      <c r="S910" s="2"/>
      <c r="T910" s="2"/>
      <c r="U910" s="2"/>
      <c r="W910" s="2"/>
    </row>
    <row r="911" ht="15.75" customHeight="1">
      <c r="C911" s="2"/>
      <c r="H911" s="2"/>
      <c r="M911" s="2"/>
      <c r="Q911" s="2"/>
      <c r="R911" s="2"/>
      <c r="S911" s="2"/>
      <c r="T911" s="2"/>
      <c r="U911" s="2"/>
      <c r="W911" s="2"/>
    </row>
    <row r="912" ht="15.75" customHeight="1">
      <c r="C912" s="2"/>
      <c r="H912" s="2"/>
      <c r="M912" s="2"/>
      <c r="Q912" s="2"/>
      <c r="R912" s="2"/>
      <c r="S912" s="2"/>
      <c r="T912" s="2"/>
      <c r="U912" s="2"/>
      <c r="W912" s="2"/>
    </row>
    <row r="913" ht="15.75" customHeight="1">
      <c r="C913" s="2"/>
      <c r="H913" s="2"/>
      <c r="M913" s="2"/>
      <c r="Q913" s="2"/>
      <c r="R913" s="2"/>
      <c r="S913" s="2"/>
      <c r="T913" s="2"/>
      <c r="U913" s="2"/>
      <c r="W913" s="2"/>
    </row>
    <row r="914" ht="15.75" customHeight="1">
      <c r="C914" s="2"/>
      <c r="H914" s="2"/>
      <c r="M914" s="2"/>
      <c r="Q914" s="2"/>
      <c r="R914" s="2"/>
      <c r="S914" s="2"/>
      <c r="T914" s="2"/>
      <c r="U914" s="2"/>
      <c r="W914" s="2"/>
    </row>
    <row r="915" ht="15.75" customHeight="1">
      <c r="C915" s="2"/>
      <c r="H915" s="2"/>
      <c r="M915" s="2"/>
      <c r="Q915" s="2"/>
      <c r="R915" s="2"/>
      <c r="S915" s="2"/>
      <c r="T915" s="2"/>
      <c r="U915" s="2"/>
      <c r="W915" s="2"/>
    </row>
    <row r="916" ht="15.75" customHeight="1">
      <c r="C916" s="2"/>
      <c r="H916" s="2"/>
      <c r="M916" s="2"/>
      <c r="Q916" s="2"/>
      <c r="R916" s="2"/>
      <c r="S916" s="2"/>
      <c r="T916" s="2"/>
      <c r="U916" s="2"/>
      <c r="W916" s="2"/>
    </row>
    <row r="917" ht="15.75" customHeight="1">
      <c r="C917" s="2"/>
      <c r="H917" s="2"/>
      <c r="M917" s="2"/>
      <c r="Q917" s="2"/>
      <c r="R917" s="2"/>
      <c r="S917" s="2"/>
      <c r="T917" s="2"/>
      <c r="U917" s="2"/>
      <c r="W917" s="2"/>
    </row>
    <row r="918" ht="15.75" customHeight="1">
      <c r="C918" s="2"/>
      <c r="H918" s="2"/>
      <c r="M918" s="2"/>
      <c r="Q918" s="2"/>
      <c r="R918" s="2"/>
      <c r="S918" s="2"/>
      <c r="T918" s="2"/>
      <c r="U918" s="2"/>
      <c r="W918" s="2"/>
    </row>
    <row r="919" ht="15.75" customHeight="1">
      <c r="C919" s="2"/>
      <c r="H919" s="2"/>
      <c r="M919" s="2"/>
      <c r="Q919" s="2"/>
      <c r="R919" s="2"/>
      <c r="S919" s="2"/>
      <c r="T919" s="2"/>
      <c r="U919" s="2"/>
      <c r="W919" s="2"/>
    </row>
    <row r="920" ht="15.75" customHeight="1">
      <c r="C920" s="2"/>
      <c r="H920" s="2"/>
      <c r="M920" s="2"/>
      <c r="Q920" s="2"/>
      <c r="R920" s="2"/>
      <c r="S920" s="2"/>
      <c r="T920" s="2"/>
      <c r="U920" s="2"/>
      <c r="W920" s="2"/>
    </row>
    <row r="921" ht="15.75" customHeight="1">
      <c r="C921" s="2"/>
      <c r="H921" s="2"/>
      <c r="M921" s="2"/>
      <c r="Q921" s="2"/>
      <c r="R921" s="2"/>
      <c r="S921" s="2"/>
      <c r="T921" s="2"/>
      <c r="U921" s="2"/>
      <c r="W921" s="2"/>
    </row>
    <row r="922" ht="15.75" customHeight="1">
      <c r="C922" s="2"/>
      <c r="H922" s="2"/>
      <c r="M922" s="2"/>
      <c r="Q922" s="2"/>
      <c r="R922" s="2"/>
      <c r="S922" s="2"/>
      <c r="T922" s="2"/>
      <c r="U922" s="2"/>
      <c r="W922" s="2"/>
    </row>
    <row r="923" ht="15.75" customHeight="1">
      <c r="C923" s="2"/>
      <c r="H923" s="2"/>
      <c r="M923" s="2"/>
      <c r="Q923" s="2"/>
      <c r="R923" s="2"/>
      <c r="S923" s="2"/>
      <c r="T923" s="2"/>
      <c r="U923" s="2"/>
      <c r="W923" s="2"/>
    </row>
    <row r="924" ht="15.75" customHeight="1">
      <c r="C924" s="2"/>
      <c r="H924" s="2"/>
      <c r="M924" s="2"/>
      <c r="Q924" s="2"/>
      <c r="R924" s="2"/>
      <c r="S924" s="2"/>
      <c r="T924" s="2"/>
      <c r="U924" s="2"/>
      <c r="W924" s="2"/>
    </row>
    <row r="925" ht="15.75" customHeight="1">
      <c r="C925" s="2"/>
      <c r="H925" s="2"/>
      <c r="M925" s="2"/>
      <c r="Q925" s="2"/>
      <c r="R925" s="2"/>
      <c r="S925" s="2"/>
      <c r="T925" s="2"/>
      <c r="U925" s="2"/>
      <c r="W925" s="2"/>
    </row>
    <row r="926" ht="15.75" customHeight="1">
      <c r="C926" s="2"/>
      <c r="H926" s="2"/>
      <c r="M926" s="2"/>
      <c r="Q926" s="2"/>
      <c r="R926" s="2"/>
      <c r="S926" s="2"/>
      <c r="T926" s="2"/>
      <c r="U926" s="2"/>
      <c r="W926" s="2"/>
    </row>
    <row r="927" ht="15.75" customHeight="1">
      <c r="C927" s="2"/>
      <c r="H927" s="2"/>
      <c r="M927" s="2"/>
      <c r="Q927" s="2"/>
      <c r="R927" s="2"/>
      <c r="S927" s="2"/>
      <c r="T927" s="2"/>
      <c r="U927" s="2"/>
      <c r="W927" s="2"/>
    </row>
    <row r="928" ht="15.75" customHeight="1">
      <c r="C928" s="2"/>
      <c r="H928" s="2"/>
      <c r="M928" s="2"/>
      <c r="Q928" s="2"/>
      <c r="R928" s="2"/>
      <c r="S928" s="2"/>
      <c r="T928" s="2"/>
      <c r="U928" s="2"/>
      <c r="W928" s="2"/>
    </row>
    <row r="929" ht="15.75" customHeight="1">
      <c r="C929" s="2"/>
      <c r="H929" s="2"/>
      <c r="M929" s="2"/>
      <c r="Q929" s="2"/>
      <c r="R929" s="2"/>
      <c r="S929" s="2"/>
      <c r="T929" s="2"/>
      <c r="U929" s="2"/>
      <c r="W929" s="2"/>
    </row>
    <row r="930" ht="15.75" customHeight="1">
      <c r="C930" s="2"/>
      <c r="H930" s="2"/>
      <c r="M930" s="2"/>
      <c r="Q930" s="2"/>
      <c r="R930" s="2"/>
      <c r="S930" s="2"/>
      <c r="T930" s="2"/>
      <c r="U930" s="2"/>
      <c r="W930" s="2"/>
    </row>
    <row r="931" ht="15.75" customHeight="1">
      <c r="C931" s="2"/>
      <c r="H931" s="2"/>
      <c r="M931" s="2"/>
      <c r="Q931" s="2"/>
      <c r="R931" s="2"/>
      <c r="S931" s="2"/>
      <c r="T931" s="2"/>
      <c r="U931" s="2"/>
      <c r="W931" s="2"/>
    </row>
    <row r="932" ht="15.75" customHeight="1">
      <c r="C932" s="2"/>
      <c r="H932" s="2"/>
      <c r="M932" s="2"/>
      <c r="Q932" s="2"/>
      <c r="R932" s="2"/>
      <c r="S932" s="2"/>
      <c r="T932" s="2"/>
      <c r="U932" s="2"/>
      <c r="W932" s="2"/>
    </row>
    <row r="933" ht="15.75" customHeight="1">
      <c r="C933" s="2"/>
      <c r="H933" s="2"/>
      <c r="M933" s="2"/>
      <c r="Q933" s="2"/>
      <c r="R933" s="2"/>
      <c r="S933" s="2"/>
      <c r="T933" s="2"/>
      <c r="U933" s="2"/>
      <c r="W933" s="2"/>
    </row>
    <row r="934" ht="15.75" customHeight="1">
      <c r="C934" s="2"/>
      <c r="H934" s="2"/>
      <c r="M934" s="2"/>
      <c r="Q934" s="2"/>
      <c r="R934" s="2"/>
      <c r="S934" s="2"/>
      <c r="T934" s="2"/>
      <c r="U934" s="2"/>
      <c r="W934" s="2"/>
    </row>
    <row r="935" ht="15.75" customHeight="1">
      <c r="C935" s="2"/>
      <c r="H935" s="2"/>
      <c r="M935" s="2"/>
      <c r="Q935" s="2"/>
      <c r="R935" s="2"/>
      <c r="S935" s="2"/>
      <c r="T935" s="2"/>
      <c r="U935" s="2"/>
      <c r="W935" s="2"/>
    </row>
    <row r="936" ht="15.75" customHeight="1">
      <c r="C936" s="2"/>
      <c r="H936" s="2"/>
      <c r="M936" s="2"/>
      <c r="Q936" s="2"/>
      <c r="R936" s="2"/>
      <c r="S936" s="2"/>
      <c r="T936" s="2"/>
      <c r="U936" s="2"/>
      <c r="W936" s="2"/>
    </row>
    <row r="937" ht="15.75" customHeight="1">
      <c r="C937" s="2"/>
      <c r="H937" s="2"/>
      <c r="M937" s="2"/>
      <c r="Q937" s="2"/>
      <c r="R937" s="2"/>
      <c r="S937" s="2"/>
      <c r="T937" s="2"/>
      <c r="U937" s="2"/>
      <c r="W937" s="2"/>
    </row>
    <row r="938" ht="15.75" customHeight="1">
      <c r="C938" s="2"/>
      <c r="H938" s="2"/>
      <c r="M938" s="2"/>
      <c r="Q938" s="2"/>
      <c r="R938" s="2"/>
      <c r="S938" s="2"/>
      <c r="T938" s="2"/>
      <c r="U938" s="2"/>
      <c r="W938" s="2"/>
    </row>
    <row r="939" ht="15.75" customHeight="1">
      <c r="C939" s="2"/>
      <c r="H939" s="2"/>
      <c r="M939" s="2"/>
      <c r="Q939" s="2"/>
      <c r="R939" s="2"/>
      <c r="S939" s="2"/>
      <c r="T939" s="2"/>
      <c r="U939" s="2"/>
      <c r="W939" s="2"/>
    </row>
    <row r="940" ht="15.75" customHeight="1">
      <c r="C940" s="2"/>
      <c r="H940" s="2"/>
      <c r="M940" s="2"/>
      <c r="Q940" s="2"/>
      <c r="R940" s="2"/>
      <c r="S940" s="2"/>
      <c r="T940" s="2"/>
      <c r="U940" s="2"/>
      <c r="W940" s="2"/>
    </row>
    <row r="941" ht="15.75" customHeight="1">
      <c r="C941" s="2"/>
      <c r="H941" s="2"/>
      <c r="M941" s="2"/>
      <c r="Q941" s="2"/>
      <c r="R941" s="2"/>
      <c r="S941" s="2"/>
      <c r="T941" s="2"/>
      <c r="U941" s="2"/>
      <c r="W941" s="2"/>
    </row>
    <row r="942" ht="15.75" customHeight="1">
      <c r="C942" s="2"/>
      <c r="H942" s="2"/>
      <c r="M942" s="2"/>
      <c r="Q942" s="2"/>
      <c r="R942" s="2"/>
      <c r="S942" s="2"/>
      <c r="T942" s="2"/>
      <c r="U942" s="2"/>
      <c r="W942" s="2"/>
    </row>
    <row r="943" ht="15.75" customHeight="1">
      <c r="C943" s="2"/>
      <c r="H943" s="2"/>
      <c r="M943" s="2"/>
      <c r="Q943" s="2"/>
      <c r="R943" s="2"/>
      <c r="S943" s="2"/>
      <c r="T943" s="2"/>
      <c r="U943" s="2"/>
      <c r="W943" s="2"/>
    </row>
    <row r="944" ht="15.75" customHeight="1">
      <c r="C944" s="2"/>
      <c r="H944" s="2"/>
      <c r="M944" s="2"/>
      <c r="Q944" s="2"/>
      <c r="R944" s="2"/>
      <c r="S944" s="2"/>
      <c r="T944" s="2"/>
      <c r="U944" s="2"/>
      <c r="W944" s="2"/>
    </row>
    <row r="945" ht="15.75" customHeight="1">
      <c r="C945" s="2"/>
      <c r="H945" s="2"/>
      <c r="M945" s="2"/>
      <c r="Q945" s="2"/>
      <c r="R945" s="2"/>
      <c r="S945" s="2"/>
      <c r="T945" s="2"/>
      <c r="U945" s="2"/>
      <c r="W945" s="2"/>
    </row>
    <row r="946" ht="15.75" customHeight="1">
      <c r="C946" s="2"/>
      <c r="H946" s="2"/>
      <c r="M946" s="2"/>
      <c r="Q946" s="2"/>
      <c r="R946" s="2"/>
      <c r="S946" s="2"/>
      <c r="T946" s="2"/>
      <c r="U946" s="2"/>
      <c r="W946" s="2"/>
    </row>
    <row r="947" ht="15.75" customHeight="1">
      <c r="C947" s="2"/>
      <c r="H947" s="2"/>
      <c r="M947" s="2"/>
      <c r="Q947" s="2"/>
      <c r="R947" s="2"/>
      <c r="S947" s="2"/>
      <c r="T947" s="2"/>
      <c r="U947" s="2"/>
      <c r="W947" s="2"/>
    </row>
    <row r="948" ht="15.75" customHeight="1">
      <c r="C948" s="2"/>
      <c r="H948" s="2"/>
      <c r="M948" s="2"/>
      <c r="Q948" s="2"/>
      <c r="R948" s="2"/>
      <c r="S948" s="2"/>
      <c r="T948" s="2"/>
      <c r="U948" s="2"/>
      <c r="W948" s="2"/>
    </row>
    <row r="949" ht="15.75" customHeight="1">
      <c r="C949" s="2"/>
      <c r="H949" s="2"/>
      <c r="M949" s="2"/>
      <c r="Q949" s="2"/>
      <c r="R949" s="2"/>
      <c r="S949" s="2"/>
      <c r="T949" s="2"/>
      <c r="U949" s="2"/>
      <c r="W949" s="2"/>
    </row>
    <row r="950" ht="15.75" customHeight="1">
      <c r="C950" s="2"/>
      <c r="H950" s="2"/>
      <c r="M950" s="2"/>
      <c r="Q950" s="2"/>
      <c r="R950" s="2"/>
      <c r="S950" s="2"/>
      <c r="T950" s="2"/>
      <c r="U950" s="2"/>
      <c r="W950" s="2"/>
    </row>
    <row r="951" ht="15.75" customHeight="1">
      <c r="C951" s="2"/>
      <c r="H951" s="2"/>
      <c r="M951" s="2"/>
      <c r="Q951" s="2"/>
      <c r="R951" s="2"/>
      <c r="S951" s="2"/>
      <c r="T951" s="2"/>
      <c r="U951" s="2"/>
      <c r="W951" s="2"/>
    </row>
    <row r="952" ht="15.75" customHeight="1">
      <c r="C952" s="2"/>
      <c r="H952" s="2"/>
      <c r="M952" s="2"/>
      <c r="Q952" s="2"/>
      <c r="R952" s="2"/>
      <c r="S952" s="2"/>
      <c r="T952" s="2"/>
      <c r="U952" s="2"/>
      <c r="W952" s="2"/>
    </row>
    <row r="953" ht="15.75" customHeight="1">
      <c r="C953" s="2"/>
      <c r="H953" s="2"/>
      <c r="M953" s="2"/>
      <c r="Q953" s="2"/>
      <c r="R953" s="2"/>
      <c r="S953" s="2"/>
      <c r="T953" s="2"/>
      <c r="U953" s="2"/>
      <c r="W953" s="2"/>
    </row>
    <row r="954" ht="15.75" customHeight="1">
      <c r="C954" s="2"/>
      <c r="H954" s="2"/>
      <c r="M954" s="2"/>
      <c r="Q954" s="2"/>
      <c r="R954" s="2"/>
      <c r="S954" s="2"/>
      <c r="T954" s="2"/>
      <c r="U954" s="2"/>
      <c r="W954" s="2"/>
    </row>
    <row r="955" ht="15.75" customHeight="1">
      <c r="C955" s="2"/>
      <c r="H955" s="2"/>
      <c r="M955" s="2"/>
      <c r="Q955" s="2"/>
      <c r="R955" s="2"/>
      <c r="S955" s="2"/>
      <c r="T955" s="2"/>
      <c r="U955" s="2"/>
      <c r="W955" s="2"/>
    </row>
    <row r="956" ht="15.75" customHeight="1">
      <c r="C956" s="2"/>
      <c r="H956" s="2"/>
      <c r="M956" s="2"/>
      <c r="Q956" s="2"/>
      <c r="R956" s="2"/>
      <c r="S956" s="2"/>
      <c r="T956" s="2"/>
      <c r="U956" s="2"/>
      <c r="W956" s="2"/>
    </row>
    <row r="957" ht="15.75" customHeight="1">
      <c r="C957" s="2"/>
      <c r="H957" s="2"/>
      <c r="M957" s="2"/>
      <c r="Q957" s="2"/>
      <c r="R957" s="2"/>
      <c r="S957" s="2"/>
      <c r="T957" s="2"/>
      <c r="U957" s="2"/>
      <c r="W957" s="2"/>
    </row>
    <row r="958" ht="15.75" customHeight="1">
      <c r="C958" s="2"/>
      <c r="H958" s="2"/>
      <c r="M958" s="2"/>
      <c r="Q958" s="2"/>
      <c r="R958" s="2"/>
      <c r="S958" s="2"/>
      <c r="T958" s="2"/>
      <c r="U958" s="2"/>
      <c r="W958" s="2"/>
    </row>
    <row r="959" ht="15.75" customHeight="1">
      <c r="C959" s="2"/>
      <c r="H959" s="2"/>
      <c r="M959" s="2"/>
      <c r="Q959" s="2"/>
      <c r="R959" s="2"/>
      <c r="S959" s="2"/>
      <c r="T959" s="2"/>
      <c r="U959" s="2"/>
      <c r="W959" s="2"/>
    </row>
    <row r="960" ht="15.75" customHeight="1">
      <c r="C960" s="2"/>
      <c r="H960" s="2"/>
      <c r="M960" s="2"/>
      <c r="Q960" s="2"/>
      <c r="R960" s="2"/>
      <c r="S960" s="2"/>
      <c r="T960" s="2"/>
      <c r="U960" s="2"/>
      <c r="W960" s="2"/>
    </row>
    <row r="961" ht="15.75" customHeight="1">
      <c r="C961" s="2"/>
      <c r="H961" s="2"/>
      <c r="M961" s="2"/>
      <c r="Q961" s="2"/>
      <c r="R961" s="2"/>
      <c r="S961" s="2"/>
      <c r="T961" s="2"/>
      <c r="U961" s="2"/>
      <c r="W961" s="2"/>
    </row>
    <row r="962" ht="15.75" customHeight="1">
      <c r="C962" s="2"/>
      <c r="H962" s="2"/>
      <c r="M962" s="2"/>
      <c r="Q962" s="2"/>
      <c r="R962" s="2"/>
      <c r="S962" s="2"/>
      <c r="T962" s="2"/>
      <c r="U962" s="2"/>
      <c r="W962" s="2"/>
    </row>
    <row r="963" ht="15.75" customHeight="1">
      <c r="C963" s="2"/>
      <c r="H963" s="2"/>
      <c r="M963" s="2"/>
      <c r="Q963" s="2"/>
      <c r="R963" s="2"/>
      <c r="S963" s="2"/>
      <c r="T963" s="2"/>
      <c r="U963" s="2"/>
      <c r="W963" s="2"/>
    </row>
    <row r="964" ht="15.75" customHeight="1">
      <c r="C964" s="2"/>
      <c r="H964" s="2"/>
      <c r="M964" s="2"/>
      <c r="Q964" s="2"/>
      <c r="R964" s="2"/>
      <c r="S964" s="2"/>
      <c r="T964" s="2"/>
      <c r="U964" s="2"/>
      <c r="W964" s="2"/>
    </row>
    <row r="965" ht="15.75" customHeight="1">
      <c r="C965" s="2"/>
      <c r="H965" s="2"/>
      <c r="M965" s="2"/>
      <c r="Q965" s="2"/>
      <c r="R965" s="2"/>
      <c r="S965" s="2"/>
      <c r="T965" s="2"/>
      <c r="U965" s="2"/>
      <c r="W965" s="2"/>
    </row>
    <row r="966" ht="15.75" customHeight="1">
      <c r="C966" s="2"/>
      <c r="H966" s="2"/>
      <c r="M966" s="2"/>
      <c r="Q966" s="2"/>
      <c r="R966" s="2"/>
      <c r="S966" s="2"/>
      <c r="T966" s="2"/>
      <c r="U966" s="2"/>
      <c r="W966" s="2"/>
    </row>
    <row r="967" ht="15.75" customHeight="1">
      <c r="C967" s="2"/>
      <c r="H967" s="2"/>
      <c r="M967" s="2"/>
      <c r="Q967" s="2"/>
      <c r="R967" s="2"/>
      <c r="S967" s="2"/>
      <c r="T967" s="2"/>
      <c r="U967" s="2"/>
      <c r="W967" s="2"/>
    </row>
    <row r="968" ht="15.75" customHeight="1">
      <c r="C968" s="2"/>
      <c r="H968" s="2"/>
      <c r="M968" s="2"/>
      <c r="Q968" s="2"/>
      <c r="R968" s="2"/>
      <c r="S968" s="2"/>
      <c r="T968" s="2"/>
      <c r="U968" s="2"/>
      <c r="W968" s="2"/>
    </row>
    <row r="969" ht="15.75" customHeight="1">
      <c r="C969" s="2"/>
      <c r="H969" s="2"/>
      <c r="M969" s="2"/>
      <c r="Q969" s="2"/>
      <c r="R969" s="2"/>
      <c r="S969" s="2"/>
      <c r="T969" s="2"/>
      <c r="U969" s="2"/>
      <c r="W969" s="2"/>
    </row>
    <row r="970" ht="15.75" customHeight="1">
      <c r="C970" s="2"/>
      <c r="H970" s="2"/>
      <c r="M970" s="2"/>
      <c r="Q970" s="2"/>
      <c r="R970" s="2"/>
      <c r="S970" s="2"/>
      <c r="T970" s="2"/>
      <c r="U970" s="2"/>
      <c r="W970" s="2"/>
    </row>
    <row r="971" ht="15.75" customHeight="1">
      <c r="C971" s="2"/>
      <c r="H971" s="2"/>
      <c r="M971" s="2"/>
      <c r="Q971" s="2"/>
      <c r="R971" s="2"/>
      <c r="S971" s="2"/>
      <c r="T971" s="2"/>
      <c r="U971" s="2"/>
      <c r="W971" s="2"/>
    </row>
    <row r="972" ht="15.75" customHeight="1">
      <c r="C972" s="2"/>
      <c r="H972" s="2"/>
      <c r="M972" s="2"/>
      <c r="Q972" s="2"/>
      <c r="R972" s="2"/>
      <c r="S972" s="2"/>
      <c r="T972" s="2"/>
      <c r="U972" s="2"/>
      <c r="W972" s="2"/>
    </row>
    <row r="973" ht="15.75" customHeight="1">
      <c r="C973" s="2"/>
      <c r="H973" s="2"/>
      <c r="M973" s="2"/>
      <c r="Q973" s="2"/>
      <c r="R973" s="2"/>
      <c r="S973" s="2"/>
      <c r="T973" s="2"/>
      <c r="U973" s="2"/>
      <c r="W973" s="2"/>
    </row>
    <row r="974" ht="15.75" customHeight="1">
      <c r="C974" s="2"/>
      <c r="H974" s="2"/>
      <c r="M974" s="2"/>
      <c r="Q974" s="2"/>
      <c r="R974" s="2"/>
      <c r="S974" s="2"/>
      <c r="T974" s="2"/>
      <c r="U974" s="2"/>
      <c r="W974" s="2"/>
    </row>
    <row r="975" ht="15.75" customHeight="1">
      <c r="C975" s="2"/>
      <c r="H975" s="2"/>
      <c r="M975" s="2"/>
      <c r="Q975" s="2"/>
      <c r="R975" s="2"/>
      <c r="S975" s="2"/>
      <c r="T975" s="2"/>
      <c r="U975" s="2"/>
      <c r="W975" s="2"/>
    </row>
    <row r="976" ht="15.75" customHeight="1">
      <c r="C976" s="2"/>
      <c r="H976" s="2"/>
      <c r="M976" s="2"/>
      <c r="Q976" s="2"/>
      <c r="R976" s="2"/>
      <c r="S976" s="2"/>
      <c r="T976" s="2"/>
      <c r="U976" s="2"/>
      <c r="W976" s="2"/>
    </row>
    <row r="977" ht="15.75" customHeight="1">
      <c r="C977" s="2"/>
      <c r="H977" s="2"/>
      <c r="M977" s="2"/>
      <c r="Q977" s="2"/>
      <c r="R977" s="2"/>
      <c r="S977" s="2"/>
      <c r="T977" s="2"/>
      <c r="U977" s="2"/>
      <c r="W977" s="2"/>
    </row>
    <row r="978" ht="15.75" customHeight="1">
      <c r="C978" s="2"/>
      <c r="H978" s="2"/>
      <c r="M978" s="2"/>
      <c r="Q978" s="2"/>
      <c r="R978" s="2"/>
      <c r="S978" s="2"/>
      <c r="T978" s="2"/>
      <c r="U978" s="2"/>
      <c r="W978" s="2"/>
    </row>
    <row r="979" ht="15.75" customHeight="1">
      <c r="C979" s="2"/>
      <c r="H979" s="2"/>
      <c r="M979" s="2"/>
      <c r="Q979" s="2"/>
      <c r="R979" s="2"/>
      <c r="S979" s="2"/>
      <c r="T979" s="2"/>
      <c r="U979" s="2"/>
      <c r="W979" s="2"/>
    </row>
    <row r="980" ht="15.75" customHeight="1">
      <c r="C980" s="2"/>
      <c r="H980" s="2"/>
      <c r="M980" s="2"/>
      <c r="Q980" s="2"/>
      <c r="R980" s="2"/>
      <c r="S980" s="2"/>
      <c r="T980" s="2"/>
      <c r="U980" s="2"/>
      <c r="W980" s="2"/>
    </row>
    <row r="981" ht="15.75" customHeight="1">
      <c r="C981" s="2"/>
      <c r="H981" s="2"/>
      <c r="M981" s="2"/>
      <c r="Q981" s="2"/>
      <c r="R981" s="2"/>
      <c r="S981" s="2"/>
      <c r="T981" s="2"/>
      <c r="U981" s="2"/>
      <c r="W981" s="2"/>
    </row>
    <row r="982" ht="15.75" customHeight="1">
      <c r="C982" s="2"/>
      <c r="H982" s="2"/>
      <c r="M982" s="2"/>
      <c r="Q982" s="2"/>
      <c r="R982" s="2"/>
      <c r="S982" s="2"/>
      <c r="T982" s="2"/>
      <c r="U982" s="2"/>
      <c r="W982" s="2"/>
    </row>
    <row r="983" ht="15.75" customHeight="1">
      <c r="C983" s="2"/>
      <c r="H983" s="2"/>
      <c r="M983" s="2"/>
      <c r="Q983" s="2"/>
      <c r="R983" s="2"/>
      <c r="S983" s="2"/>
      <c r="T983" s="2"/>
      <c r="U983" s="2"/>
      <c r="W983" s="2"/>
    </row>
    <row r="984" ht="15.75" customHeight="1">
      <c r="C984" s="2"/>
      <c r="H984" s="2"/>
      <c r="M984" s="2"/>
      <c r="Q984" s="2"/>
      <c r="R984" s="2"/>
      <c r="S984" s="2"/>
      <c r="T984" s="2"/>
      <c r="U984" s="2"/>
      <c r="W984" s="2"/>
    </row>
    <row r="985" ht="15.75" customHeight="1">
      <c r="C985" s="2"/>
      <c r="H985" s="2"/>
      <c r="M985" s="2"/>
      <c r="Q985" s="2"/>
      <c r="R985" s="2"/>
      <c r="S985" s="2"/>
      <c r="T985" s="2"/>
      <c r="U985" s="2"/>
      <c r="W985" s="2"/>
    </row>
    <row r="986" ht="15.75" customHeight="1">
      <c r="C986" s="2"/>
      <c r="H986" s="2"/>
      <c r="M986" s="2"/>
      <c r="Q986" s="2"/>
      <c r="R986" s="2"/>
      <c r="S986" s="2"/>
      <c r="T986" s="2"/>
      <c r="U986" s="2"/>
      <c r="W986" s="2"/>
    </row>
    <row r="987" ht="15.75" customHeight="1">
      <c r="C987" s="2"/>
      <c r="H987" s="2"/>
      <c r="M987" s="2"/>
      <c r="Q987" s="2"/>
      <c r="R987" s="2"/>
      <c r="S987" s="2"/>
      <c r="T987" s="2"/>
      <c r="U987" s="2"/>
      <c r="W987" s="2"/>
    </row>
    <row r="988" ht="15.75" customHeight="1">
      <c r="C988" s="2"/>
      <c r="H988" s="2"/>
      <c r="M988" s="2"/>
      <c r="Q988" s="2"/>
      <c r="R988" s="2"/>
      <c r="S988" s="2"/>
      <c r="T988" s="2"/>
      <c r="U988" s="2"/>
      <c r="W988" s="2"/>
    </row>
    <row r="989" ht="15.75" customHeight="1">
      <c r="C989" s="2"/>
      <c r="H989" s="2"/>
      <c r="M989" s="2"/>
      <c r="Q989" s="2"/>
      <c r="R989" s="2"/>
      <c r="S989" s="2"/>
      <c r="T989" s="2"/>
      <c r="U989" s="2"/>
      <c r="W989" s="2"/>
    </row>
    <row r="990" ht="15.75" customHeight="1">
      <c r="C990" s="2"/>
      <c r="H990" s="2"/>
      <c r="M990" s="2"/>
      <c r="Q990" s="2"/>
      <c r="R990" s="2"/>
      <c r="S990" s="2"/>
      <c r="T990" s="2"/>
      <c r="U990" s="2"/>
      <c r="W990" s="2"/>
    </row>
    <row r="991" ht="15.75" customHeight="1">
      <c r="C991" s="2"/>
      <c r="H991" s="2"/>
      <c r="M991" s="2"/>
      <c r="Q991" s="2"/>
      <c r="R991" s="2"/>
      <c r="S991" s="2"/>
      <c r="T991" s="2"/>
      <c r="U991" s="2"/>
      <c r="W991" s="2"/>
    </row>
    <row r="992" ht="15.75" customHeight="1">
      <c r="C992" s="2"/>
      <c r="H992" s="2"/>
      <c r="M992" s="2"/>
      <c r="Q992" s="2"/>
      <c r="R992" s="2"/>
      <c r="S992" s="2"/>
      <c r="T992" s="2"/>
      <c r="U992" s="2"/>
      <c r="W992" s="2"/>
    </row>
    <row r="993" ht="15.75" customHeight="1">
      <c r="C993" s="2"/>
      <c r="H993" s="2"/>
      <c r="M993" s="2"/>
      <c r="Q993" s="2"/>
      <c r="R993" s="2"/>
      <c r="S993" s="2"/>
      <c r="T993" s="2"/>
      <c r="U993" s="2"/>
      <c r="W993" s="2"/>
    </row>
    <row r="994" ht="15.75" customHeight="1">
      <c r="C994" s="2"/>
      <c r="H994" s="2"/>
      <c r="M994" s="2"/>
      <c r="Q994" s="2"/>
      <c r="R994" s="2"/>
      <c r="S994" s="2"/>
      <c r="T994" s="2"/>
      <c r="U994" s="2"/>
      <c r="W994" s="2"/>
    </row>
    <row r="995" ht="15.75" customHeight="1">
      <c r="C995" s="2"/>
      <c r="H995" s="2"/>
      <c r="M995" s="2"/>
      <c r="Q995" s="2"/>
      <c r="R995" s="2"/>
      <c r="S995" s="2"/>
      <c r="T995" s="2"/>
      <c r="U995" s="2"/>
      <c r="W995" s="2"/>
    </row>
    <row r="996" ht="15.75" customHeight="1">
      <c r="C996" s="2"/>
      <c r="H996" s="2"/>
      <c r="M996" s="2"/>
      <c r="Q996" s="2"/>
      <c r="R996" s="2"/>
      <c r="S996" s="2"/>
      <c r="T996" s="2"/>
      <c r="U996" s="2"/>
      <c r="W996" s="2"/>
    </row>
    <row r="997" ht="15.75" customHeight="1">
      <c r="C997" s="2"/>
      <c r="H997" s="2"/>
      <c r="M997" s="2"/>
      <c r="Q997" s="2"/>
      <c r="R997" s="2"/>
      <c r="S997" s="2"/>
      <c r="T997" s="2"/>
      <c r="U997" s="2"/>
      <c r="W997" s="2"/>
    </row>
    <row r="998" ht="15.75" customHeight="1">
      <c r="C998" s="2"/>
      <c r="H998" s="2"/>
      <c r="M998" s="2"/>
      <c r="Q998" s="2"/>
      <c r="R998" s="2"/>
      <c r="S998" s="2"/>
      <c r="T998" s="2"/>
      <c r="U998" s="2"/>
      <c r="W998" s="2"/>
    </row>
    <row r="999" ht="15.75" customHeight="1">
      <c r="C999" s="2"/>
      <c r="H999" s="2"/>
      <c r="M999" s="2"/>
      <c r="Q999" s="2"/>
      <c r="R999" s="2"/>
      <c r="S999" s="2"/>
      <c r="T999" s="2"/>
      <c r="U999" s="2"/>
      <c r="W999" s="2"/>
    </row>
    <row r="1000" ht="15.75" customHeight="1">
      <c r="C1000" s="2"/>
      <c r="H1000" s="2"/>
      <c r="M1000" s="2"/>
      <c r="Q1000" s="2"/>
      <c r="R1000" s="2"/>
      <c r="S1000" s="2"/>
      <c r="T1000" s="2"/>
      <c r="U1000" s="2"/>
      <c r="W1000" s="2"/>
    </row>
  </sheetData>
  <mergeCells count="54">
    <mergeCell ref="G70:K70"/>
    <mergeCell ref="L70:P70"/>
    <mergeCell ref="G83:K83"/>
    <mergeCell ref="L83:P83"/>
    <mergeCell ref="Q83:U83"/>
    <mergeCell ref="V83:Z83"/>
    <mergeCell ref="AA83:AE83"/>
    <mergeCell ref="B83:F83"/>
    <mergeCell ref="B96:F96"/>
    <mergeCell ref="G96:K96"/>
    <mergeCell ref="L96:P96"/>
    <mergeCell ref="Q96:U96"/>
    <mergeCell ref="V96:Z96"/>
    <mergeCell ref="AA96:AE96"/>
    <mergeCell ref="Q18:U18"/>
    <mergeCell ref="V18:Z18"/>
    <mergeCell ref="B5:F5"/>
    <mergeCell ref="G5:K5"/>
    <mergeCell ref="L5:P5"/>
    <mergeCell ref="Q5:U5"/>
    <mergeCell ref="V5:Z5"/>
    <mergeCell ref="AA5:AE5"/>
    <mergeCell ref="B18:F18"/>
    <mergeCell ref="AA18:AD18"/>
    <mergeCell ref="G18:K18"/>
    <mergeCell ref="L18:P18"/>
    <mergeCell ref="G31:K31"/>
    <mergeCell ref="L31:P31"/>
    <mergeCell ref="Q31:U31"/>
    <mergeCell ref="V31:Z31"/>
    <mergeCell ref="AA31:AE31"/>
    <mergeCell ref="B31:F31"/>
    <mergeCell ref="B44:F44"/>
    <mergeCell ref="G44:K44"/>
    <mergeCell ref="L44:P44"/>
    <mergeCell ref="Q44:U44"/>
    <mergeCell ref="V44:Z44"/>
    <mergeCell ref="AA44:AE44"/>
    <mergeCell ref="Q70:U70"/>
    <mergeCell ref="V70:Z70"/>
    <mergeCell ref="B57:F57"/>
    <mergeCell ref="G57:K57"/>
    <mergeCell ref="L57:P57"/>
    <mergeCell ref="Q57:U57"/>
    <mergeCell ref="V57:Z57"/>
    <mergeCell ref="AA57:AE57"/>
    <mergeCell ref="B70:F70"/>
    <mergeCell ref="AA70:AE70"/>
    <mergeCell ref="B109:F109"/>
    <mergeCell ref="G109:K109"/>
    <mergeCell ref="L109:P109"/>
    <mergeCell ref="Q109:U109"/>
    <mergeCell ref="V109:Z109"/>
    <mergeCell ref="AA109:AE109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0.71"/>
    <col customWidth="1" min="8" max="8" width="20.0"/>
    <col customWidth="1" min="9" max="12" width="10.71"/>
    <col customWidth="1" min="13" max="13" width="20.0"/>
    <col customWidth="1" min="14" max="26" width="10.71"/>
    <col customWidth="1" min="27" max="27" width="29.57"/>
    <col customWidth="1" min="28" max="28" width="20.0"/>
    <col customWidth="1" min="29" max="29" width="17.71"/>
    <col customWidth="1" min="30" max="30" width="24.29"/>
    <col customWidth="1" min="31" max="31" width="19.57"/>
    <col customWidth="1" min="32" max="32" width="10.71"/>
  </cols>
  <sheetData>
    <row r="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3" t="s">
        <v>25</v>
      </c>
      <c r="C3" s="3" t="s">
        <v>26</v>
      </c>
      <c r="F3" s="3" t="s">
        <v>27</v>
      </c>
      <c r="G3" s="3" t="s">
        <v>28</v>
      </c>
      <c r="I3" s="3" t="s">
        <v>29</v>
      </c>
      <c r="L3" s="3" t="s">
        <v>30</v>
      </c>
      <c r="N3" s="3" t="s">
        <v>31</v>
      </c>
      <c r="P3" s="3" t="s">
        <v>32</v>
      </c>
      <c r="R3" s="3" t="s">
        <v>33</v>
      </c>
      <c r="U3" s="3"/>
      <c r="V3" s="3"/>
      <c r="W3" s="3"/>
      <c r="X3" s="3"/>
      <c r="Y3" s="3"/>
      <c r="Z3" s="3"/>
      <c r="AA3" s="3"/>
      <c r="AB3" s="2"/>
      <c r="AC3" s="2"/>
      <c r="AD3" s="2"/>
      <c r="AE3" s="2"/>
      <c r="AF3" s="2"/>
    </row>
    <row r="4">
      <c r="A4" s="3" t="s">
        <v>34</v>
      </c>
      <c r="C4" s="3" t="s">
        <v>35</v>
      </c>
      <c r="F4" s="3" t="s">
        <v>36</v>
      </c>
      <c r="G4" s="3" t="s">
        <v>37</v>
      </c>
      <c r="I4" s="3" t="s">
        <v>38</v>
      </c>
      <c r="L4" s="3" t="s">
        <v>39</v>
      </c>
      <c r="N4" s="3">
        <v>479.0</v>
      </c>
      <c r="P4" s="3">
        <v>252.0</v>
      </c>
      <c r="R4" s="3" t="s">
        <v>40</v>
      </c>
      <c r="U4" s="3"/>
      <c r="V4" s="3"/>
      <c r="W4" s="3"/>
      <c r="X4" s="3"/>
      <c r="Y4" s="3"/>
      <c r="Z4" s="3"/>
      <c r="AA4" s="3"/>
      <c r="AB4" s="2"/>
      <c r="AC4" s="2"/>
      <c r="AD4" s="2"/>
      <c r="AE4" s="2"/>
      <c r="AF4" s="2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"/>
      <c r="AC5" s="2"/>
      <c r="AD5" s="2"/>
      <c r="AE5" s="2"/>
      <c r="AF5" s="2"/>
    </row>
    <row r="6">
      <c r="A6" s="3" t="s">
        <v>3</v>
      </c>
      <c r="C6" s="3" t="s">
        <v>4</v>
      </c>
      <c r="H6" s="3" t="s">
        <v>5</v>
      </c>
      <c r="M6" s="3" t="s">
        <v>6</v>
      </c>
      <c r="R6" s="3" t="s">
        <v>7</v>
      </c>
      <c r="W6" s="3" t="s">
        <v>8</v>
      </c>
      <c r="AB6" s="3" t="s">
        <v>9</v>
      </c>
    </row>
    <row r="7">
      <c r="A7" s="2" t="s">
        <v>41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11</v>
      </c>
      <c r="N7" s="2" t="s">
        <v>12</v>
      </c>
      <c r="O7" s="2" t="s">
        <v>13</v>
      </c>
      <c r="P7" s="2" t="s">
        <v>14</v>
      </c>
      <c r="Q7" s="2" t="s">
        <v>15</v>
      </c>
      <c r="R7" s="2" t="s">
        <v>11</v>
      </c>
      <c r="S7" s="2" t="s">
        <v>12</v>
      </c>
      <c r="T7" s="2" t="s">
        <v>13</v>
      </c>
      <c r="U7" s="2" t="s">
        <v>14</v>
      </c>
      <c r="V7" s="2" t="s">
        <v>15</v>
      </c>
      <c r="W7" s="2" t="s">
        <v>11</v>
      </c>
      <c r="X7" s="2" t="s">
        <v>12</v>
      </c>
      <c r="Y7" s="2" t="s">
        <v>13</v>
      </c>
      <c r="Z7" s="2" t="s">
        <v>14</v>
      </c>
      <c r="AA7" s="2" t="s">
        <v>15</v>
      </c>
      <c r="AB7" s="2" t="s">
        <v>11</v>
      </c>
      <c r="AC7" s="2" t="s">
        <v>12</v>
      </c>
      <c r="AD7" s="2" t="s">
        <v>13</v>
      </c>
      <c r="AE7" s="2" t="s">
        <v>14</v>
      </c>
      <c r="AF7" s="2"/>
    </row>
    <row r="8">
      <c r="A8" s="2">
        <f t="shared" ref="A8:A49" si="1">CEILING((ROW()-6)/21,1)</f>
        <v>1</v>
      </c>
      <c r="B8" s="2">
        <f t="shared" ref="B8:B49" si="2">ROW()-7-(CEILING((ROW()-7)/21,1)-1)*21</f>
        <v>1</v>
      </c>
      <c r="C8" s="2">
        <v>0.1522216796875</v>
      </c>
      <c r="D8" s="2">
        <f t="shared" ref="D8:D49" si="3">12/C8</f>
        <v>78.83239775</v>
      </c>
      <c r="E8" s="2">
        <v>36.4608211616092</v>
      </c>
      <c r="F8" s="2">
        <v>0.869302836203481</v>
      </c>
      <c r="G8" s="2">
        <v>0.197127503365079</v>
      </c>
      <c r="H8" s="2">
        <v>0.016204833984375</v>
      </c>
      <c r="I8" s="2">
        <f t="shared" ref="I8:I49" si="4">12/H8</f>
        <v>740.519774</v>
      </c>
      <c r="J8" s="2">
        <v>16.4343667698509</v>
      </c>
      <c r="K8" s="2">
        <v>0.203719091327898</v>
      </c>
      <c r="L8" s="2">
        <v>1.39766730995485E-4</v>
      </c>
      <c r="M8" s="2">
        <v>0.00933837890625</v>
      </c>
      <c r="N8" s="2">
        <f t="shared" ref="N8:N49" si="5">12/M8</f>
        <v>1285.019608</v>
      </c>
      <c r="O8" s="2">
        <v>25.2358471880286</v>
      </c>
      <c r="P8" s="2">
        <v>0.616182327595093</v>
      </c>
      <c r="Q8" s="2">
        <v>0.0740911828322676</v>
      </c>
      <c r="R8" s="2">
        <v>0.00933837890625</v>
      </c>
      <c r="S8" s="2">
        <f t="shared" ref="S8:S49" si="6">IFERROR(12/R8,"")</f>
        <v>1285.019608</v>
      </c>
      <c r="T8" s="2">
        <v>29.4669882255</v>
      </c>
      <c r="U8" s="2">
        <v>0.73</v>
      </c>
      <c r="V8" s="2">
        <v>1.0001</v>
      </c>
      <c r="W8" s="2">
        <v>0.0122985839844</v>
      </c>
      <c r="X8" s="2">
        <f t="shared" ref="X8:X49" si="7">IFERROR(12/W8,"")</f>
        <v>975.7220844</v>
      </c>
      <c r="Y8" s="2">
        <v>30.2857471763</v>
      </c>
      <c r="Z8" s="2">
        <v>0.7436</v>
      </c>
      <c r="AA8" s="2">
        <v>1.2512</v>
      </c>
      <c r="AB8" s="2">
        <v>0.0114526</v>
      </c>
      <c r="AC8" s="2">
        <f t="shared" ref="AC8:AC12" si="8">IFERROR(12/AB8,"")</f>
        <v>1047.797007</v>
      </c>
      <c r="AD8" s="2">
        <v>33.37</v>
      </c>
      <c r="AE8" s="2">
        <v>0.864</v>
      </c>
      <c r="AF8" s="2"/>
    </row>
    <row r="9">
      <c r="A9" s="2">
        <f t="shared" si="1"/>
        <v>1</v>
      </c>
      <c r="B9" s="2">
        <f t="shared" si="2"/>
        <v>2</v>
      </c>
      <c r="C9" s="2">
        <v>0.513214111328125</v>
      </c>
      <c r="D9" s="2">
        <f t="shared" si="3"/>
        <v>23.38205387</v>
      </c>
      <c r="E9" s="2">
        <v>43.0662803328496</v>
      </c>
      <c r="F9" s="2">
        <v>0.967166828114379</v>
      </c>
      <c r="G9" s="2">
        <v>0.557684218348947</v>
      </c>
      <c r="H9" s="2">
        <v>0.016204833984375</v>
      </c>
      <c r="I9" s="2">
        <f t="shared" si="4"/>
        <v>740.519774</v>
      </c>
      <c r="J9" s="2">
        <v>16.4343667698509</v>
      </c>
      <c r="K9" s="2">
        <v>0.203719091327898</v>
      </c>
      <c r="L9" s="2">
        <v>1.39766730995485E-4</v>
      </c>
      <c r="M9" s="2">
        <v>0.4075927734375</v>
      </c>
      <c r="N9" s="2">
        <f t="shared" si="5"/>
        <v>29.44115004</v>
      </c>
      <c r="O9" s="2">
        <v>43.7613783745905</v>
      </c>
      <c r="P9" s="2">
        <v>0.968822380044479</v>
      </c>
      <c r="Q9" s="2">
        <v>5.91135297915418</v>
      </c>
      <c r="R9" s="2">
        <v>0.105316162109</v>
      </c>
      <c r="S9" s="2">
        <f t="shared" si="6"/>
        <v>113.9426253</v>
      </c>
      <c r="T9" s="2">
        <v>40.1523843114</v>
      </c>
      <c r="U9" s="2">
        <v>0.94019</v>
      </c>
      <c r="V9" s="2">
        <v>4.7671</v>
      </c>
      <c r="W9" s="2">
        <v>0.122955322266</v>
      </c>
      <c r="X9" s="2">
        <f t="shared" si="7"/>
        <v>97.59642591</v>
      </c>
      <c r="Y9" s="2">
        <v>40.8273587105</v>
      </c>
      <c r="Z9" s="2">
        <v>0.9475</v>
      </c>
      <c r="AA9" s="2">
        <v>6.8759</v>
      </c>
      <c r="AB9" s="2">
        <v>0.1149652</v>
      </c>
      <c r="AC9" s="2">
        <f t="shared" si="8"/>
        <v>104.3794122</v>
      </c>
      <c r="AD9" s="2">
        <v>41.59</v>
      </c>
      <c r="AE9" s="2">
        <v>0.954</v>
      </c>
      <c r="AF9" s="2"/>
    </row>
    <row r="10">
      <c r="A10" s="2">
        <f t="shared" si="1"/>
        <v>1</v>
      </c>
      <c r="B10" s="2">
        <f t="shared" si="2"/>
        <v>3</v>
      </c>
      <c r="C10" s="2">
        <v>0.83160400390625</v>
      </c>
      <c r="D10" s="2">
        <f t="shared" si="3"/>
        <v>14.42994495</v>
      </c>
      <c r="E10" s="2">
        <v>45.6303372029845</v>
      </c>
      <c r="F10" s="2">
        <v>0.981527010262882</v>
      </c>
      <c r="G10" s="2">
        <v>0.649191348404422</v>
      </c>
      <c r="H10" s="2">
        <v>0.017120361328125</v>
      </c>
      <c r="I10" s="2">
        <f t="shared" si="4"/>
        <v>700.9197861</v>
      </c>
      <c r="J10" s="2">
        <v>13.5625904014453</v>
      </c>
      <c r="K10" s="2">
        <v>0.296272615439432</v>
      </c>
      <c r="L10" s="2">
        <v>0.00118649774363594</v>
      </c>
      <c r="M10" s="2">
        <v>0.7972412109375</v>
      </c>
      <c r="N10" s="2">
        <f t="shared" si="5"/>
        <v>15.05190629</v>
      </c>
      <c r="O10" s="2">
        <v>47.4608982871916</v>
      </c>
      <c r="P10" s="2">
        <v>0.985027970698049</v>
      </c>
      <c r="Q10" s="2">
        <v>13.526228102086</v>
      </c>
      <c r="R10" s="2">
        <v>0.352416992188</v>
      </c>
      <c r="S10" s="2">
        <f t="shared" si="6"/>
        <v>34.05057153</v>
      </c>
      <c r="T10" s="2">
        <v>45.2638335927</v>
      </c>
      <c r="U10" s="2">
        <v>0.97658</v>
      </c>
      <c r="V10" s="2">
        <v>6.6719</v>
      </c>
      <c r="W10" s="2">
        <v>0.416625976562</v>
      </c>
      <c r="X10" s="2">
        <f t="shared" si="7"/>
        <v>28.80281277</v>
      </c>
      <c r="Y10" s="2">
        <v>45.908584349</v>
      </c>
      <c r="Z10" s="2">
        <v>0.9796</v>
      </c>
      <c r="AA10" s="2">
        <v>6.8645</v>
      </c>
      <c r="AB10" s="2">
        <v>0.36571235</v>
      </c>
      <c r="AC10" s="2">
        <f t="shared" si="8"/>
        <v>32.81267368</v>
      </c>
      <c r="AD10" s="2">
        <v>46.78</v>
      </c>
      <c r="AE10" s="2">
        <v>0.984</v>
      </c>
      <c r="AF10" s="2"/>
    </row>
    <row r="11">
      <c r="A11" s="2">
        <f t="shared" si="1"/>
        <v>1</v>
      </c>
      <c r="B11" s="2">
        <f t="shared" si="2"/>
        <v>4</v>
      </c>
      <c r="C11" s="2">
        <v>1.07644653320313</v>
      </c>
      <c r="D11" s="2">
        <f t="shared" si="3"/>
        <v>11.14779009</v>
      </c>
      <c r="E11" s="2">
        <v>47.170999801287</v>
      </c>
      <c r="F11" s="2">
        <v>0.986559357341106</v>
      </c>
      <c r="G11" s="2">
        <v>0.54038760490993</v>
      </c>
      <c r="H11" s="2">
        <v>0.016204833984375</v>
      </c>
      <c r="I11" s="2">
        <f t="shared" si="4"/>
        <v>740.519774</v>
      </c>
      <c r="J11" s="2">
        <v>18.7375864525545</v>
      </c>
      <c r="K11" s="2">
        <v>0.362497206675554</v>
      </c>
      <c r="L11" s="4">
        <v>6.01997517083248E-5</v>
      </c>
      <c r="M11" s="2">
        <v>1.18661499023438</v>
      </c>
      <c r="N11" s="2">
        <f t="shared" si="5"/>
        <v>10.11279994</v>
      </c>
      <c r="O11" s="2">
        <v>50.2120443968427</v>
      </c>
      <c r="P11" s="2">
        <v>0.99180800222571</v>
      </c>
      <c r="Q11" s="2">
        <v>16.1346763940476</v>
      </c>
      <c r="R11" s="2">
        <v>1.26031494141</v>
      </c>
      <c r="S11" s="2">
        <f t="shared" si="6"/>
        <v>9.521429609</v>
      </c>
      <c r="T11" s="2">
        <v>52.6204764885</v>
      </c>
      <c r="U11" s="2">
        <v>0.99544</v>
      </c>
      <c r="V11" s="2">
        <v>20.2576</v>
      </c>
      <c r="W11" s="2">
        <v>1.37097167969</v>
      </c>
      <c r="X11" s="2">
        <f t="shared" si="7"/>
        <v>8.752916036</v>
      </c>
      <c r="Y11" s="2">
        <v>53.208975807</v>
      </c>
      <c r="Z11" s="2">
        <v>0.99603</v>
      </c>
      <c r="AA11" s="2">
        <v>22.8145</v>
      </c>
      <c r="AB11" s="2">
        <v>1.2156852</v>
      </c>
      <c r="AC11" s="2">
        <f t="shared" si="8"/>
        <v>9.870976467</v>
      </c>
      <c r="AD11" s="2">
        <v>54.37</v>
      </c>
      <c r="AE11" s="2">
        <v>0.997</v>
      </c>
      <c r="AF11" s="2"/>
    </row>
    <row r="12">
      <c r="A12" s="2">
        <f t="shared" si="1"/>
        <v>1</v>
      </c>
      <c r="B12" s="2">
        <f t="shared" si="2"/>
        <v>5</v>
      </c>
      <c r="C12" s="2">
        <v>1.26815795898438</v>
      </c>
      <c r="D12" s="2">
        <f t="shared" si="3"/>
        <v>9.462543617</v>
      </c>
      <c r="E12" s="2">
        <v>48.2723262309918</v>
      </c>
      <c r="F12" s="2">
        <v>0.989284187375018</v>
      </c>
      <c r="G12" s="2">
        <v>0.561119272706207</v>
      </c>
      <c r="H12" s="2">
        <v>0.01702880859375</v>
      </c>
      <c r="I12" s="2">
        <f t="shared" si="4"/>
        <v>704.688172</v>
      </c>
      <c r="J12" s="2">
        <v>23.9016176072712</v>
      </c>
      <c r="K12" s="2">
        <v>0.43606895392931</v>
      </c>
      <c r="L12" s="2">
        <v>0.128486596118075</v>
      </c>
      <c r="M12" s="2">
        <v>1.60604858398438</v>
      </c>
      <c r="N12" s="2">
        <f t="shared" si="5"/>
        <v>7.471754043</v>
      </c>
      <c r="O12" s="2">
        <v>52.6987699819291</v>
      </c>
      <c r="P12" s="2">
        <v>0.995428749466392</v>
      </c>
      <c r="Q12" s="2">
        <v>23.9093251224935</v>
      </c>
      <c r="R12" s="2">
        <v>2.86151123047</v>
      </c>
      <c r="S12" s="2">
        <f t="shared" si="6"/>
        <v>4.193588294</v>
      </c>
      <c r="T12" s="2">
        <v>62.1926859666</v>
      </c>
      <c r="U12" s="2">
        <v>0.99949</v>
      </c>
      <c r="V12" s="2">
        <v>46.0339</v>
      </c>
      <c r="W12" s="2">
        <v>2.97647094727</v>
      </c>
      <c r="X12" s="2">
        <f t="shared" si="7"/>
        <v>4.031620067</v>
      </c>
      <c r="Y12" s="2">
        <v>62.7222907962</v>
      </c>
      <c r="Z12" s="2">
        <v>0.99955</v>
      </c>
      <c r="AA12" s="2">
        <v>50.4045</v>
      </c>
      <c r="AB12" s="2">
        <v>2.28571235</v>
      </c>
      <c r="AC12" s="2">
        <f t="shared" si="8"/>
        <v>5.250004446</v>
      </c>
      <c r="AD12" s="2">
        <v>63.62</v>
      </c>
      <c r="AE12" s="2">
        <v>0.999</v>
      </c>
      <c r="AF12" s="2"/>
    </row>
    <row r="13">
      <c r="A13" s="2">
        <f t="shared" si="1"/>
        <v>1</v>
      </c>
      <c r="B13" s="2">
        <f t="shared" si="2"/>
        <v>6</v>
      </c>
      <c r="C13" s="2">
        <v>1.43533325195313</v>
      </c>
      <c r="D13" s="2">
        <f t="shared" si="3"/>
        <v>8.360427785</v>
      </c>
      <c r="E13" s="2">
        <v>49.1624776040697</v>
      </c>
      <c r="F13" s="2">
        <v>0.991119283948193</v>
      </c>
      <c r="G13" s="2">
        <v>0.709063441777039</v>
      </c>
      <c r="H13" s="2">
        <v>0.018280029296875</v>
      </c>
      <c r="I13" s="2">
        <f t="shared" si="4"/>
        <v>656.4540902</v>
      </c>
      <c r="J13" s="2">
        <v>24.5046503067728</v>
      </c>
      <c r="K13" s="2">
        <v>0.610057187879107</v>
      </c>
      <c r="L13" s="2">
        <v>0.0306992754148847</v>
      </c>
      <c r="M13" s="2">
        <v>2.00732421875</v>
      </c>
      <c r="N13" s="2">
        <f t="shared" si="5"/>
        <v>5.978107516</v>
      </c>
      <c r="O13" s="2">
        <v>55.1162406495757</v>
      </c>
      <c r="P13" s="2">
        <v>0.997320703664676</v>
      </c>
      <c r="Q13" s="2">
        <v>27.2849687843579</v>
      </c>
      <c r="R13" s="2"/>
      <c r="S13" s="2" t="str">
        <f t="shared" si="6"/>
        <v/>
      </c>
      <c r="T13" s="2"/>
      <c r="U13" s="2"/>
      <c r="V13" s="2"/>
      <c r="W13" s="2"/>
      <c r="X13" s="2" t="str">
        <f t="shared" si="7"/>
        <v/>
      </c>
      <c r="Y13" s="2"/>
      <c r="Z13" s="2"/>
      <c r="AA13" s="2"/>
      <c r="AB13" s="2"/>
      <c r="AC13" s="2"/>
      <c r="AD13" s="2"/>
      <c r="AE13" s="2"/>
      <c r="AF13" s="2"/>
    </row>
    <row r="14">
      <c r="A14" s="2">
        <f t="shared" si="1"/>
        <v>1</v>
      </c>
      <c r="B14" s="2">
        <f t="shared" si="2"/>
        <v>7</v>
      </c>
      <c r="C14" s="2">
        <v>1.58685302734375</v>
      </c>
      <c r="D14" s="2">
        <f t="shared" si="3"/>
        <v>7.562137005</v>
      </c>
      <c r="E14" s="2">
        <v>49.9148629978004</v>
      </c>
      <c r="F14" s="2">
        <v>0.992445200226413</v>
      </c>
      <c r="G14" s="2">
        <v>0.767635007260397</v>
      </c>
      <c r="H14" s="2">
        <v>0.022003173828125</v>
      </c>
      <c r="I14" s="2">
        <f t="shared" si="4"/>
        <v>545.3758669</v>
      </c>
      <c r="J14" s="2">
        <v>27.2449965100302</v>
      </c>
      <c r="K14" s="2">
        <v>0.643362661296715</v>
      </c>
      <c r="L14" s="2">
        <v>0.384787513297169</v>
      </c>
      <c r="M14" s="2">
        <v>2.38424682617188</v>
      </c>
      <c r="N14" s="2">
        <f t="shared" si="5"/>
        <v>5.033035954</v>
      </c>
      <c r="O14" s="2">
        <v>57.0301556825503</v>
      </c>
      <c r="P14" s="2">
        <v>0.99828977158578</v>
      </c>
      <c r="Q14" s="2">
        <v>32.1082731308173</v>
      </c>
      <c r="R14" s="2"/>
      <c r="S14" s="2" t="str">
        <f t="shared" si="6"/>
        <v/>
      </c>
      <c r="T14" s="2"/>
      <c r="U14" s="2"/>
      <c r="V14" s="2"/>
      <c r="W14" s="2"/>
      <c r="X14" s="2" t="str">
        <f t="shared" si="7"/>
        <v/>
      </c>
      <c r="Y14" s="2"/>
      <c r="Z14" s="2"/>
      <c r="AA14" s="2"/>
      <c r="AB14" s="2"/>
      <c r="AC14" s="2"/>
      <c r="AD14" s="2"/>
      <c r="AE14" s="2"/>
      <c r="AF14" s="2"/>
    </row>
    <row r="15">
      <c r="A15" s="2">
        <f t="shared" si="1"/>
        <v>1</v>
      </c>
      <c r="B15" s="2">
        <f t="shared" si="2"/>
        <v>8</v>
      </c>
      <c r="C15" s="2">
        <v>1.72149658203125</v>
      </c>
      <c r="D15" s="2">
        <f t="shared" si="3"/>
        <v>6.970678958</v>
      </c>
      <c r="E15" s="2">
        <v>50.5590409019679</v>
      </c>
      <c r="F15" s="2">
        <v>0.993400083099832</v>
      </c>
      <c r="G15" s="2">
        <v>1.05045233416393</v>
      </c>
      <c r="H15" s="2">
        <v>0.034088134765625</v>
      </c>
      <c r="I15" s="2">
        <f t="shared" si="4"/>
        <v>352.0286482</v>
      </c>
      <c r="J15" s="2">
        <v>30.1609699909286</v>
      </c>
      <c r="K15" s="2">
        <v>0.709880099501265</v>
      </c>
      <c r="L15" s="2">
        <v>2.25128912617796</v>
      </c>
      <c r="M15" s="2">
        <v>2.80361938476563</v>
      </c>
      <c r="N15" s="2">
        <f t="shared" si="5"/>
        <v>4.280181563</v>
      </c>
      <c r="O15" s="2">
        <v>59.8712971063522</v>
      </c>
      <c r="P15" s="2">
        <v>0.999113317521816</v>
      </c>
      <c r="Q15" s="2">
        <v>44.8511813450736</v>
      </c>
      <c r="R15" s="2"/>
      <c r="S15" s="2" t="str">
        <f t="shared" si="6"/>
        <v/>
      </c>
      <c r="T15" s="2"/>
      <c r="U15" s="2"/>
      <c r="V15" s="2"/>
      <c r="W15" s="2"/>
      <c r="X15" s="2" t="str">
        <f t="shared" si="7"/>
        <v/>
      </c>
      <c r="Y15" s="2"/>
      <c r="Z15" s="2"/>
      <c r="AA15" s="2"/>
      <c r="AB15" s="2"/>
      <c r="AC15" s="2"/>
      <c r="AD15" s="2"/>
      <c r="AE15" s="2"/>
      <c r="AF15" s="2"/>
    </row>
    <row r="16">
      <c r="A16" s="2">
        <f t="shared" si="1"/>
        <v>1</v>
      </c>
      <c r="B16" s="2">
        <f t="shared" si="2"/>
        <v>9</v>
      </c>
      <c r="C16" s="2">
        <v>1.83074951171875</v>
      </c>
      <c r="D16" s="2">
        <f t="shared" si="3"/>
        <v>6.554692449</v>
      </c>
      <c r="E16" s="2">
        <v>51.103951652017</v>
      </c>
      <c r="F16" s="2">
        <v>0.994120077808271</v>
      </c>
      <c r="G16" s="2">
        <v>1.1769908488216</v>
      </c>
      <c r="H16" s="2">
        <v>0.0576171875</v>
      </c>
      <c r="I16" s="2">
        <f t="shared" si="4"/>
        <v>208.2711864</v>
      </c>
      <c r="J16" s="2">
        <v>33.0477899395152</v>
      </c>
      <c r="K16" s="2">
        <v>0.825717185646943</v>
      </c>
      <c r="L16" s="2">
        <v>3.6838468384534</v>
      </c>
      <c r="M16" s="2">
        <v>3.20452880859375</v>
      </c>
      <c r="N16" s="2">
        <f t="shared" si="5"/>
        <v>3.744700303</v>
      </c>
      <c r="O16" s="2">
        <v>62.0108660588914</v>
      </c>
      <c r="P16" s="2">
        <v>0.999446506854596</v>
      </c>
      <c r="Q16" s="2">
        <v>47.450843715659</v>
      </c>
      <c r="R16" s="2"/>
      <c r="S16" s="2" t="str">
        <f t="shared" si="6"/>
        <v/>
      </c>
      <c r="T16" s="2"/>
      <c r="U16" s="2"/>
      <c r="V16" s="2"/>
      <c r="W16" s="2"/>
      <c r="X16" s="2" t="str">
        <f t="shared" si="7"/>
        <v/>
      </c>
      <c r="Y16" s="2"/>
      <c r="Z16" s="2"/>
      <c r="AA16" s="2"/>
      <c r="AB16" s="2"/>
      <c r="AC16" s="2"/>
      <c r="AD16" s="2"/>
      <c r="AE16" s="2"/>
      <c r="AF16" s="2"/>
    </row>
    <row r="17">
      <c r="A17" s="2">
        <f t="shared" si="1"/>
        <v>1</v>
      </c>
      <c r="B17" s="2">
        <f t="shared" si="2"/>
        <v>10</v>
      </c>
      <c r="C17" s="2">
        <v>1.94564819335938</v>
      </c>
      <c r="D17" s="2">
        <f t="shared" si="3"/>
        <v>6.167610383</v>
      </c>
      <c r="E17" s="2">
        <v>51.631990498926</v>
      </c>
      <c r="F17" s="2">
        <v>0.9947629228061</v>
      </c>
      <c r="G17" s="2">
        <v>1.34146166560378</v>
      </c>
      <c r="H17" s="2">
        <v>0.095947265625</v>
      </c>
      <c r="I17" s="2">
        <f t="shared" si="4"/>
        <v>125.0687023</v>
      </c>
      <c r="J17" s="2">
        <v>35.6845121953015</v>
      </c>
      <c r="K17" s="2">
        <v>0.878100917486268</v>
      </c>
      <c r="L17" s="2">
        <v>3.64183599737152</v>
      </c>
      <c r="M17" s="2">
        <v>3.60333251953125</v>
      </c>
      <c r="N17" s="2">
        <f t="shared" si="5"/>
        <v>3.330250521</v>
      </c>
      <c r="O17" s="2">
        <v>64.4414855427459</v>
      </c>
      <c r="P17" s="2">
        <v>0.999689203257254</v>
      </c>
      <c r="Q17" s="2">
        <v>59.7568346538432</v>
      </c>
      <c r="R17" s="2"/>
      <c r="S17" s="2" t="str">
        <f t="shared" si="6"/>
        <v/>
      </c>
      <c r="T17" s="2"/>
      <c r="U17" s="2"/>
      <c r="V17" s="2"/>
      <c r="W17" s="2"/>
      <c r="X17" s="2" t="str">
        <f t="shared" si="7"/>
        <v/>
      </c>
      <c r="Y17" s="2"/>
      <c r="Z17" s="2"/>
      <c r="AA17" s="2"/>
      <c r="AB17" s="2"/>
      <c r="AC17" s="2"/>
      <c r="AD17" s="2"/>
      <c r="AE17" s="2"/>
      <c r="AF17" s="2"/>
    </row>
    <row r="18">
      <c r="A18" s="2">
        <f t="shared" si="1"/>
        <v>1</v>
      </c>
      <c r="B18" s="2">
        <f t="shared" si="2"/>
        <v>11</v>
      </c>
      <c r="C18" s="2">
        <v>2.05007934570313</v>
      </c>
      <c r="D18" s="2">
        <f t="shared" si="3"/>
        <v>5.853431978</v>
      </c>
      <c r="E18" s="2">
        <v>52.0950563260126</v>
      </c>
      <c r="F18" s="2">
        <v>0.995265327388144</v>
      </c>
      <c r="G18" s="2">
        <v>1.26379546216853</v>
      </c>
      <c r="H18" s="2">
        <v>0.171417236328125</v>
      </c>
      <c r="I18" s="2">
        <f t="shared" si="4"/>
        <v>70.00462881</v>
      </c>
      <c r="J18" s="2">
        <v>38.6905158433973</v>
      </c>
      <c r="K18" s="2">
        <v>0.924466392065051</v>
      </c>
      <c r="L18" s="2">
        <v>4.84242585791788</v>
      </c>
      <c r="M18" s="2">
        <v>3.972412109375</v>
      </c>
      <c r="N18" s="2">
        <f t="shared" si="5"/>
        <v>3.020834614</v>
      </c>
      <c r="O18" s="2">
        <v>66.6307210372258</v>
      </c>
      <c r="P18" s="2">
        <v>0.999812691216076</v>
      </c>
      <c r="Q18" s="2">
        <v>63.0144990640924</v>
      </c>
      <c r="R18" s="2"/>
      <c r="S18" s="2" t="str">
        <f t="shared" si="6"/>
        <v/>
      </c>
      <c r="T18" s="2"/>
      <c r="U18" s="2"/>
      <c r="V18" s="2"/>
      <c r="W18" s="2"/>
      <c r="X18" s="2" t="str">
        <f t="shared" si="7"/>
        <v/>
      </c>
      <c r="Y18" s="2"/>
      <c r="Z18" s="2"/>
      <c r="AA18" s="2"/>
      <c r="AB18" s="2"/>
      <c r="AC18" s="2"/>
      <c r="AD18" s="2"/>
      <c r="AE18" s="2"/>
      <c r="AF18" s="2"/>
    </row>
    <row r="19">
      <c r="A19" s="2">
        <f t="shared" si="1"/>
        <v>1</v>
      </c>
      <c r="B19" s="2">
        <f t="shared" si="2"/>
        <v>12</v>
      </c>
      <c r="C19" s="2">
        <v>2.15707397460938</v>
      </c>
      <c r="D19" s="2">
        <f t="shared" si="3"/>
        <v>5.56309155</v>
      </c>
      <c r="E19" s="2">
        <v>52.5789096447526</v>
      </c>
      <c r="F19" s="2">
        <v>0.995714592617</v>
      </c>
      <c r="G19" s="2">
        <v>1.58591945691321</v>
      </c>
      <c r="H19" s="2">
        <v>0.289642333984375</v>
      </c>
      <c r="I19" s="2">
        <f t="shared" si="4"/>
        <v>41.43040775</v>
      </c>
      <c r="J19" s="2">
        <v>41.4609521429192</v>
      </c>
      <c r="K19" s="2">
        <v>0.951464695183708</v>
      </c>
      <c r="L19" s="2">
        <v>5.39333662011681</v>
      </c>
      <c r="M19" s="2">
        <v>4.37139892578125</v>
      </c>
      <c r="N19" s="2">
        <f t="shared" si="5"/>
        <v>2.745116656</v>
      </c>
      <c r="O19" s="2">
        <v>68.9448296502564</v>
      </c>
      <c r="P19" s="2">
        <v>0.999887994314551</v>
      </c>
      <c r="Q19" s="2">
        <v>74.3884283284729</v>
      </c>
      <c r="R19" s="2"/>
      <c r="S19" s="2" t="str">
        <f t="shared" si="6"/>
        <v/>
      </c>
      <c r="T19" s="2"/>
      <c r="U19" s="2"/>
      <c r="V19" s="2"/>
      <c r="W19" s="2"/>
      <c r="X19" s="2" t="str">
        <f t="shared" si="7"/>
        <v/>
      </c>
      <c r="Y19" s="2"/>
      <c r="Z19" s="2"/>
      <c r="AA19" s="2"/>
      <c r="AB19" s="2"/>
      <c r="AC19" s="2"/>
      <c r="AD19" s="2"/>
      <c r="AE19" s="2"/>
      <c r="AF19" s="2"/>
    </row>
    <row r="20">
      <c r="A20" s="2">
        <f t="shared" si="1"/>
        <v>1</v>
      </c>
      <c r="B20" s="2">
        <f t="shared" si="2"/>
        <v>13</v>
      </c>
      <c r="C20" s="2">
        <v>2.2877197265625</v>
      </c>
      <c r="D20" s="2">
        <f t="shared" si="3"/>
        <v>5.245397791</v>
      </c>
      <c r="E20" s="2">
        <v>53.1345067422878</v>
      </c>
      <c r="F20" s="2">
        <v>0.996203624829968</v>
      </c>
      <c r="G20" s="2">
        <v>1.82406001686084</v>
      </c>
      <c r="H20" s="2">
        <v>0.492950439453125</v>
      </c>
      <c r="I20" s="2">
        <f t="shared" si="4"/>
        <v>24.34321798</v>
      </c>
      <c r="J20" s="2">
        <v>44.3905046787315</v>
      </c>
      <c r="K20" s="2">
        <v>0.972541784786669</v>
      </c>
      <c r="L20" s="2">
        <v>6.4257528062407</v>
      </c>
      <c r="M20" s="2">
        <v>4.71209716796875</v>
      </c>
      <c r="N20" s="2">
        <f t="shared" si="5"/>
        <v>2.546636789</v>
      </c>
      <c r="O20" s="2">
        <v>71.3034866606433</v>
      </c>
      <c r="P20" s="2">
        <v>0.999936619919031</v>
      </c>
      <c r="Q20" s="2">
        <v>79.299853938326</v>
      </c>
      <c r="R20" s="2"/>
      <c r="S20" s="2" t="str">
        <f t="shared" si="6"/>
        <v/>
      </c>
      <c r="T20" s="2"/>
      <c r="U20" s="2"/>
      <c r="V20" s="2"/>
      <c r="W20" s="2"/>
      <c r="X20" s="2" t="str">
        <f t="shared" si="7"/>
        <v/>
      </c>
      <c r="Y20" s="2"/>
      <c r="Z20" s="2"/>
      <c r="AA20" s="2"/>
      <c r="AB20" s="2"/>
      <c r="AC20" s="2"/>
      <c r="AD20" s="2"/>
      <c r="AE20" s="2"/>
      <c r="AF20" s="2"/>
    </row>
    <row r="21" ht="15.75" customHeight="1">
      <c r="A21" s="2">
        <f t="shared" si="1"/>
        <v>1</v>
      </c>
      <c r="B21" s="2">
        <f t="shared" si="2"/>
        <v>14</v>
      </c>
      <c r="C21" s="2">
        <v>2.44522094726563</v>
      </c>
      <c r="D21" s="2">
        <f t="shared" si="3"/>
        <v>4.907531981</v>
      </c>
      <c r="E21" s="2">
        <v>53.7837811580882</v>
      </c>
      <c r="F21" s="2">
        <v>0.996702931311365</v>
      </c>
      <c r="G21" s="2">
        <v>2.02600462544742</v>
      </c>
      <c r="H21" s="2">
        <v>0.868743896484375</v>
      </c>
      <c r="I21" s="2">
        <f t="shared" si="4"/>
        <v>13.81304669</v>
      </c>
      <c r="J21" s="2">
        <v>47.7017321957738</v>
      </c>
      <c r="K21" s="2">
        <v>0.985973524433017</v>
      </c>
      <c r="L21" s="2">
        <v>8.62330744064156</v>
      </c>
      <c r="M21" s="2">
        <v>5.20297241210938</v>
      </c>
      <c r="N21" s="2">
        <f t="shared" si="5"/>
        <v>2.306373943</v>
      </c>
      <c r="O21" s="2">
        <v>73.358598765121</v>
      </c>
      <c r="P21" s="2">
        <v>0.999960287666341</v>
      </c>
      <c r="Q21" s="2">
        <v>89.1884457615842</v>
      </c>
      <c r="R21" s="2"/>
      <c r="S21" s="2" t="str">
        <f t="shared" si="6"/>
        <v/>
      </c>
      <c r="T21" s="2"/>
      <c r="U21" s="2"/>
      <c r="V21" s="2"/>
      <c r="W21" s="2"/>
      <c r="X21" s="2" t="str">
        <f t="shared" si="7"/>
        <v/>
      </c>
      <c r="Y21" s="2"/>
      <c r="Z21" s="2"/>
      <c r="AA21" s="2"/>
      <c r="AB21" s="2"/>
      <c r="AC21" s="2"/>
      <c r="AD21" s="2"/>
      <c r="AE21" s="2"/>
      <c r="AF21" s="2"/>
    </row>
    <row r="22" ht="15.75" customHeight="1">
      <c r="A22" s="2">
        <f t="shared" si="1"/>
        <v>1</v>
      </c>
      <c r="B22" s="2">
        <f t="shared" si="2"/>
        <v>15</v>
      </c>
      <c r="C22" s="2">
        <v>2.63671875</v>
      </c>
      <c r="D22" s="2">
        <f t="shared" si="3"/>
        <v>4.551111111</v>
      </c>
      <c r="E22" s="2">
        <v>54.5898716955561</v>
      </c>
      <c r="F22" s="2">
        <v>0.997233893710204</v>
      </c>
      <c r="G22" s="2">
        <v>3.07169115392498</v>
      </c>
      <c r="H22" s="2">
        <v>1.38235473632813</v>
      </c>
      <c r="I22" s="2">
        <f t="shared" si="4"/>
        <v>8.680839791</v>
      </c>
      <c r="J22" s="2">
        <v>51.155589696928</v>
      </c>
      <c r="K22" s="2">
        <v>0.993538730041337</v>
      </c>
      <c r="L22" s="2">
        <v>15.893258637708</v>
      </c>
      <c r="M22" s="2">
        <v>5.57470703125</v>
      </c>
      <c r="N22" s="2">
        <f t="shared" si="5"/>
        <v>2.152579487</v>
      </c>
      <c r="O22" s="2">
        <v>75.7354243569115</v>
      </c>
      <c r="P22" s="2">
        <v>0.999976927952382</v>
      </c>
      <c r="Q22" s="2">
        <v>94.4152626201156</v>
      </c>
      <c r="R22" s="2"/>
      <c r="S22" s="2" t="str">
        <f t="shared" si="6"/>
        <v/>
      </c>
      <c r="T22" s="2"/>
      <c r="U22" s="2"/>
      <c r="V22" s="2"/>
      <c r="W22" s="2"/>
      <c r="X22" s="2" t="str">
        <f t="shared" si="7"/>
        <v/>
      </c>
      <c r="Y22" s="2"/>
      <c r="Z22" s="2"/>
      <c r="AA22" s="2"/>
      <c r="AB22" s="2"/>
      <c r="AC22" s="2"/>
      <c r="AD22" s="2"/>
      <c r="AE22" s="2"/>
      <c r="AF22" s="2"/>
    </row>
    <row r="23" ht="15.75" customHeight="1">
      <c r="A23" s="2">
        <f t="shared" si="1"/>
        <v>1</v>
      </c>
      <c r="B23" s="2">
        <f t="shared" si="2"/>
        <v>16</v>
      </c>
      <c r="C23" s="2">
        <v>2.84829711914063</v>
      </c>
      <c r="D23" s="2">
        <f t="shared" si="3"/>
        <v>4.213043618</v>
      </c>
      <c r="E23" s="2">
        <v>55.519473111848</v>
      </c>
      <c r="F23" s="2">
        <v>0.997757240136902</v>
      </c>
      <c r="G23" s="2">
        <v>3.9654295976404</v>
      </c>
      <c r="H23" s="2">
        <v>2.18972778320313</v>
      </c>
      <c r="I23" s="2">
        <f t="shared" si="4"/>
        <v>5.480133235</v>
      </c>
      <c r="J23" s="2">
        <v>55.5017823405429</v>
      </c>
      <c r="K23" s="2">
        <v>0.997600791410552</v>
      </c>
      <c r="L23" s="2">
        <v>28.3915250391868</v>
      </c>
      <c r="M23" s="2">
        <v>5.97555541992188</v>
      </c>
      <c r="N23" s="2">
        <f t="shared" si="5"/>
        <v>2.008181526</v>
      </c>
      <c r="O23" s="2">
        <v>77.3484697626933</v>
      </c>
      <c r="P23" s="2">
        <v>0.999984242702857</v>
      </c>
      <c r="Q23" s="2">
        <v>99.3640384422464</v>
      </c>
      <c r="R23" s="2"/>
      <c r="S23" s="2" t="str">
        <f t="shared" si="6"/>
        <v/>
      </c>
      <c r="T23" s="2"/>
      <c r="U23" s="2"/>
      <c r="V23" s="2"/>
      <c r="W23" s="2"/>
      <c r="X23" s="2" t="str">
        <f t="shared" si="7"/>
        <v/>
      </c>
      <c r="Y23" s="2"/>
      <c r="Z23" s="2"/>
      <c r="AA23" s="2"/>
      <c r="AB23" s="2"/>
      <c r="AC23" s="2"/>
      <c r="AD23" s="2"/>
      <c r="AE23" s="2"/>
      <c r="AF23" s="2"/>
    </row>
    <row r="24" ht="15.75" customHeight="1">
      <c r="A24" s="2">
        <f t="shared" si="1"/>
        <v>1</v>
      </c>
      <c r="B24" s="2">
        <f t="shared" si="2"/>
        <v>17</v>
      </c>
      <c r="C24" s="2">
        <v>3.15786743164063</v>
      </c>
      <c r="D24" s="2">
        <f t="shared" si="3"/>
        <v>3.800032858</v>
      </c>
      <c r="E24" s="2">
        <v>56.8440784409539</v>
      </c>
      <c r="F24" s="2">
        <v>0.998329124090025</v>
      </c>
      <c r="G24" s="2">
        <v>5.54900032990879</v>
      </c>
      <c r="H24" s="2">
        <v>2.98678588867188</v>
      </c>
      <c r="I24" s="2">
        <f t="shared" si="4"/>
        <v>4.017696764</v>
      </c>
      <c r="J24" s="2">
        <v>59.9601273023356</v>
      </c>
      <c r="K24" s="2">
        <v>0.999133979661609</v>
      </c>
      <c r="L24" s="2">
        <v>41.6501189981218</v>
      </c>
      <c r="M24" s="2">
        <v>6.389892578125</v>
      </c>
      <c r="N24" s="2">
        <f t="shared" si="5"/>
        <v>1.877965843</v>
      </c>
      <c r="O24" s="2">
        <v>79.7981809961167</v>
      </c>
      <c r="P24" s="2">
        <v>0.999990871844877</v>
      </c>
      <c r="Q24" s="2">
        <v>105.253146811265</v>
      </c>
      <c r="R24" s="2"/>
      <c r="S24" s="2" t="str">
        <f t="shared" si="6"/>
        <v/>
      </c>
      <c r="T24" s="2"/>
      <c r="U24" s="2"/>
      <c r="V24" s="2"/>
      <c r="W24" s="2"/>
      <c r="X24" s="2" t="str">
        <f t="shared" si="7"/>
        <v/>
      </c>
      <c r="Y24" s="2"/>
      <c r="Z24" s="2"/>
      <c r="AA24" s="2"/>
      <c r="AB24" s="2"/>
      <c r="AC24" s="2"/>
      <c r="AD24" s="2"/>
      <c r="AE24" s="2"/>
      <c r="AF24" s="2"/>
    </row>
    <row r="25" ht="15.75" customHeight="1">
      <c r="A25" s="2">
        <f t="shared" si="1"/>
        <v>1</v>
      </c>
      <c r="B25" s="2">
        <f t="shared" si="2"/>
        <v>18</v>
      </c>
      <c r="C25" s="2">
        <v>3.566162109375</v>
      </c>
      <c r="D25" s="2">
        <f t="shared" si="3"/>
        <v>3.364962005</v>
      </c>
      <c r="E25" s="2">
        <v>58.6389998108221</v>
      </c>
      <c r="F25" s="2">
        <v>0.998881382234992</v>
      </c>
      <c r="G25" s="2">
        <v>3.46477106719552</v>
      </c>
      <c r="H25" s="2">
        <v>3.88037109375</v>
      </c>
      <c r="I25" s="2">
        <f t="shared" si="4"/>
        <v>3.092487731</v>
      </c>
      <c r="J25" s="2">
        <v>64.8664518951433</v>
      </c>
      <c r="K25" s="2">
        <v>0.999718825775631</v>
      </c>
      <c r="L25" s="2">
        <v>57.7063220042514</v>
      </c>
      <c r="M25" s="2">
        <v>6.57437133789063</v>
      </c>
      <c r="N25" s="2">
        <f t="shared" si="5"/>
        <v>1.825269578</v>
      </c>
      <c r="O25" s="2">
        <v>82.0407842040655</v>
      </c>
      <c r="P25" s="2">
        <v>0.999994582772735</v>
      </c>
      <c r="Q25" s="2">
        <v>108.218850442283</v>
      </c>
      <c r="R25" s="2"/>
      <c r="S25" s="2" t="str">
        <f t="shared" si="6"/>
        <v/>
      </c>
      <c r="T25" s="2"/>
      <c r="U25" s="2"/>
      <c r="V25" s="2"/>
      <c r="W25" s="2"/>
      <c r="X25" s="2" t="str">
        <f t="shared" si="7"/>
        <v/>
      </c>
      <c r="Y25" s="2"/>
      <c r="Z25" s="2"/>
      <c r="AA25" s="2"/>
      <c r="AB25" s="2"/>
      <c r="AC25" s="2"/>
      <c r="AD25" s="2"/>
      <c r="AE25" s="2"/>
      <c r="AF25" s="2"/>
    </row>
    <row r="26" ht="15.75" customHeight="1">
      <c r="A26" s="2">
        <f t="shared" si="1"/>
        <v>1</v>
      </c>
      <c r="B26" s="2">
        <f t="shared" si="2"/>
        <v>19</v>
      </c>
      <c r="C26" s="2">
        <v>4.19412231445313</v>
      </c>
      <c r="D26" s="2">
        <f t="shared" si="3"/>
        <v>2.861146886</v>
      </c>
      <c r="E26" s="2">
        <v>61.42652888757</v>
      </c>
      <c r="F26" s="2">
        <v>0.999403589896589</v>
      </c>
      <c r="G26" s="2">
        <v>5.85733626385687</v>
      </c>
      <c r="H26" s="2">
        <v>4.9378662109375</v>
      </c>
      <c r="I26" s="2">
        <f t="shared" si="4"/>
        <v>2.430199501</v>
      </c>
      <c r="J26" s="2">
        <v>70.5219698627878</v>
      </c>
      <c r="K26" s="2">
        <v>0.999923093392554</v>
      </c>
      <c r="L26" s="2">
        <v>82.1446823189981</v>
      </c>
      <c r="M26" s="2">
        <v>6.57437133789063</v>
      </c>
      <c r="N26" s="2">
        <f t="shared" si="5"/>
        <v>1.825269578</v>
      </c>
      <c r="O26" s="2">
        <v>82.0407842040655</v>
      </c>
      <c r="P26" s="2">
        <v>0.999994582772735</v>
      </c>
      <c r="Q26" s="2">
        <v>108.218850442283</v>
      </c>
      <c r="R26" s="2"/>
      <c r="S26" s="2" t="str">
        <f t="shared" si="6"/>
        <v/>
      </c>
      <c r="T26" s="2"/>
      <c r="U26" s="2"/>
      <c r="V26" s="2"/>
      <c r="W26" s="2"/>
      <c r="X26" s="2" t="str">
        <f t="shared" si="7"/>
        <v/>
      </c>
      <c r="Y26" s="2"/>
      <c r="Z26" s="2"/>
      <c r="AA26" s="2"/>
      <c r="AB26" s="2"/>
      <c r="AC26" s="2"/>
      <c r="AD26" s="2"/>
      <c r="AE26" s="2"/>
      <c r="AF26" s="2"/>
    </row>
    <row r="27" ht="15.75" customHeight="1">
      <c r="A27" s="2">
        <f t="shared" si="1"/>
        <v>1</v>
      </c>
      <c r="B27" s="2">
        <f t="shared" si="2"/>
        <v>20</v>
      </c>
      <c r="C27" s="2">
        <v>5.3167724609375</v>
      </c>
      <c r="D27" s="2">
        <f t="shared" si="3"/>
        <v>2.25700838</v>
      </c>
      <c r="E27" s="2">
        <v>66.69417036986</v>
      </c>
      <c r="F27" s="2">
        <v>0.99982181889677</v>
      </c>
      <c r="G27" s="2">
        <v>9.99308142479744</v>
      </c>
      <c r="H27" s="2">
        <v>5.98501586914063</v>
      </c>
      <c r="I27" s="2">
        <f t="shared" si="4"/>
        <v>2.005007215</v>
      </c>
      <c r="J27" s="2">
        <v>75.873025483353</v>
      </c>
      <c r="K27" s="2">
        <v>0.999977561598141</v>
      </c>
      <c r="L27" s="2">
        <v>96.28364807886</v>
      </c>
      <c r="M27" s="2">
        <v>6.57437133789063</v>
      </c>
      <c r="N27" s="2">
        <f t="shared" si="5"/>
        <v>1.825269578</v>
      </c>
      <c r="O27" s="2">
        <v>82.0407842040655</v>
      </c>
      <c r="P27" s="2">
        <v>0.999994582772735</v>
      </c>
      <c r="Q27" s="2">
        <v>108.218850442283</v>
      </c>
      <c r="R27" s="2"/>
      <c r="S27" s="2" t="str">
        <f t="shared" si="6"/>
        <v/>
      </c>
      <c r="T27" s="2"/>
      <c r="U27" s="2"/>
      <c r="V27" s="2"/>
      <c r="W27" s="2"/>
      <c r="X27" s="2" t="str">
        <f t="shared" si="7"/>
        <v/>
      </c>
      <c r="Y27" s="2"/>
      <c r="Z27" s="2"/>
      <c r="AA27" s="2"/>
      <c r="AB27" s="2"/>
      <c r="AC27" s="2"/>
      <c r="AD27" s="2"/>
      <c r="AE27" s="2"/>
      <c r="AF27" s="2"/>
    </row>
    <row r="28" ht="15.75" customHeight="1">
      <c r="A28" s="2">
        <f t="shared" si="1"/>
        <v>2</v>
      </c>
      <c r="B28" s="2">
        <f t="shared" si="2"/>
        <v>21</v>
      </c>
      <c r="C28" s="2">
        <v>7.18389892578125</v>
      </c>
      <c r="D28" s="2">
        <f t="shared" si="3"/>
        <v>1.670402121</v>
      </c>
      <c r="E28" s="2">
        <v>81.873351526048</v>
      </c>
      <c r="F28" s="2">
        <v>0.999995332470039</v>
      </c>
      <c r="G28" s="2">
        <v>43.6566945119073</v>
      </c>
      <c r="H28" s="2">
        <v>8.83102416992188</v>
      </c>
      <c r="I28" s="2">
        <f t="shared" si="4"/>
        <v>1.358845788</v>
      </c>
      <c r="J28" s="2">
        <v>98.3147272827394</v>
      </c>
      <c r="K28" s="2">
        <v>0.999999878582617</v>
      </c>
      <c r="L28" s="2">
        <v>145.674522579503</v>
      </c>
      <c r="M28" s="2">
        <v>6.57437133789063</v>
      </c>
      <c r="N28" s="2">
        <f t="shared" si="5"/>
        <v>1.825269578</v>
      </c>
      <c r="O28" s="2">
        <v>82.0407842040655</v>
      </c>
      <c r="P28" s="2">
        <v>0.999994582772735</v>
      </c>
      <c r="Q28" s="2">
        <v>108.218850442283</v>
      </c>
      <c r="R28" s="2"/>
      <c r="S28" s="2" t="str">
        <f t="shared" si="6"/>
        <v/>
      </c>
      <c r="T28" s="2"/>
      <c r="U28" s="2"/>
      <c r="V28" s="2"/>
      <c r="W28" s="2"/>
      <c r="X28" s="2" t="str">
        <f t="shared" si="7"/>
        <v/>
      </c>
      <c r="Y28" s="2"/>
      <c r="Z28" s="2"/>
      <c r="AA28" s="2"/>
      <c r="AB28" s="2"/>
      <c r="AC28" s="2"/>
      <c r="AD28" s="2"/>
      <c r="AE28" s="2"/>
      <c r="AF28" s="2"/>
    </row>
    <row r="29" ht="15.75" customHeight="1">
      <c r="A29" s="2">
        <f t="shared" si="1"/>
        <v>2</v>
      </c>
      <c r="B29" s="2">
        <f t="shared" si="2"/>
        <v>1</v>
      </c>
      <c r="C29" s="2">
        <v>0.15234375</v>
      </c>
      <c r="D29" s="2">
        <f t="shared" si="3"/>
        <v>78.76923077</v>
      </c>
      <c r="E29" s="2">
        <v>36.4822397049125</v>
      </c>
      <c r="F29" s="2">
        <v>0.869391424383978</v>
      </c>
      <c r="G29" s="2">
        <v>0.230145416532122</v>
      </c>
      <c r="H29" s="2">
        <v>0.016204833984375</v>
      </c>
      <c r="I29" s="2">
        <f t="shared" si="4"/>
        <v>740.519774</v>
      </c>
      <c r="J29" s="2">
        <v>16.4543723315744</v>
      </c>
      <c r="K29" s="2">
        <v>0.205135859978872</v>
      </c>
      <c r="L29" s="4">
        <v>6.25124059266999E-5</v>
      </c>
      <c r="M29" s="2">
        <v>0.0098876953125</v>
      </c>
      <c r="N29" s="2">
        <f t="shared" si="5"/>
        <v>1213.62963</v>
      </c>
      <c r="O29" s="2">
        <v>25.6447936346564</v>
      </c>
      <c r="P29" s="2">
        <v>0.61783491303145</v>
      </c>
      <c r="Q29" s="2">
        <v>0.125033931047756</v>
      </c>
      <c r="R29" s="2">
        <v>0.00750732421875</v>
      </c>
      <c r="S29" s="2">
        <f t="shared" si="6"/>
        <v>1598.439024</v>
      </c>
      <c r="T29" s="2">
        <v>29.5904686007</v>
      </c>
      <c r="U29" s="2">
        <v>0.7159</v>
      </c>
      <c r="V29" s="2">
        <v>1.3015</v>
      </c>
      <c r="W29" s="2">
        <v>0.00393676757812</v>
      </c>
      <c r="X29" s="2">
        <f t="shared" si="7"/>
        <v>3048.186047</v>
      </c>
      <c r="Y29" s="2">
        <v>30.2165757951</v>
      </c>
      <c r="Z29" s="2">
        <v>0.7437</v>
      </c>
      <c r="AA29" s="2">
        <v>1.2822</v>
      </c>
      <c r="AB29" s="2">
        <v>0.00321491</v>
      </c>
      <c r="AC29" s="2">
        <f t="shared" ref="AC29:AC33" si="9">IFERROR(12/AB29,"")</f>
        <v>3732.608378</v>
      </c>
      <c r="AD29" s="2">
        <v>33.3</v>
      </c>
      <c r="AE29" s="2">
        <v>0.866</v>
      </c>
      <c r="AF29" s="2"/>
    </row>
    <row r="30" ht="15.75" customHeight="1">
      <c r="A30" s="2">
        <f t="shared" si="1"/>
        <v>2</v>
      </c>
      <c r="B30" s="2">
        <f t="shared" si="2"/>
        <v>2</v>
      </c>
      <c r="C30" s="2">
        <v>0.511993408203125</v>
      </c>
      <c r="D30" s="2">
        <f t="shared" si="3"/>
        <v>23.43780175</v>
      </c>
      <c r="E30" s="2">
        <v>43.0796316617102</v>
      </c>
      <c r="F30" s="2">
        <v>0.96704010668537</v>
      </c>
      <c r="G30" s="2">
        <v>0.642878405049056</v>
      </c>
      <c r="H30" s="2">
        <v>0.016204833984375</v>
      </c>
      <c r="I30" s="2">
        <f t="shared" si="4"/>
        <v>740.519774</v>
      </c>
      <c r="J30" s="2">
        <v>16.4543723315744</v>
      </c>
      <c r="K30" s="2">
        <v>0.205135859978872</v>
      </c>
      <c r="L30" s="4">
        <v>6.25124059266999E-5</v>
      </c>
      <c r="M30" s="2">
        <v>0.4056396484375</v>
      </c>
      <c r="N30" s="2">
        <f t="shared" si="5"/>
        <v>29.58290701</v>
      </c>
      <c r="O30" s="2">
        <v>43.7646021470484</v>
      </c>
      <c r="P30" s="2">
        <v>0.968915674723191</v>
      </c>
      <c r="Q30" s="2">
        <v>6.04136921765486</v>
      </c>
      <c r="R30" s="2">
        <v>0.100799560547</v>
      </c>
      <c r="S30" s="2">
        <f t="shared" si="6"/>
        <v>119.0481381</v>
      </c>
      <c r="T30" s="2">
        <v>40.1833713582</v>
      </c>
      <c r="U30" s="2">
        <v>0.94012</v>
      </c>
      <c r="V30" s="2">
        <v>5.6376</v>
      </c>
      <c r="W30" s="2">
        <v>0.0849304199219</v>
      </c>
      <c r="X30" s="2">
        <f t="shared" si="7"/>
        <v>141.2921308</v>
      </c>
      <c r="Y30" s="2">
        <v>38.3565781422</v>
      </c>
      <c r="Z30" s="2">
        <v>0.93007</v>
      </c>
      <c r="AA30" s="2">
        <v>4.5889</v>
      </c>
      <c r="AB30" s="2">
        <v>0.07910253</v>
      </c>
      <c r="AC30" s="2">
        <f t="shared" si="9"/>
        <v>151.7018482</v>
      </c>
      <c r="AD30" s="2">
        <v>43.81</v>
      </c>
      <c r="AE30" s="2">
        <v>0.948</v>
      </c>
      <c r="AF30" s="2"/>
    </row>
    <row r="31" ht="15.75" customHeight="1">
      <c r="A31" s="2">
        <f t="shared" si="1"/>
        <v>2</v>
      </c>
      <c r="B31" s="2">
        <f t="shared" si="2"/>
        <v>3</v>
      </c>
      <c r="C31" s="2">
        <v>0.826904296875</v>
      </c>
      <c r="D31" s="2">
        <f t="shared" si="3"/>
        <v>14.51195748</v>
      </c>
      <c r="E31" s="2">
        <v>45.6681613102629</v>
      </c>
      <c r="F31" s="2">
        <v>0.981608648729259</v>
      </c>
      <c r="G31" s="2">
        <v>0.526184501137815</v>
      </c>
      <c r="H31" s="2">
        <v>0.01708984375</v>
      </c>
      <c r="I31" s="2">
        <f t="shared" si="4"/>
        <v>702.1714286</v>
      </c>
      <c r="J31" s="2">
        <v>13.6119790619989</v>
      </c>
      <c r="K31" s="2">
        <v>0.296054454509413</v>
      </c>
      <c r="L31" s="2">
        <v>0.00149021682457624</v>
      </c>
      <c r="M31" s="2">
        <v>0.80877685546875</v>
      </c>
      <c r="N31" s="2">
        <f t="shared" si="5"/>
        <v>14.83721983</v>
      </c>
      <c r="O31" s="2">
        <v>47.5967861224361</v>
      </c>
      <c r="P31" s="2">
        <v>0.985376052977307</v>
      </c>
      <c r="Q31" s="2">
        <v>8.59608171683835</v>
      </c>
      <c r="R31" s="2">
        <v>0.352966308594</v>
      </c>
      <c r="S31" s="2">
        <f t="shared" si="6"/>
        <v>33.99757911</v>
      </c>
      <c r="T31" s="2">
        <v>45.3332251752</v>
      </c>
      <c r="U31" s="2">
        <v>0.97696</v>
      </c>
      <c r="V31" s="2">
        <v>6.4796</v>
      </c>
      <c r="W31" s="2">
        <v>0.314483642578</v>
      </c>
      <c r="X31" s="2">
        <f t="shared" si="7"/>
        <v>38.15778748</v>
      </c>
      <c r="Y31" s="2">
        <v>42.5819993374</v>
      </c>
      <c r="Z31" s="2">
        <v>0.96293</v>
      </c>
      <c r="AA31" s="2">
        <v>8.4866</v>
      </c>
      <c r="AB31" s="2">
        <v>0.29157512</v>
      </c>
      <c r="AC31" s="2">
        <f t="shared" si="9"/>
        <v>41.15577488</v>
      </c>
      <c r="AD31" s="2">
        <v>42.76</v>
      </c>
      <c r="AE31" s="2">
        <v>0.977</v>
      </c>
      <c r="AF31" s="2"/>
    </row>
    <row r="32" ht="15.75" customHeight="1">
      <c r="A32" s="2">
        <f t="shared" si="1"/>
        <v>2</v>
      </c>
      <c r="B32" s="2">
        <f t="shared" si="2"/>
        <v>4</v>
      </c>
      <c r="C32" s="2">
        <v>1.06942749023438</v>
      </c>
      <c r="D32" s="2">
        <f t="shared" si="3"/>
        <v>11.22095711</v>
      </c>
      <c r="E32" s="2">
        <v>47.2271525043234</v>
      </c>
      <c r="F32" s="2">
        <v>0.98667918456232</v>
      </c>
      <c r="G32" s="2">
        <v>0.455510987299278</v>
      </c>
      <c r="H32" s="2">
        <v>0.016204833984375</v>
      </c>
      <c r="I32" s="2">
        <f t="shared" si="4"/>
        <v>740.519774</v>
      </c>
      <c r="J32" s="2">
        <v>18.7442323010055</v>
      </c>
      <c r="K32" s="2">
        <v>0.36180102307488</v>
      </c>
      <c r="L32" s="4">
        <v>5.727113375249E-5</v>
      </c>
      <c r="M32" s="2">
        <v>1.188232421875</v>
      </c>
      <c r="N32" s="2">
        <f t="shared" si="5"/>
        <v>10.09903431</v>
      </c>
      <c r="O32" s="2">
        <v>50.2165286401344</v>
      </c>
      <c r="P32" s="2">
        <v>0.991866302542894</v>
      </c>
      <c r="Q32" s="2">
        <v>15.0892040277722</v>
      </c>
      <c r="R32" s="2">
        <v>1.25061035156</v>
      </c>
      <c r="S32" s="2">
        <f t="shared" si="6"/>
        <v>9.595314788</v>
      </c>
      <c r="T32" s="2">
        <v>52.6131435518</v>
      </c>
      <c r="U32" s="2">
        <v>0.99544</v>
      </c>
      <c r="V32" s="2">
        <v>20.1657</v>
      </c>
      <c r="W32" s="2">
        <v>1.17361450195</v>
      </c>
      <c r="X32" s="2">
        <f t="shared" si="7"/>
        <v>10.22482253</v>
      </c>
      <c r="Y32" s="2">
        <v>47.5041520848</v>
      </c>
      <c r="Z32" s="2">
        <v>0.98521</v>
      </c>
      <c r="AA32" s="2">
        <v>9.9929</v>
      </c>
      <c r="AB32" s="2">
        <v>1.12698154</v>
      </c>
      <c r="AC32" s="2">
        <f t="shared" si="9"/>
        <v>10.64791177</v>
      </c>
      <c r="AD32" s="2">
        <v>48.29</v>
      </c>
      <c r="AE32" s="2">
        <v>0.996</v>
      </c>
      <c r="AF32" s="2"/>
    </row>
    <row r="33" ht="15.75" customHeight="1">
      <c r="A33" s="2">
        <f t="shared" si="1"/>
        <v>2</v>
      </c>
      <c r="B33" s="2">
        <f t="shared" si="2"/>
        <v>5</v>
      </c>
      <c r="C33" s="2">
        <v>1.26077270507813</v>
      </c>
      <c r="D33" s="2">
        <f t="shared" si="3"/>
        <v>9.517972551</v>
      </c>
      <c r="E33" s="2">
        <v>48.329028502889</v>
      </c>
      <c r="F33" s="2">
        <v>0.989427268946751</v>
      </c>
      <c r="G33" s="2">
        <v>0.86885274943325</v>
      </c>
      <c r="H33" s="2">
        <v>0.017059326171875</v>
      </c>
      <c r="I33" s="2">
        <f t="shared" si="4"/>
        <v>703.4275492</v>
      </c>
      <c r="J33" s="2">
        <v>23.9331609083755</v>
      </c>
      <c r="K33" s="2">
        <v>0.43581747079822</v>
      </c>
      <c r="L33" s="2">
        <v>0.133850703979816</v>
      </c>
      <c r="M33" s="2">
        <v>1.59918212890625</v>
      </c>
      <c r="N33" s="2">
        <f t="shared" si="5"/>
        <v>7.503835731</v>
      </c>
      <c r="O33" s="2">
        <v>52.6282608758561</v>
      </c>
      <c r="P33" s="2">
        <v>0.99535052695684</v>
      </c>
      <c r="Q33" s="2">
        <v>26.392453146724</v>
      </c>
      <c r="R33" s="2">
        <v>2.85165405273</v>
      </c>
      <c r="S33" s="2">
        <f t="shared" si="6"/>
        <v>4.208084073</v>
      </c>
      <c r="T33" s="2">
        <v>62.2125844679</v>
      </c>
      <c r="U33" s="2">
        <v>0.99949</v>
      </c>
      <c r="V33" s="2">
        <v>51.9037</v>
      </c>
      <c r="W33" s="2">
        <v>2.71051025391</v>
      </c>
      <c r="X33" s="2">
        <f t="shared" si="7"/>
        <v>4.427210701</v>
      </c>
      <c r="Y33" s="2">
        <v>56.2937278915</v>
      </c>
      <c r="Z33" s="2">
        <v>0.99802</v>
      </c>
      <c r="AA33" s="2">
        <v>28.9306</v>
      </c>
      <c r="AB33" s="2">
        <v>2.2517108</v>
      </c>
      <c r="AC33" s="2">
        <f t="shared" si="9"/>
        <v>5.329281185</v>
      </c>
      <c r="AD33" s="2">
        <v>58.11</v>
      </c>
      <c r="AE33" s="2">
        <v>0.998</v>
      </c>
      <c r="AF33" s="2"/>
    </row>
    <row r="34" ht="15.75" customHeight="1">
      <c r="A34" s="2">
        <f t="shared" si="1"/>
        <v>2</v>
      </c>
      <c r="B34" s="2">
        <f t="shared" si="2"/>
        <v>6</v>
      </c>
      <c r="C34" s="2">
        <v>1.42837524414063</v>
      </c>
      <c r="D34" s="2">
        <f t="shared" si="3"/>
        <v>8.401153723</v>
      </c>
      <c r="E34" s="2">
        <v>49.2028776934909</v>
      </c>
      <c r="F34" s="2">
        <v>0.991213042788491</v>
      </c>
      <c r="G34" s="2">
        <v>0.795573768096561</v>
      </c>
      <c r="H34" s="2">
        <v>0.01824951171875</v>
      </c>
      <c r="I34" s="2">
        <f t="shared" si="4"/>
        <v>657.5518395</v>
      </c>
      <c r="J34" s="2">
        <v>24.5376221729343</v>
      </c>
      <c r="K34" s="2">
        <v>0.611372056783311</v>
      </c>
      <c r="L34" s="2">
        <v>0.0436020161862359</v>
      </c>
      <c r="M34" s="2">
        <v>1.97149658203125</v>
      </c>
      <c r="N34" s="2">
        <f t="shared" si="5"/>
        <v>6.08674654</v>
      </c>
      <c r="O34" s="2">
        <v>54.9354146606504</v>
      </c>
      <c r="P34" s="2">
        <v>0.997202398409635</v>
      </c>
      <c r="Q34" s="2">
        <v>28.4755117196163</v>
      </c>
      <c r="R34" s="2"/>
      <c r="S34" s="2" t="str">
        <f t="shared" si="6"/>
        <v/>
      </c>
      <c r="T34" s="2"/>
      <c r="U34" s="2"/>
      <c r="V34" s="2"/>
      <c r="W34" s="2"/>
      <c r="X34" s="2" t="str">
        <f t="shared" si="7"/>
        <v/>
      </c>
      <c r="Y34" s="2"/>
      <c r="Z34" s="2"/>
      <c r="AA34" s="2"/>
      <c r="AB34" s="2"/>
      <c r="AC34" s="2"/>
      <c r="AD34" s="2"/>
      <c r="AE34" s="2"/>
      <c r="AF34" s="2"/>
    </row>
    <row r="35" ht="15.75" customHeight="1">
      <c r="A35" s="2">
        <f t="shared" si="1"/>
        <v>2</v>
      </c>
      <c r="B35" s="2">
        <f t="shared" si="2"/>
        <v>7</v>
      </c>
      <c r="C35" s="2">
        <v>1.57516479492188</v>
      </c>
      <c r="D35" s="2">
        <f t="shared" si="3"/>
        <v>7.618250509</v>
      </c>
      <c r="E35" s="2">
        <v>49.9602694445349</v>
      </c>
      <c r="F35" s="2">
        <v>0.992496387232075</v>
      </c>
      <c r="G35" s="2">
        <v>1.01727441290072</v>
      </c>
      <c r="H35" s="2">
        <v>0.021636962890625</v>
      </c>
      <c r="I35" s="2">
        <f t="shared" si="4"/>
        <v>554.606488</v>
      </c>
      <c r="J35" s="2">
        <v>27.273238856477</v>
      </c>
      <c r="K35" s="2">
        <v>0.642600754673801</v>
      </c>
      <c r="L35" s="2">
        <v>0.335820122004029</v>
      </c>
      <c r="M35" s="2">
        <v>2.4061279296875</v>
      </c>
      <c r="N35" s="2">
        <f t="shared" si="5"/>
        <v>4.987265994</v>
      </c>
      <c r="O35" s="2">
        <v>57.2005047316016</v>
      </c>
      <c r="P35" s="2">
        <v>0.998336853263828</v>
      </c>
      <c r="Q35" s="2">
        <v>34.4368156794993</v>
      </c>
      <c r="R35" s="2"/>
      <c r="S35" s="2" t="str">
        <f t="shared" si="6"/>
        <v/>
      </c>
      <c r="T35" s="2"/>
      <c r="U35" s="2"/>
      <c r="V35" s="2"/>
      <c r="W35" s="2"/>
      <c r="X35" s="2" t="str">
        <f t="shared" si="7"/>
        <v/>
      </c>
      <c r="Y35" s="2"/>
      <c r="Z35" s="2"/>
      <c r="AA35" s="2"/>
      <c r="AB35" s="2"/>
      <c r="AC35" s="2"/>
      <c r="AD35" s="2"/>
      <c r="AE35" s="2"/>
      <c r="AF35" s="2"/>
    </row>
    <row r="36" ht="15.75" customHeight="1">
      <c r="A36" s="2">
        <f t="shared" si="1"/>
        <v>2</v>
      </c>
      <c r="B36" s="2">
        <f t="shared" si="2"/>
        <v>8</v>
      </c>
      <c r="C36" s="2">
        <v>1.71002197265625</v>
      </c>
      <c r="D36" s="2">
        <f t="shared" si="3"/>
        <v>7.017453689</v>
      </c>
      <c r="E36" s="2">
        <v>50.6015371955736</v>
      </c>
      <c r="F36" s="2">
        <v>0.993457002438602</v>
      </c>
      <c r="G36" s="2">
        <v>1.01245824973346</v>
      </c>
      <c r="H36" s="2">
        <v>0.033966064453125</v>
      </c>
      <c r="I36" s="2">
        <f t="shared" si="4"/>
        <v>353.2938005</v>
      </c>
      <c r="J36" s="2">
        <v>30.1844452654702</v>
      </c>
      <c r="K36" s="2">
        <v>0.709650772784134</v>
      </c>
      <c r="L36" s="2">
        <v>2.18070507513649</v>
      </c>
      <c r="M36" s="2">
        <v>2.80096435546875</v>
      </c>
      <c r="N36" s="2">
        <f t="shared" si="5"/>
        <v>4.28423874</v>
      </c>
      <c r="O36" s="2">
        <v>59.9005319438106</v>
      </c>
      <c r="P36" s="2">
        <v>0.999115975899765</v>
      </c>
      <c r="Q36" s="2">
        <v>41.4310338332756</v>
      </c>
      <c r="R36" s="2"/>
      <c r="S36" s="2" t="str">
        <f t="shared" si="6"/>
        <v/>
      </c>
      <c r="T36" s="2"/>
      <c r="U36" s="2"/>
      <c r="V36" s="2"/>
      <c r="W36" s="2"/>
      <c r="X36" s="2" t="str">
        <f t="shared" si="7"/>
        <v/>
      </c>
      <c r="Y36" s="2"/>
      <c r="Z36" s="2"/>
      <c r="AA36" s="2"/>
      <c r="AB36" s="2"/>
      <c r="AC36" s="2"/>
      <c r="AD36" s="2"/>
      <c r="AE36" s="2"/>
      <c r="AF36" s="2"/>
    </row>
    <row r="37" ht="15.75" customHeight="1">
      <c r="A37" s="2">
        <f t="shared" si="1"/>
        <v>2</v>
      </c>
      <c r="B37" s="2">
        <f t="shared" si="2"/>
        <v>9</v>
      </c>
      <c r="C37" s="2">
        <v>1.82150268554688</v>
      </c>
      <c r="D37" s="2">
        <f t="shared" si="3"/>
        <v>6.587967229</v>
      </c>
      <c r="E37" s="2">
        <v>51.1369469723754</v>
      </c>
      <c r="F37" s="2">
        <v>0.994162175458904</v>
      </c>
      <c r="G37" s="2">
        <v>1.09739541390266</v>
      </c>
      <c r="H37" s="2">
        <v>0.05810546875</v>
      </c>
      <c r="I37" s="2">
        <f t="shared" si="4"/>
        <v>206.5210084</v>
      </c>
      <c r="J37" s="2">
        <v>33.0801662639448</v>
      </c>
      <c r="K37" s="2">
        <v>0.825440504465456</v>
      </c>
      <c r="L37" s="2">
        <v>3.29487179542947</v>
      </c>
      <c r="M37" s="2">
        <v>3.20443725585938</v>
      </c>
      <c r="N37" s="2">
        <f t="shared" si="5"/>
        <v>3.744807291</v>
      </c>
      <c r="O37" s="2">
        <v>62.0634946950409</v>
      </c>
      <c r="P37" s="2">
        <v>0.999449779826509</v>
      </c>
      <c r="Q37" s="2">
        <v>49.1009225304091</v>
      </c>
      <c r="R37" s="2"/>
      <c r="S37" s="2" t="str">
        <f t="shared" si="6"/>
        <v/>
      </c>
      <c r="T37" s="2"/>
      <c r="U37" s="2"/>
      <c r="V37" s="2"/>
      <c r="W37" s="2"/>
      <c r="X37" s="2" t="str">
        <f t="shared" si="7"/>
        <v/>
      </c>
      <c r="Y37" s="2"/>
      <c r="Z37" s="2"/>
      <c r="AA37" s="2"/>
      <c r="AB37" s="2"/>
      <c r="AC37" s="2"/>
      <c r="AD37" s="2"/>
      <c r="AE37" s="2"/>
      <c r="AF37" s="2"/>
    </row>
    <row r="38" ht="15.75" customHeight="1">
      <c r="A38" s="2">
        <f t="shared" si="1"/>
        <v>2</v>
      </c>
      <c r="B38" s="2">
        <f t="shared" si="2"/>
        <v>10</v>
      </c>
      <c r="C38" s="2">
        <v>1.93966674804688</v>
      </c>
      <c r="D38" s="2">
        <f t="shared" si="3"/>
        <v>6.186629746</v>
      </c>
      <c r="E38" s="2">
        <v>51.6672100922108</v>
      </c>
      <c r="F38" s="2">
        <v>0.994785779631375</v>
      </c>
      <c r="G38" s="2">
        <v>1.40397416630752</v>
      </c>
      <c r="H38" s="2">
        <v>0.0955810546875</v>
      </c>
      <c r="I38" s="2">
        <f t="shared" si="4"/>
        <v>125.5478927</v>
      </c>
      <c r="J38" s="2">
        <v>35.6639808957163</v>
      </c>
      <c r="K38" s="2">
        <v>0.878202658700237</v>
      </c>
      <c r="L38" s="2">
        <v>3.9162570388591</v>
      </c>
      <c r="M38" s="2">
        <v>3.5909423828125</v>
      </c>
      <c r="N38" s="2">
        <f t="shared" si="5"/>
        <v>3.34174117</v>
      </c>
      <c r="O38" s="2">
        <v>64.420730915224</v>
      </c>
      <c r="P38" s="2">
        <v>0.999685009835972</v>
      </c>
      <c r="Q38" s="2">
        <v>56.5688807895983</v>
      </c>
      <c r="R38" s="2"/>
      <c r="S38" s="2" t="str">
        <f t="shared" si="6"/>
        <v/>
      </c>
      <c r="T38" s="2"/>
      <c r="U38" s="2"/>
      <c r="V38" s="2"/>
      <c r="W38" s="2"/>
      <c r="X38" s="2" t="str">
        <f t="shared" si="7"/>
        <v/>
      </c>
      <c r="Y38" s="2"/>
      <c r="Z38" s="2"/>
      <c r="AA38" s="2"/>
      <c r="AB38" s="2"/>
      <c r="AC38" s="2"/>
      <c r="AD38" s="2"/>
      <c r="AE38" s="2"/>
      <c r="AF38" s="2"/>
    </row>
    <row r="39" ht="15.75" customHeight="1">
      <c r="A39" s="2">
        <f t="shared" si="1"/>
        <v>2</v>
      </c>
      <c r="B39" s="2">
        <f t="shared" si="2"/>
        <v>11</v>
      </c>
      <c r="C39" s="2">
        <v>2.04562377929688</v>
      </c>
      <c r="D39" s="2">
        <f t="shared" si="3"/>
        <v>5.866181319</v>
      </c>
      <c r="E39" s="2">
        <v>52.1362107101353</v>
      </c>
      <c r="F39" s="2">
        <v>0.995297274252664</v>
      </c>
      <c r="G39" s="2">
        <v>1.63915814271309</v>
      </c>
      <c r="H39" s="2">
        <v>0.170745849609375</v>
      </c>
      <c r="I39" s="2">
        <f t="shared" si="4"/>
        <v>70.27989276</v>
      </c>
      <c r="J39" s="2">
        <v>38.6913679755832</v>
      </c>
      <c r="K39" s="2">
        <v>0.924963404537197</v>
      </c>
      <c r="L39" s="2">
        <v>4.79145788650269</v>
      </c>
      <c r="M39" s="2">
        <v>4.00283813476563</v>
      </c>
      <c r="N39" s="2">
        <f t="shared" si="5"/>
        <v>2.997872908</v>
      </c>
      <c r="O39" s="2">
        <v>66.8253842835979</v>
      </c>
      <c r="P39" s="2">
        <v>0.999822281676489</v>
      </c>
      <c r="Q39" s="2">
        <v>65.2603618826274</v>
      </c>
      <c r="R39" s="2"/>
      <c r="S39" s="2" t="str">
        <f t="shared" si="6"/>
        <v/>
      </c>
      <c r="T39" s="2"/>
      <c r="U39" s="2"/>
      <c r="V39" s="2"/>
      <c r="W39" s="2"/>
      <c r="X39" s="2" t="str">
        <f t="shared" si="7"/>
        <v/>
      </c>
      <c r="Y39" s="2"/>
      <c r="Z39" s="2"/>
      <c r="AA39" s="2"/>
      <c r="AB39" s="2"/>
      <c r="AC39" s="2"/>
      <c r="AD39" s="2"/>
      <c r="AE39" s="2"/>
      <c r="AF39" s="2"/>
    </row>
    <row r="40" ht="15.75" customHeight="1">
      <c r="A40" s="2">
        <f t="shared" si="1"/>
        <v>2</v>
      </c>
      <c r="B40" s="2">
        <f t="shared" si="2"/>
        <v>12</v>
      </c>
      <c r="C40" s="2">
        <v>2.15277099609375</v>
      </c>
      <c r="D40" s="2">
        <f t="shared" si="3"/>
        <v>5.574211108</v>
      </c>
      <c r="E40" s="2">
        <v>52.6215883438039</v>
      </c>
      <c r="F40" s="2">
        <v>0.99575354809464</v>
      </c>
      <c r="G40" s="2">
        <v>2.00258385661933</v>
      </c>
      <c r="H40" s="2">
        <v>0.28607177734375</v>
      </c>
      <c r="I40" s="2">
        <f t="shared" si="4"/>
        <v>41.9475144</v>
      </c>
      <c r="J40" s="2">
        <v>41.4970595439567</v>
      </c>
      <c r="K40" s="2">
        <v>0.951853907706045</v>
      </c>
      <c r="L40" s="2">
        <v>5.49096590320377</v>
      </c>
      <c r="M40" s="2">
        <v>4.36166381835938</v>
      </c>
      <c r="N40" s="2">
        <f t="shared" si="5"/>
        <v>2.751243677</v>
      </c>
      <c r="O40" s="2">
        <v>68.9380549697746</v>
      </c>
      <c r="P40" s="2">
        <v>0.999887578216058</v>
      </c>
      <c r="Q40" s="2">
        <v>71.8061201525523</v>
      </c>
      <c r="R40" s="2"/>
      <c r="S40" s="2" t="str">
        <f t="shared" si="6"/>
        <v/>
      </c>
      <c r="T40" s="2"/>
      <c r="U40" s="2"/>
      <c r="V40" s="2"/>
      <c r="W40" s="2"/>
      <c r="X40" s="2" t="str">
        <f t="shared" si="7"/>
        <v/>
      </c>
      <c r="Y40" s="2"/>
      <c r="Z40" s="2"/>
      <c r="AA40" s="2"/>
      <c r="AB40" s="2"/>
      <c r="AC40" s="2"/>
      <c r="AD40" s="2"/>
      <c r="AE40" s="2"/>
      <c r="AF40" s="2"/>
    </row>
    <row r="41" ht="15.75" customHeight="1">
      <c r="A41" s="2">
        <f t="shared" si="1"/>
        <v>2</v>
      </c>
      <c r="B41" s="2">
        <f t="shared" si="2"/>
        <v>13</v>
      </c>
      <c r="C41" s="2">
        <v>2.28347778320313</v>
      </c>
      <c r="D41" s="2">
        <f t="shared" si="3"/>
        <v>5.255141998</v>
      </c>
      <c r="E41" s="2">
        <v>53.1818936650107</v>
      </c>
      <c r="F41" s="2">
        <v>0.996245296770517</v>
      </c>
      <c r="G41" s="2">
        <v>1.74899139133508</v>
      </c>
      <c r="H41" s="2">
        <v>0.490386962890625</v>
      </c>
      <c r="I41" s="2">
        <f t="shared" si="4"/>
        <v>24.47047109</v>
      </c>
      <c r="J41" s="2">
        <v>44.4060282963044</v>
      </c>
      <c r="K41" s="2">
        <v>0.972483386550543</v>
      </c>
      <c r="L41" s="2">
        <v>6.36332195104801</v>
      </c>
      <c r="M41" s="2">
        <v>4.75445556640625</v>
      </c>
      <c r="N41" s="2">
        <f t="shared" si="5"/>
        <v>2.523948291</v>
      </c>
      <c r="O41" s="2">
        <v>71.4679495084226</v>
      </c>
      <c r="P41" s="2">
        <v>0.999938916594541</v>
      </c>
      <c r="Q41" s="2">
        <v>79.8823997502977</v>
      </c>
      <c r="R41" s="2"/>
      <c r="S41" s="2" t="str">
        <f t="shared" si="6"/>
        <v/>
      </c>
      <c r="T41" s="2"/>
      <c r="U41" s="2"/>
      <c r="V41" s="2"/>
      <c r="W41" s="2"/>
      <c r="X41" s="2" t="str">
        <f t="shared" si="7"/>
        <v/>
      </c>
      <c r="Y41" s="2"/>
      <c r="Z41" s="2"/>
      <c r="AA41" s="2"/>
      <c r="AB41" s="2"/>
      <c r="AC41" s="2"/>
      <c r="AD41" s="2"/>
      <c r="AE41" s="2"/>
      <c r="AF41" s="2"/>
    </row>
    <row r="42" ht="15.75" customHeight="1">
      <c r="A42" s="2">
        <f t="shared" si="1"/>
        <v>2</v>
      </c>
      <c r="B42" s="2">
        <f t="shared" si="2"/>
        <v>14</v>
      </c>
      <c r="C42" s="2">
        <v>2.4404296875</v>
      </c>
      <c r="D42" s="2">
        <f t="shared" si="3"/>
        <v>4.917166867</v>
      </c>
      <c r="E42" s="2">
        <v>53.8446190423902</v>
      </c>
      <c r="F42" s="2">
        <v>0.996745945545051</v>
      </c>
      <c r="G42" s="2">
        <v>1.70432703557115</v>
      </c>
      <c r="H42" s="2">
        <v>0.86346435546875</v>
      </c>
      <c r="I42" s="2">
        <f t="shared" si="4"/>
        <v>13.89750477</v>
      </c>
      <c r="J42" s="2">
        <v>47.7015137251033</v>
      </c>
      <c r="K42" s="2">
        <v>0.985967492838299</v>
      </c>
      <c r="L42" s="2">
        <v>8.88204074354236</v>
      </c>
      <c r="M42" s="2">
        <v>5.201416015625</v>
      </c>
      <c r="N42" s="2">
        <f t="shared" si="5"/>
        <v>2.307064069</v>
      </c>
      <c r="O42" s="2">
        <v>73.3802328356029</v>
      </c>
      <c r="P42" s="2">
        <v>0.99996037779257</v>
      </c>
      <c r="Q42" s="2">
        <v>94.4329093244619</v>
      </c>
      <c r="R42" s="2"/>
      <c r="S42" s="2" t="str">
        <f t="shared" si="6"/>
        <v/>
      </c>
      <c r="T42" s="2"/>
      <c r="U42" s="2"/>
      <c r="V42" s="2"/>
      <c r="W42" s="2"/>
      <c r="X42" s="2" t="str">
        <f t="shared" si="7"/>
        <v/>
      </c>
      <c r="Y42" s="2"/>
      <c r="Z42" s="2"/>
      <c r="AA42" s="2"/>
      <c r="AB42" s="2"/>
      <c r="AC42" s="2"/>
      <c r="AD42" s="2"/>
      <c r="AE42" s="2"/>
      <c r="AF42" s="2"/>
    </row>
    <row r="43" ht="15.75" customHeight="1">
      <c r="A43" s="2">
        <f t="shared" si="1"/>
        <v>2</v>
      </c>
      <c r="B43" s="2">
        <f t="shared" si="2"/>
        <v>15</v>
      </c>
      <c r="C43" s="2">
        <v>2.63082885742188</v>
      </c>
      <c r="D43" s="2">
        <f t="shared" si="3"/>
        <v>4.561300126</v>
      </c>
      <c r="E43" s="2">
        <v>54.655580135682</v>
      </c>
      <c r="F43" s="2">
        <v>0.997276298353927</v>
      </c>
      <c r="G43" s="2">
        <v>2.35336779808121</v>
      </c>
      <c r="H43" s="2">
        <v>1.37289428710938</v>
      </c>
      <c r="I43" s="2">
        <f t="shared" si="4"/>
        <v>8.740658412</v>
      </c>
      <c r="J43" s="2">
        <v>51.1838799935874</v>
      </c>
      <c r="K43" s="2">
        <v>0.993522601062371</v>
      </c>
      <c r="L43" s="2">
        <v>15.2529019945427</v>
      </c>
      <c r="M43" s="2">
        <v>5.56600952148438</v>
      </c>
      <c r="N43" s="2">
        <f t="shared" si="5"/>
        <v>2.155943132</v>
      </c>
      <c r="O43" s="2">
        <v>75.7352763330931</v>
      </c>
      <c r="P43" s="2">
        <v>0.999976872648348</v>
      </c>
      <c r="Q43" s="2">
        <v>100.77629188599</v>
      </c>
      <c r="R43" s="2"/>
      <c r="S43" s="2" t="str">
        <f t="shared" si="6"/>
        <v/>
      </c>
      <c r="T43" s="2"/>
      <c r="U43" s="2"/>
      <c r="V43" s="2"/>
      <c r="W43" s="2"/>
      <c r="X43" s="2" t="str">
        <f t="shared" si="7"/>
        <v/>
      </c>
      <c r="Y43" s="2"/>
      <c r="Z43" s="2"/>
      <c r="AA43" s="2"/>
      <c r="AB43" s="2"/>
      <c r="AC43" s="2"/>
      <c r="AD43" s="2"/>
      <c r="AE43" s="2"/>
      <c r="AF43" s="2"/>
    </row>
    <row r="44" ht="15.75" customHeight="1">
      <c r="A44" s="2">
        <f t="shared" si="1"/>
        <v>2</v>
      </c>
      <c r="B44" s="2">
        <f t="shared" si="2"/>
        <v>16</v>
      </c>
      <c r="C44" s="2">
        <v>2.84396362304688</v>
      </c>
      <c r="D44" s="2">
        <f t="shared" si="3"/>
        <v>4.219463253</v>
      </c>
      <c r="E44" s="2">
        <v>55.5931061561515</v>
      </c>
      <c r="F44" s="2">
        <v>0.997790578140216</v>
      </c>
      <c r="G44" s="2">
        <v>3.07658043877162</v>
      </c>
      <c r="H44" s="2">
        <v>2.17752075195313</v>
      </c>
      <c r="I44" s="2">
        <f t="shared" si="4"/>
        <v>5.510854484</v>
      </c>
      <c r="J44" s="2">
        <v>55.5318054568388</v>
      </c>
      <c r="K44" s="2">
        <v>0.997608237369231</v>
      </c>
      <c r="L44" s="2">
        <v>28.8147295333803</v>
      </c>
      <c r="M44" s="2">
        <v>5.97735595703125</v>
      </c>
      <c r="N44" s="2">
        <f t="shared" si="5"/>
        <v>2.007576608</v>
      </c>
      <c r="O44" s="2">
        <v>77.4282266213419</v>
      </c>
      <c r="P44" s="2">
        <v>0.999984453931</v>
      </c>
      <c r="Q44" s="2">
        <v>101.288894719119</v>
      </c>
      <c r="R44" s="2"/>
      <c r="S44" s="2" t="str">
        <f t="shared" si="6"/>
        <v/>
      </c>
      <c r="T44" s="2"/>
      <c r="U44" s="2"/>
      <c r="V44" s="2"/>
      <c r="W44" s="2"/>
      <c r="X44" s="2" t="str">
        <f t="shared" si="7"/>
        <v/>
      </c>
      <c r="Y44" s="2"/>
      <c r="Z44" s="2"/>
      <c r="AA44" s="2"/>
      <c r="AB44" s="2"/>
      <c r="AC44" s="2"/>
      <c r="AD44" s="2"/>
      <c r="AE44" s="2"/>
      <c r="AF44" s="2"/>
    </row>
    <row r="45" ht="15.75" customHeight="1">
      <c r="A45" s="2">
        <f t="shared" si="1"/>
        <v>2</v>
      </c>
      <c r="B45" s="2">
        <f t="shared" si="2"/>
        <v>17</v>
      </c>
      <c r="C45" s="2">
        <v>3.14990234375</v>
      </c>
      <c r="D45" s="2">
        <f t="shared" si="3"/>
        <v>3.809641916</v>
      </c>
      <c r="E45" s="2">
        <v>56.9213723856321</v>
      </c>
      <c r="F45" s="2">
        <v>0.998353591392799</v>
      </c>
      <c r="G45" s="2">
        <v>4.12554224185311</v>
      </c>
      <c r="H45" s="2">
        <v>2.97134399414063</v>
      </c>
      <c r="I45" s="2">
        <f t="shared" si="4"/>
        <v>4.038576491</v>
      </c>
      <c r="J45" s="2">
        <v>59.9935566946246</v>
      </c>
      <c r="K45" s="2">
        <v>0.999134747276931</v>
      </c>
      <c r="L45" s="2">
        <v>46.5811654762912</v>
      </c>
      <c r="M45" s="2">
        <v>6.346435546875</v>
      </c>
      <c r="N45" s="2">
        <f t="shared" si="5"/>
        <v>1.890825159</v>
      </c>
      <c r="O45" s="2">
        <v>79.5100319452998</v>
      </c>
      <c r="P45" s="2">
        <v>0.9999903205858</v>
      </c>
      <c r="Q45" s="2">
        <v>106.962005539107</v>
      </c>
      <c r="R45" s="2"/>
      <c r="S45" s="2" t="str">
        <f t="shared" si="6"/>
        <v/>
      </c>
      <c r="T45" s="2"/>
      <c r="U45" s="2"/>
      <c r="V45" s="2"/>
      <c r="W45" s="2"/>
      <c r="X45" s="2" t="str">
        <f t="shared" si="7"/>
        <v/>
      </c>
      <c r="Y45" s="2"/>
      <c r="Z45" s="2"/>
      <c r="AA45" s="2"/>
      <c r="AB45" s="2"/>
      <c r="AC45" s="2"/>
      <c r="AD45" s="2"/>
      <c r="AE45" s="2"/>
      <c r="AF45" s="2"/>
    </row>
    <row r="46" ht="15.75" customHeight="1">
      <c r="A46" s="2">
        <f t="shared" si="1"/>
        <v>2</v>
      </c>
      <c r="B46" s="2">
        <f t="shared" si="2"/>
        <v>18</v>
      </c>
      <c r="C46" s="2">
        <v>3.556396484375</v>
      </c>
      <c r="D46" s="2">
        <f t="shared" si="3"/>
        <v>3.374201963</v>
      </c>
      <c r="E46" s="2">
        <v>58.7124587787407</v>
      </c>
      <c r="F46" s="2">
        <v>0.998898159134558</v>
      </c>
      <c r="G46" s="2">
        <v>4.54100905703809</v>
      </c>
      <c r="H46" s="2">
        <v>3.86727905273438</v>
      </c>
      <c r="I46" s="2">
        <f t="shared" si="4"/>
        <v>3.102956843</v>
      </c>
      <c r="J46" s="2">
        <v>64.8570884898607</v>
      </c>
      <c r="K46" s="2">
        <v>0.999717423551555</v>
      </c>
      <c r="L46" s="2">
        <v>60.6867011817084</v>
      </c>
      <c r="M46" s="2">
        <v>6.56558227539063</v>
      </c>
      <c r="N46" s="2">
        <f t="shared" si="5"/>
        <v>1.827712988</v>
      </c>
      <c r="O46" s="2">
        <v>82.0574120282026</v>
      </c>
      <c r="P46" s="2">
        <v>0.999994593727761</v>
      </c>
      <c r="Q46" s="2">
        <v>107.272549562297</v>
      </c>
      <c r="R46" s="2"/>
      <c r="S46" s="2" t="str">
        <f t="shared" si="6"/>
        <v/>
      </c>
      <c r="T46" s="2"/>
      <c r="U46" s="2"/>
      <c r="V46" s="2"/>
      <c r="W46" s="2"/>
      <c r="X46" s="2" t="str">
        <f t="shared" si="7"/>
        <v/>
      </c>
      <c r="Y46" s="2"/>
      <c r="Z46" s="2"/>
      <c r="AA46" s="2"/>
      <c r="AB46" s="2"/>
      <c r="AC46" s="2"/>
      <c r="AD46" s="2"/>
      <c r="AE46" s="2"/>
      <c r="AF46" s="2"/>
    </row>
    <row r="47" ht="15.75" customHeight="1">
      <c r="A47" s="2">
        <f t="shared" si="1"/>
        <v>2</v>
      </c>
      <c r="B47" s="2">
        <f t="shared" si="2"/>
        <v>19</v>
      </c>
      <c r="C47" s="2">
        <v>4.18264770507813</v>
      </c>
      <c r="D47" s="2">
        <f t="shared" si="3"/>
        <v>2.868996111</v>
      </c>
      <c r="E47" s="2">
        <v>61.4845113641929</v>
      </c>
      <c r="F47" s="2">
        <v>0.999411893380923</v>
      </c>
      <c r="G47" s="2">
        <v>5.0008071495306</v>
      </c>
      <c r="H47" s="2">
        <v>4.9276123046875</v>
      </c>
      <c r="I47" s="2">
        <f t="shared" si="4"/>
        <v>2.435256521</v>
      </c>
      <c r="J47" s="2">
        <v>70.5271982506687</v>
      </c>
      <c r="K47" s="2">
        <v>0.999923274756814</v>
      </c>
      <c r="L47" s="2">
        <v>77.9373246565685</v>
      </c>
      <c r="M47" s="2">
        <v>6.56558227539063</v>
      </c>
      <c r="N47" s="2">
        <f t="shared" si="5"/>
        <v>1.827712988</v>
      </c>
      <c r="O47" s="2">
        <v>82.0574120282026</v>
      </c>
      <c r="P47" s="2">
        <v>0.999994593727761</v>
      </c>
      <c r="Q47" s="2">
        <v>107.272549562297</v>
      </c>
      <c r="R47" s="2"/>
      <c r="S47" s="2" t="str">
        <f t="shared" si="6"/>
        <v/>
      </c>
      <c r="T47" s="2"/>
      <c r="U47" s="2"/>
      <c r="V47" s="2"/>
      <c r="W47" s="2"/>
      <c r="X47" s="2" t="str">
        <f t="shared" si="7"/>
        <v/>
      </c>
      <c r="Y47" s="2"/>
      <c r="Z47" s="2"/>
      <c r="AA47" s="2"/>
      <c r="AB47" s="2"/>
      <c r="AC47" s="2"/>
      <c r="AD47" s="2"/>
      <c r="AE47" s="2"/>
      <c r="AF47" s="2"/>
    </row>
    <row r="48" ht="15.75" customHeight="1">
      <c r="A48" s="2">
        <f t="shared" si="1"/>
        <v>2</v>
      </c>
      <c r="B48" s="2">
        <f t="shared" si="2"/>
        <v>20</v>
      </c>
      <c r="C48" s="2">
        <v>5.30377197265625</v>
      </c>
      <c r="D48" s="2">
        <f t="shared" si="3"/>
        <v>2.262540709</v>
      </c>
      <c r="E48" s="2">
        <v>66.7204340431612</v>
      </c>
      <c r="F48" s="2">
        <v>0.999821864329886</v>
      </c>
      <c r="G48" s="2">
        <v>10.368777282068</v>
      </c>
      <c r="H48" s="2">
        <v>5.9747314453125</v>
      </c>
      <c r="I48" s="2">
        <f t="shared" si="4"/>
        <v>2.008458474</v>
      </c>
      <c r="J48" s="2">
        <v>75.8961200946183</v>
      </c>
      <c r="K48" s="2">
        <v>0.999977507755862</v>
      </c>
      <c r="L48" s="2">
        <v>97.9478403194353</v>
      </c>
      <c r="M48" s="2">
        <v>6.56558227539063</v>
      </c>
      <c r="N48" s="2">
        <f t="shared" si="5"/>
        <v>1.827712988</v>
      </c>
      <c r="O48" s="2">
        <v>82.0574120282026</v>
      </c>
      <c r="P48" s="2">
        <v>0.999994593727761</v>
      </c>
      <c r="Q48" s="2">
        <v>107.272549562297</v>
      </c>
      <c r="R48" s="2"/>
      <c r="S48" s="2" t="str">
        <f t="shared" si="6"/>
        <v/>
      </c>
      <c r="T48" s="2"/>
      <c r="U48" s="2"/>
      <c r="V48" s="2"/>
      <c r="W48" s="2"/>
      <c r="X48" s="2" t="str">
        <f t="shared" si="7"/>
        <v/>
      </c>
      <c r="Y48" s="2"/>
      <c r="Z48" s="2"/>
      <c r="AA48" s="2"/>
      <c r="AB48" s="2"/>
      <c r="AC48" s="2"/>
      <c r="AD48" s="2"/>
      <c r="AE48" s="2"/>
      <c r="AF48" s="2"/>
    </row>
    <row r="49" ht="15.75" customHeight="1">
      <c r="A49" s="2">
        <f t="shared" si="1"/>
        <v>3</v>
      </c>
      <c r="B49" s="2">
        <f t="shared" si="2"/>
        <v>21</v>
      </c>
      <c r="C49" s="2">
        <v>7.169189453125</v>
      </c>
      <c r="D49" s="2">
        <f t="shared" si="3"/>
        <v>1.673829389</v>
      </c>
      <c r="E49" s="2">
        <v>81.8217994740945</v>
      </c>
      <c r="F49" s="2">
        <v>0.999995225436428</v>
      </c>
      <c r="G49" s="2">
        <v>45.5164215814381</v>
      </c>
      <c r="H49" s="2">
        <v>8.82363891601563</v>
      </c>
      <c r="I49" s="2">
        <f t="shared" si="4"/>
        <v>1.359983122</v>
      </c>
      <c r="J49" s="2">
        <v>98.3147272827394</v>
      </c>
      <c r="K49" s="2">
        <v>0.999999874895712</v>
      </c>
      <c r="L49" s="2">
        <v>146.590547266653</v>
      </c>
      <c r="M49" s="2">
        <v>6.56558227539063</v>
      </c>
      <c r="N49" s="2">
        <f t="shared" si="5"/>
        <v>1.827712988</v>
      </c>
      <c r="O49" s="2">
        <v>82.0574120282026</v>
      </c>
      <c r="P49" s="2">
        <v>0.999994593727761</v>
      </c>
      <c r="Q49" s="2">
        <v>107.272549562297</v>
      </c>
      <c r="R49" s="2"/>
      <c r="S49" s="2" t="str">
        <f t="shared" si="6"/>
        <v/>
      </c>
      <c r="T49" s="2"/>
      <c r="U49" s="2"/>
      <c r="V49" s="2"/>
      <c r="W49" s="2"/>
      <c r="X49" s="2" t="str">
        <f t="shared" si="7"/>
        <v/>
      </c>
      <c r="Y49" s="2"/>
      <c r="Z49" s="2"/>
      <c r="AA49" s="2"/>
      <c r="AB49" s="2"/>
      <c r="AC49" s="2"/>
      <c r="AD49" s="2"/>
      <c r="AE49" s="2"/>
      <c r="AF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5.75" customHeight="1"/>
    <row r="53" ht="15.75" customHeight="1">
      <c r="A53" s="2" t="s">
        <v>17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3" t="s">
        <v>25</v>
      </c>
      <c r="C54" s="3" t="s">
        <v>26</v>
      </c>
      <c r="F54" s="3" t="s">
        <v>27</v>
      </c>
      <c r="G54" s="3" t="s">
        <v>28</v>
      </c>
      <c r="I54" s="3" t="s">
        <v>29</v>
      </c>
      <c r="L54" s="3" t="s">
        <v>30</v>
      </c>
      <c r="N54" s="3" t="s">
        <v>31</v>
      </c>
      <c r="P54" s="3" t="s">
        <v>32</v>
      </c>
      <c r="R54" s="3" t="s">
        <v>33</v>
      </c>
      <c r="U54" s="3"/>
      <c r="V54" s="3"/>
      <c r="W54" s="3"/>
      <c r="X54" s="3"/>
      <c r="Y54" s="3"/>
      <c r="Z54" s="3"/>
      <c r="AA54" s="3"/>
    </row>
    <row r="55" ht="15.75" customHeight="1">
      <c r="A55" s="3" t="s">
        <v>42</v>
      </c>
      <c r="C55" s="3" t="s">
        <v>43</v>
      </c>
      <c r="F55" s="3" t="s">
        <v>36</v>
      </c>
      <c r="G55" s="3" t="s">
        <v>44</v>
      </c>
      <c r="I55" s="3" t="s">
        <v>45</v>
      </c>
      <c r="L55" s="3" t="s">
        <v>46</v>
      </c>
      <c r="N55" s="3">
        <v>468.0</v>
      </c>
      <c r="P55" s="3">
        <v>246.2</v>
      </c>
      <c r="R55" s="3" t="s">
        <v>40</v>
      </c>
      <c r="U55" s="3"/>
      <c r="V55" s="3"/>
      <c r="W55" s="3"/>
      <c r="X55" s="3"/>
      <c r="Y55" s="3"/>
      <c r="Z55" s="3"/>
      <c r="AA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5.75" customHeight="1">
      <c r="A57" s="3" t="s">
        <v>3</v>
      </c>
      <c r="C57" s="3" t="s">
        <v>4</v>
      </c>
      <c r="H57" s="3" t="s">
        <v>5</v>
      </c>
      <c r="M57" s="3" t="s">
        <v>6</v>
      </c>
      <c r="R57" s="3" t="s">
        <v>7</v>
      </c>
      <c r="W57" s="3" t="s">
        <v>8</v>
      </c>
      <c r="AB57" s="3" t="s">
        <v>9</v>
      </c>
    </row>
    <row r="58" ht="15.75" customHeight="1">
      <c r="A58" s="2" t="s">
        <v>41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14</v>
      </c>
      <c r="G58" s="2" t="s">
        <v>15</v>
      </c>
      <c r="H58" s="2" t="s">
        <v>11</v>
      </c>
      <c r="I58" s="2" t="s">
        <v>12</v>
      </c>
      <c r="J58" s="2" t="s">
        <v>13</v>
      </c>
      <c r="K58" s="2" t="s">
        <v>14</v>
      </c>
      <c r="L58" s="2" t="s">
        <v>15</v>
      </c>
      <c r="M58" s="2" t="s">
        <v>11</v>
      </c>
      <c r="N58" s="2" t="s">
        <v>12</v>
      </c>
      <c r="O58" s="2" t="s">
        <v>13</v>
      </c>
      <c r="P58" s="2" t="s">
        <v>14</v>
      </c>
      <c r="Q58" s="2" t="s">
        <v>15</v>
      </c>
      <c r="R58" s="2" t="s">
        <v>11</v>
      </c>
      <c r="S58" s="2" t="s">
        <v>12</v>
      </c>
      <c r="T58" s="2" t="s">
        <v>13</v>
      </c>
      <c r="U58" s="2" t="s">
        <v>14</v>
      </c>
      <c r="V58" s="2" t="s">
        <v>15</v>
      </c>
      <c r="W58" s="2" t="s">
        <v>11</v>
      </c>
      <c r="X58" s="2" t="s">
        <v>12</v>
      </c>
      <c r="Y58" s="2" t="s">
        <v>13</v>
      </c>
      <c r="Z58" s="2" t="s">
        <v>14</v>
      </c>
      <c r="AA58" s="2" t="s">
        <v>15</v>
      </c>
      <c r="AB58" s="2" t="s">
        <v>11</v>
      </c>
      <c r="AC58" s="2" t="s">
        <v>12</v>
      </c>
      <c r="AD58" s="2" t="s">
        <v>13</v>
      </c>
      <c r="AE58" s="2" t="s">
        <v>14</v>
      </c>
      <c r="AF58" s="2"/>
    </row>
    <row r="59" ht="15.75" customHeight="1">
      <c r="A59" s="2">
        <f t="shared" ref="A59:A121" si="10">CEILING((ROW()-58)/21,1)</f>
        <v>1</v>
      </c>
      <c r="B59" s="2">
        <f t="shared" ref="B59:B121" si="11">ROW()-58-(CEILING((ROW()-58)/21,1)-1)*21</f>
        <v>1</v>
      </c>
      <c r="C59" s="2">
        <v>0.13055419921875</v>
      </c>
      <c r="D59" s="2">
        <f t="shared" ref="D59:D121" si="12">12/C59</f>
        <v>91.91584853</v>
      </c>
      <c r="E59" s="2">
        <v>36.7254132166207</v>
      </c>
      <c r="F59" s="2">
        <v>0.8004015111647</v>
      </c>
      <c r="G59" s="2">
        <v>1.06923717627424</v>
      </c>
      <c r="H59" s="2">
        <v>0.016204833984375</v>
      </c>
      <c r="I59" s="2">
        <f t="shared" ref="I59:I121" si="13">12/H59</f>
        <v>740.519774</v>
      </c>
      <c r="J59" s="2">
        <v>16.1588128957964</v>
      </c>
      <c r="K59" s="2">
        <v>0.293586416765166</v>
      </c>
      <c r="L59" s="2">
        <v>4.73427780904119E-4</v>
      </c>
      <c r="M59" s="2">
        <v>0.00921630859375</v>
      </c>
      <c r="N59" s="2">
        <f t="shared" ref="N59:N121" si="14">12/M59</f>
        <v>1302.039735</v>
      </c>
      <c r="O59" s="2">
        <v>24.9704856655248</v>
      </c>
      <c r="P59" s="2">
        <v>0.543502554119639</v>
      </c>
      <c r="Q59" s="2">
        <v>0.13084066908202</v>
      </c>
      <c r="R59" s="2">
        <v>0.009033203125</v>
      </c>
      <c r="S59" s="2">
        <f t="shared" ref="S59:S121" si="15">IFERROR(12/R59,"")</f>
        <v>1328.432432</v>
      </c>
      <c r="T59" s="2">
        <v>30.7106835573</v>
      </c>
      <c r="U59" s="2">
        <v>0.79736</v>
      </c>
      <c r="V59" s="2">
        <v>1.9611</v>
      </c>
      <c r="W59" s="2">
        <v>0.0111694335938</v>
      </c>
      <c r="X59" s="2">
        <f t="shared" ref="X59:X121" si="16">IFERROR(12/W59,"")</f>
        <v>1074.360656</v>
      </c>
      <c r="Y59" s="2">
        <v>31.1953757809</v>
      </c>
      <c r="Z59" s="2">
        <v>0.81227</v>
      </c>
      <c r="AA59" s="2">
        <v>2.228</v>
      </c>
      <c r="AB59" s="2">
        <v>0.0104526</v>
      </c>
      <c r="AC59" s="2">
        <f t="shared" ref="AC59:AC63" si="17">IFERROR(12/AB59,"")</f>
        <v>1148.039722</v>
      </c>
      <c r="AD59" s="2">
        <v>32.95</v>
      </c>
      <c r="AE59" s="2">
        <v>0.869</v>
      </c>
      <c r="AF59" s="2"/>
    </row>
    <row r="60" ht="15.75" customHeight="1">
      <c r="A60" s="2">
        <f t="shared" si="10"/>
        <v>1</v>
      </c>
      <c r="B60" s="2">
        <f t="shared" si="11"/>
        <v>2</v>
      </c>
      <c r="C60" s="2">
        <v>0.425079345703125</v>
      </c>
      <c r="D60" s="2">
        <f t="shared" si="12"/>
        <v>28.23002369</v>
      </c>
      <c r="E60" s="2">
        <v>43.472647873985</v>
      </c>
      <c r="F60" s="2">
        <v>0.965233904535342</v>
      </c>
      <c r="G60" s="2">
        <v>1.37886401594912</v>
      </c>
      <c r="H60" s="2">
        <v>0.016204833984375</v>
      </c>
      <c r="I60" s="2">
        <f t="shared" si="13"/>
        <v>740.519774</v>
      </c>
      <c r="J60" s="2">
        <v>16.1588128957964</v>
      </c>
      <c r="K60" s="2">
        <v>0.293586416765166</v>
      </c>
      <c r="L60" s="2">
        <v>4.73427780904119E-4</v>
      </c>
      <c r="M60" s="2">
        <v>0.409423828125</v>
      </c>
      <c r="N60" s="2">
        <f t="shared" si="14"/>
        <v>29.30948122</v>
      </c>
      <c r="O60" s="2">
        <v>45.3060722933681</v>
      </c>
      <c r="P60" s="2">
        <v>0.977091598591623</v>
      </c>
      <c r="Q60" s="2">
        <v>7.6215571349138</v>
      </c>
      <c r="R60" s="2">
        <v>0.0814514160156</v>
      </c>
      <c r="S60" s="2">
        <f t="shared" si="15"/>
        <v>147.3270888</v>
      </c>
      <c r="T60" s="2">
        <v>40.8742306591</v>
      </c>
      <c r="U60" s="2">
        <v>0.95155</v>
      </c>
      <c r="V60" s="2">
        <v>5.1071</v>
      </c>
      <c r="W60" s="2">
        <v>0.0968322753906</v>
      </c>
      <c r="X60" s="2">
        <f t="shared" si="16"/>
        <v>123.9256224</v>
      </c>
      <c r="Y60" s="2">
        <v>41.5295665717</v>
      </c>
      <c r="Z60" s="2">
        <v>0.95584</v>
      </c>
      <c r="AA60" s="2">
        <v>7.3535</v>
      </c>
      <c r="AB60" s="2">
        <v>0.0849652</v>
      </c>
      <c r="AC60" s="2">
        <f t="shared" si="17"/>
        <v>141.2342936</v>
      </c>
      <c r="AD60" s="2">
        <v>42.34</v>
      </c>
      <c r="AE60" s="2">
        <v>0.957</v>
      </c>
      <c r="AF60" s="2"/>
    </row>
    <row r="61" ht="15.75" customHeight="1">
      <c r="A61" s="2">
        <f t="shared" si="10"/>
        <v>1</v>
      </c>
      <c r="B61" s="2">
        <f t="shared" si="11"/>
        <v>3</v>
      </c>
      <c r="C61" s="2">
        <v>0.694488525390625</v>
      </c>
      <c r="D61" s="2">
        <f t="shared" si="12"/>
        <v>17.27890319</v>
      </c>
      <c r="E61" s="2">
        <v>46.0287974347393</v>
      </c>
      <c r="F61" s="2">
        <v>0.983081723104361</v>
      </c>
      <c r="G61" s="2">
        <v>1.17078656276795</v>
      </c>
      <c r="H61" s="2">
        <v>0.01715087890625</v>
      </c>
      <c r="I61" s="2">
        <f t="shared" si="13"/>
        <v>699.6725979</v>
      </c>
      <c r="J61" s="2">
        <v>13.6621993922837</v>
      </c>
      <c r="K61" s="2">
        <v>0.377810081516098</v>
      </c>
      <c r="L61" s="2">
        <v>0.00492075177201457</v>
      </c>
      <c r="M61" s="2">
        <v>0.800048828125</v>
      </c>
      <c r="N61" s="2">
        <f t="shared" si="14"/>
        <v>14.99908453</v>
      </c>
      <c r="O61" s="2">
        <v>48.9786254737693</v>
      </c>
      <c r="P61" s="2">
        <v>0.989619988018805</v>
      </c>
      <c r="Q61" s="2">
        <v>11.4676190233161</v>
      </c>
      <c r="R61" s="2">
        <v>0.289093017578</v>
      </c>
      <c r="S61" s="2">
        <f t="shared" si="15"/>
        <v>41.50913122</v>
      </c>
      <c r="T61" s="2">
        <v>45.7545886398</v>
      </c>
      <c r="U61" s="2">
        <v>0.97955</v>
      </c>
      <c r="V61" s="2">
        <v>5.7814</v>
      </c>
      <c r="W61" s="2">
        <v>0.344451904297</v>
      </c>
      <c r="X61" s="2">
        <f t="shared" si="16"/>
        <v>34.83795517</v>
      </c>
      <c r="Y61" s="2">
        <v>46.3446881569</v>
      </c>
      <c r="Z61" s="2">
        <v>0.98211</v>
      </c>
      <c r="AA61" s="2">
        <v>6.2126</v>
      </c>
      <c r="AB61" s="2">
        <v>0.31571235</v>
      </c>
      <c r="AC61" s="2">
        <f t="shared" si="17"/>
        <v>38.00928282</v>
      </c>
      <c r="AD61" s="2">
        <v>46.78</v>
      </c>
      <c r="AE61" s="2">
        <v>0.984</v>
      </c>
      <c r="AF61" s="2"/>
    </row>
    <row r="62" ht="15.75" customHeight="1">
      <c r="A62" s="2">
        <f t="shared" si="10"/>
        <v>1</v>
      </c>
      <c r="B62" s="2">
        <f t="shared" si="11"/>
        <v>4</v>
      </c>
      <c r="C62" s="2">
        <v>0.899627685546875</v>
      </c>
      <c r="D62" s="2">
        <f t="shared" si="12"/>
        <v>13.33885139</v>
      </c>
      <c r="E62" s="2">
        <v>47.4849590359327</v>
      </c>
      <c r="F62" s="2">
        <v>0.987238376226938</v>
      </c>
      <c r="G62" s="2">
        <v>1.3063802607034</v>
      </c>
      <c r="H62" s="2">
        <v>0.016265869140625</v>
      </c>
      <c r="I62" s="2">
        <f t="shared" si="13"/>
        <v>737.7410882</v>
      </c>
      <c r="J62" s="2">
        <v>18.739107412779</v>
      </c>
      <c r="K62" s="2">
        <v>0.368111109245911</v>
      </c>
      <c r="L62" s="2">
        <v>6.44497194085323E-4</v>
      </c>
      <c r="M62" s="2">
        <v>1.20663452148438</v>
      </c>
      <c r="N62" s="2">
        <f t="shared" si="14"/>
        <v>9.945016313</v>
      </c>
      <c r="O62" s="2">
        <v>51.8503272461199</v>
      </c>
      <c r="P62" s="2">
        <v>0.994559488816142</v>
      </c>
      <c r="Q62" s="2">
        <v>14.3799625036542</v>
      </c>
      <c r="R62" s="2">
        <v>1.11206054688</v>
      </c>
      <c r="S62" s="2">
        <f t="shared" si="15"/>
        <v>10.79077936</v>
      </c>
      <c r="T62" s="2">
        <v>53.3563094534</v>
      </c>
      <c r="U62" s="2">
        <v>0.99627</v>
      </c>
      <c r="V62" s="2">
        <v>17.5361</v>
      </c>
      <c r="W62" s="2">
        <v>1.20449829102</v>
      </c>
      <c r="X62" s="2">
        <f t="shared" si="16"/>
        <v>9.962654235</v>
      </c>
      <c r="Y62" s="2">
        <v>53.9552360462</v>
      </c>
      <c r="Z62" s="2">
        <v>0.99678</v>
      </c>
      <c r="AA62" s="2">
        <v>19.6522</v>
      </c>
      <c r="AB62" s="2">
        <v>1.1957822</v>
      </c>
      <c r="AC62" s="2">
        <f t="shared" si="17"/>
        <v>10.03527231</v>
      </c>
      <c r="AD62" s="2">
        <v>54.46</v>
      </c>
      <c r="AE62" s="2">
        <v>0.997</v>
      </c>
      <c r="AF62" s="2"/>
    </row>
    <row r="63" ht="15.75" customHeight="1">
      <c r="A63" s="2">
        <f t="shared" si="10"/>
        <v>1</v>
      </c>
      <c r="B63" s="2">
        <f t="shared" si="11"/>
        <v>5</v>
      </c>
      <c r="C63" s="2">
        <v>1.0625</v>
      </c>
      <c r="D63" s="2">
        <f t="shared" si="12"/>
        <v>11.29411765</v>
      </c>
      <c r="E63" s="2">
        <v>48.5330781455562</v>
      </c>
      <c r="F63" s="2">
        <v>0.989816253769325</v>
      </c>
      <c r="G63" s="2">
        <v>1.49681313312</v>
      </c>
      <c r="H63" s="2">
        <v>0.016998291015625</v>
      </c>
      <c r="I63" s="2">
        <f t="shared" si="13"/>
        <v>705.9533214</v>
      </c>
      <c r="J63" s="2">
        <v>23.9358477827851</v>
      </c>
      <c r="K63" s="2">
        <v>0.584404086430848</v>
      </c>
      <c r="L63" s="2">
        <v>0.148665970209083</v>
      </c>
      <c r="M63" s="2">
        <v>1.60427856445313</v>
      </c>
      <c r="N63" s="2">
        <f t="shared" si="14"/>
        <v>7.479997717</v>
      </c>
      <c r="O63" s="2">
        <v>54.9491173385792</v>
      </c>
      <c r="P63" s="2">
        <v>0.997301013657277</v>
      </c>
      <c r="Q63" s="2">
        <v>26.5988885366495</v>
      </c>
      <c r="R63" s="2">
        <v>2.4033203125</v>
      </c>
      <c r="S63" s="2">
        <f t="shared" si="15"/>
        <v>4.993092239</v>
      </c>
      <c r="T63" s="2">
        <v>63.0835818695</v>
      </c>
      <c r="U63" s="2">
        <v>0.9996</v>
      </c>
      <c r="V63" s="2">
        <v>46.7119</v>
      </c>
      <c r="W63" s="2">
        <v>2.47470092773</v>
      </c>
      <c r="X63" s="2">
        <f t="shared" si="16"/>
        <v>4.849070797</v>
      </c>
      <c r="Y63" s="2">
        <v>63.5001770297</v>
      </c>
      <c r="Z63" s="2">
        <v>0.99964</v>
      </c>
      <c r="AA63" s="2">
        <v>47.3391</v>
      </c>
      <c r="AB63" s="2">
        <v>2.301582462</v>
      </c>
      <c r="AC63" s="2">
        <f t="shared" si="17"/>
        <v>5.213804067</v>
      </c>
      <c r="AD63" s="2">
        <v>64.71</v>
      </c>
      <c r="AE63" s="2">
        <v>0.999</v>
      </c>
      <c r="AF63" s="2"/>
    </row>
    <row r="64" ht="15.75" customHeight="1">
      <c r="A64" s="2">
        <f t="shared" si="10"/>
        <v>1</v>
      </c>
      <c r="B64" s="2">
        <f t="shared" si="11"/>
        <v>6</v>
      </c>
      <c r="C64" s="2">
        <v>1.20718383789063</v>
      </c>
      <c r="D64" s="2">
        <f t="shared" si="12"/>
        <v>9.940490937</v>
      </c>
      <c r="E64" s="2">
        <v>49.3898935587181</v>
      </c>
      <c r="F64" s="2">
        <v>0.991502941547876</v>
      </c>
      <c r="G64" s="2">
        <v>2.02226817355639</v>
      </c>
      <c r="H64" s="2">
        <v>0.01824951171875</v>
      </c>
      <c r="I64" s="2">
        <f t="shared" si="13"/>
        <v>657.5518395</v>
      </c>
      <c r="J64" s="2">
        <v>24.7199888498204</v>
      </c>
      <c r="K64" s="2">
        <v>0.619080579115993</v>
      </c>
      <c r="L64" s="2">
        <v>0.490535046052394</v>
      </c>
      <c r="M64" s="2">
        <v>2.0048828125</v>
      </c>
      <c r="N64" s="2">
        <f t="shared" si="14"/>
        <v>5.985387238</v>
      </c>
      <c r="O64" s="2">
        <v>57.4869926676703</v>
      </c>
      <c r="P64" s="2">
        <v>0.998461113621508</v>
      </c>
      <c r="Q64" s="2">
        <v>30.7647704725821</v>
      </c>
      <c r="R64" s="2"/>
      <c r="S64" s="2" t="str">
        <f t="shared" si="15"/>
        <v/>
      </c>
      <c r="T64" s="2"/>
      <c r="U64" s="2"/>
      <c r="V64" s="2"/>
      <c r="W64" s="2"/>
      <c r="X64" s="2" t="str">
        <f t="shared" si="16"/>
        <v/>
      </c>
      <c r="Y64" s="2"/>
      <c r="Z64" s="2"/>
      <c r="AA64" s="2"/>
    </row>
    <row r="65" ht="15.75" customHeight="1">
      <c r="A65" s="2">
        <f t="shared" si="10"/>
        <v>1</v>
      </c>
      <c r="B65" s="2">
        <f t="shared" si="11"/>
        <v>7</v>
      </c>
      <c r="C65" s="2">
        <v>1.33367919921875</v>
      </c>
      <c r="D65" s="2">
        <f t="shared" si="12"/>
        <v>8.997666011</v>
      </c>
      <c r="E65" s="2">
        <v>50.1244942943779</v>
      </c>
      <c r="F65" s="2">
        <v>0.99272986619591</v>
      </c>
      <c r="G65" s="2">
        <v>2.1444225613979</v>
      </c>
      <c r="H65" s="2">
        <v>0.021759033203125</v>
      </c>
      <c r="I65" s="2">
        <f t="shared" si="13"/>
        <v>551.4950912</v>
      </c>
      <c r="J65" s="2">
        <v>27.6826501421937</v>
      </c>
      <c r="K65" s="2">
        <v>0.57687049254671</v>
      </c>
      <c r="L65" s="2">
        <v>2.01467683156646</v>
      </c>
      <c r="M65" s="2">
        <v>2.404541015625</v>
      </c>
      <c r="N65" s="2">
        <f t="shared" si="14"/>
        <v>4.990557417</v>
      </c>
      <c r="O65" s="2">
        <v>60.7559046510767</v>
      </c>
      <c r="P65" s="2">
        <v>0.999294524275779</v>
      </c>
      <c r="Q65" s="2">
        <v>42.0212900334621</v>
      </c>
      <c r="R65" s="2"/>
      <c r="S65" s="2" t="str">
        <f t="shared" si="15"/>
        <v/>
      </c>
      <c r="T65" s="2"/>
      <c r="U65" s="2"/>
      <c r="V65" s="2"/>
      <c r="W65" s="2"/>
      <c r="X65" s="2" t="str">
        <f t="shared" si="16"/>
        <v/>
      </c>
      <c r="Y65" s="2"/>
      <c r="Z65" s="2"/>
      <c r="AA65" s="2"/>
    </row>
    <row r="66" ht="15.75" customHeight="1">
      <c r="A66" s="2">
        <f t="shared" si="10"/>
        <v>1</v>
      </c>
      <c r="B66" s="2">
        <f t="shared" si="11"/>
        <v>8</v>
      </c>
      <c r="C66" s="2">
        <v>1.44839477539063</v>
      </c>
      <c r="D66" s="2">
        <f t="shared" si="12"/>
        <v>8.285034028</v>
      </c>
      <c r="E66" s="2">
        <v>50.7592171530907</v>
      </c>
      <c r="F66" s="2">
        <v>0.993528369037602</v>
      </c>
      <c r="G66" s="2">
        <v>2.51872502992256</v>
      </c>
      <c r="H66" s="2">
        <v>0.03106689453125</v>
      </c>
      <c r="I66" s="2">
        <f t="shared" si="13"/>
        <v>386.2632613</v>
      </c>
      <c r="J66" s="2">
        <v>31.1461073423472</v>
      </c>
      <c r="K66" s="2">
        <v>0.799009046599251</v>
      </c>
      <c r="L66" s="2">
        <v>2.77251454426545</v>
      </c>
      <c r="M66" s="2">
        <v>2.77618408203125</v>
      </c>
      <c r="N66" s="2">
        <f t="shared" si="14"/>
        <v>4.322479938</v>
      </c>
      <c r="O66" s="2">
        <v>63.1111092146993</v>
      </c>
      <c r="P66" s="2">
        <v>0.999576331009564</v>
      </c>
      <c r="Q66" s="2">
        <v>46.625816659068</v>
      </c>
      <c r="R66" s="2"/>
      <c r="S66" s="2" t="str">
        <f t="shared" si="15"/>
        <v/>
      </c>
      <c r="T66" s="2"/>
      <c r="U66" s="2"/>
      <c r="V66" s="2"/>
      <c r="W66" s="2"/>
      <c r="X66" s="2" t="str">
        <f t="shared" si="16"/>
        <v/>
      </c>
      <c r="Y66" s="2"/>
      <c r="Z66" s="2"/>
      <c r="AA66" s="2"/>
    </row>
    <row r="67" ht="15.75" customHeight="1">
      <c r="A67" s="2">
        <f t="shared" si="10"/>
        <v>1</v>
      </c>
      <c r="B67" s="2">
        <f t="shared" si="11"/>
        <v>9</v>
      </c>
      <c r="C67" s="2">
        <v>1.54779052734375</v>
      </c>
      <c r="D67" s="2">
        <f t="shared" si="12"/>
        <v>7.752987105</v>
      </c>
      <c r="E67" s="2">
        <v>51.3063342875062</v>
      </c>
      <c r="F67" s="2">
        <v>0.994229014666665</v>
      </c>
      <c r="G67" s="2">
        <v>2.75822642660417</v>
      </c>
      <c r="H67" s="2">
        <v>0.048370361328125</v>
      </c>
      <c r="I67" s="2">
        <f t="shared" si="13"/>
        <v>248.0858044</v>
      </c>
      <c r="J67" s="2">
        <v>33.6560350515705</v>
      </c>
      <c r="K67" s="2">
        <v>0.80162998949314</v>
      </c>
      <c r="L67" s="2">
        <v>3.4884635162341</v>
      </c>
      <c r="M67" s="2">
        <v>3.1751708984375</v>
      </c>
      <c r="N67" s="2">
        <f t="shared" si="14"/>
        <v>3.779324132</v>
      </c>
      <c r="O67" s="2">
        <v>66.4618727798808</v>
      </c>
      <c r="P67" s="2">
        <v>0.999811282325783</v>
      </c>
      <c r="Q67" s="2">
        <v>59.5465562865414</v>
      </c>
      <c r="R67" s="2"/>
      <c r="S67" s="2" t="str">
        <f t="shared" si="15"/>
        <v/>
      </c>
      <c r="T67" s="2"/>
      <c r="U67" s="2"/>
      <c r="V67" s="2"/>
      <c r="W67" s="2"/>
      <c r="X67" s="2" t="str">
        <f t="shared" si="16"/>
        <v/>
      </c>
      <c r="Y67" s="2"/>
      <c r="Z67" s="2"/>
      <c r="AA67" s="2"/>
    </row>
    <row r="68" ht="15.75" customHeight="1">
      <c r="A68" s="2">
        <f t="shared" si="10"/>
        <v>1</v>
      </c>
      <c r="B68" s="2">
        <f t="shared" si="11"/>
        <v>10</v>
      </c>
      <c r="C68" s="2">
        <v>1.65252685546875</v>
      </c>
      <c r="D68" s="2">
        <f t="shared" si="12"/>
        <v>7.261606648</v>
      </c>
      <c r="E68" s="2">
        <v>51.8552528535943</v>
      </c>
      <c r="F68" s="2">
        <v>0.994859920912935</v>
      </c>
      <c r="G68" s="2">
        <v>2.66435289221404</v>
      </c>
      <c r="H68" s="2">
        <v>0.079620361328125</v>
      </c>
      <c r="I68" s="2">
        <f t="shared" si="13"/>
        <v>150.7152166</v>
      </c>
      <c r="J68" s="2">
        <v>36.5359104435601</v>
      </c>
      <c r="K68" s="2">
        <v>0.857110343823412</v>
      </c>
      <c r="L68" s="2">
        <v>5.50026813281743</v>
      </c>
      <c r="M68" s="2">
        <v>3.55960083007813</v>
      </c>
      <c r="N68" s="2">
        <f t="shared" si="14"/>
        <v>3.371164513</v>
      </c>
      <c r="O68" s="2">
        <v>68.6829142498515</v>
      </c>
      <c r="P68" s="2">
        <v>0.999883800581091</v>
      </c>
      <c r="Q68" s="2">
        <v>66.7916051321876</v>
      </c>
      <c r="R68" s="2"/>
      <c r="S68" s="2" t="str">
        <f t="shared" si="15"/>
        <v/>
      </c>
      <c r="T68" s="2"/>
      <c r="U68" s="2"/>
      <c r="V68" s="2"/>
      <c r="W68" s="2"/>
      <c r="X68" s="2" t="str">
        <f t="shared" si="16"/>
        <v/>
      </c>
      <c r="Y68" s="2"/>
      <c r="Z68" s="2"/>
      <c r="AA68" s="2"/>
    </row>
    <row r="69" ht="15.75" customHeight="1">
      <c r="A69" s="2">
        <f t="shared" si="10"/>
        <v>1</v>
      </c>
      <c r="B69" s="2">
        <f t="shared" si="11"/>
        <v>11</v>
      </c>
      <c r="C69" s="2">
        <v>1.74551391601563</v>
      </c>
      <c r="D69" s="2">
        <f t="shared" si="12"/>
        <v>6.874766159</v>
      </c>
      <c r="E69" s="2">
        <v>52.3560123334017</v>
      </c>
      <c r="F69" s="2">
        <v>0.995488999141651</v>
      </c>
      <c r="G69" s="2">
        <v>2.6513287358894</v>
      </c>
      <c r="H69" s="2">
        <v>0.13531494140625</v>
      </c>
      <c r="I69" s="2">
        <f t="shared" si="13"/>
        <v>88.68200271</v>
      </c>
      <c r="J69" s="2">
        <v>39.3874353171929</v>
      </c>
      <c r="K69" s="2">
        <v>0.939474199943709</v>
      </c>
      <c r="L69" s="2">
        <v>4.63677966179495</v>
      </c>
      <c r="M69" s="2">
        <v>3.947509765625</v>
      </c>
      <c r="N69" s="2">
        <f t="shared" si="14"/>
        <v>3.03989115</v>
      </c>
      <c r="O69" s="2">
        <v>71.9886704718699</v>
      </c>
      <c r="P69" s="2">
        <v>0.999947323235485</v>
      </c>
      <c r="Q69" s="2">
        <v>77.1240895844806</v>
      </c>
      <c r="R69" s="2"/>
      <c r="S69" s="2" t="str">
        <f t="shared" si="15"/>
        <v/>
      </c>
      <c r="T69" s="2"/>
      <c r="U69" s="2"/>
      <c r="V69" s="2"/>
      <c r="W69" s="2"/>
      <c r="X69" s="2" t="str">
        <f t="shared" si="16"/>
        <v/>
      </c>
      <c r="Y69" s="2"/>
      <c r="Z69" s="2"/>
      <c r="AA69" s="2"/>
    </row>
    <row r="70" ht="15.75" customHeight="1">
      <c r="A70" s="2">
        <f t="shared" si="10"/>
        <v>1</v>
      </c>
      <c r="B70" s="2">
        <f t="shared" si="11"/>
        <v>12</v>
      </c>
      <c r="C70" s="2">
        <v>1.83822631835938</v>
      </c>
      <c r="D70" s="2">
        <f t="shared" si="12"/>
        <v>6.528031875</v>
      </c>
      <c r="E70" s="2">
        <v>52.8588692546034</v>
      </c>
      <c r="F70" s="2">
        <v>0.995843466040071</v>
      </c>
      <c r="G70" s="2">
        <v>2.94937889724701</v>
      </c>
      <c r="H70" s="2">
        <v>0.22906494140625</v>
      </c>
      <c r="I70" s="2">
        <f t="shared" si="13"/>
        <v>52.38689049</v>
      </c>
      <c r="J70" s="2">
        <v>42.0884137618882</v>
      </c>
      <c r="K70" s="2">
        <v>0.952681975175459</v>
      </c>
      <c r="L70" s="2">
        <v>4.23408949899701</v>
      </c>
      <c r="M70" s="2">
        <v>4.38345336914063</v>
      </c>
      <c r="N70" s="2">
        <f t="shared" si="14"/>
        <v>2.737567618</v>
      </c>
      <c r="O70" s="2">
        <v>74.1994914798195</v>
      </c>
      <c r="P70" s="2">
        <v>0.999968092472305</v>
      </c>
      <c r="Q70" s="2">
        <v>87.3787600924523</v>
      </c>
      <c r="R70" s="2"/>
      <c r="S70" s="2" t="str">
        <f t="shared" si="15"/>
        <v/>
      </c>
      <c r="T70" s="2"/>
      <c r="U70" s="2"/>
      <c r="V70" s="2"/>
      <c r="W70" s="2"/>
      <c r="X70" s="2" t="str">
        <f t="shared" si="16"/>
        <v/>
      </c>
      <c r="Y70" s="2"/>
      <c r="Z70" s="2"/>
      <c r="AA70" s="2"/>
    </row>
    <row r="71" ht="15.75" customHeight="1">
      <c r="A71" s="2">
        <f t="shared" si="10"/>
        <v>1</v>
      </c>
      <c r="B71" s="2">
        <f t="shared" si="11"/>
        <v>13</v>
      </c>
      <c r="C71" s="2">
        <v>1.9530029296875</v>
      </c>
      <c r="D71" s="2">
        <f t="shared" si="12"/>
        <v>6.144384024</v>
      </c>
      <c r="E71" s="2">
        <v>53.4602301794524</v>
      </c>
      <c r="F71" s="2">
        <v>0.996340611370224</v>
      </c>
      <c r="G71" s="2">
        <v>3.53498040038381</v>
      </c>
      <c r="H71" s="2">
        <v>0.409881591796875</v>
      </c>
      <c r="I71" s="2">
        <f t="shared" si="13"/>
        <v>29.27674782</v>
      </c>
      <c r="J71" s="2">
        <v>44.9238891562551</v>
      </c>
      <c r="K71" s="2">
        <v>0.97629664400519</v>
      </c>
      <c r="L71" s="2">
        <v>4.69834431438249</v>
      </c>
      <c r="M71" s="2">
        <v>4.761962890625</v>
      </c>
      <c r="N71" s="2">
        <f t="shared" si="14"/>
        <v>2.519969239</v>
      </c>
      <c r="O71" s="2">
        <v>77.1487215782007</v>
      </c>
      <c r="P71" s="2">
        <v>0.999984190241497</v>
      </c>
      <c r="Q71" s="2">
        <v>96.4416785310394</v>
      </c>
      <c r="R71" s="2"/>
      <c r="S71" s="2" t="str">
        <f t="shared" si="15"/>
        <v/>
      </c>
      <c r="T71" s="2"/>
      <c r="U71" s="2"/>
      <c r="V71" s="2"/>
      <c r="W71" s="2"/>
      <c r="X71" s="2" t="str">
        <f t="shared" si="16"/>
        <v/>
      </c>
      <c r="Y71" s="2"/>
      <c r="Z71" s="2"/>
      <c r="AA71" s="2"/>
    </row>
    <row r="72" ht="15.75" customHeight="1">
      <c r="A72" s="2">
        <f t="shared" si="10"/>
        <v>1</v>
      </c>
      <c r="B72" s="2">
        <f t="shared" si="11"/>
        <v>14</v>
      </c>
      <c r="C72" s="2">
        <v>2.08987426757813</v>
      </c>
      <c r="D72" s="2">
        <f t="shared" si="12"/>
        <v>5.741972226</v>
      </c>
      <c r="E72" s="2">
        <v>54.1628638387879</v>
      </c>
      <c r="F72" s="2">
        <v>0.996845318664992</v>
      </c>
      <c r="G72" s="2">
        <v>4.13340614113651</v>
      </c>
      <c r="H72" s="2">
        <v>0.7557373046875</v>
      </c>
      <c r="I72" s="2">
        <f t="shared" si="13"/>
        <v>15.87853335</v>
      </c>
      <c r="J72" s="2">
        <v>48.2455340015596</v>
      </c>
      <c r="K72" s="2">
        <v>0.987793084884781</v>
      </c>
      <c r="L72" s="2">
        <v>7.80778033070114</v>
      </c>
      <c r="M72" s="2">
        <v>5.1971435546875</v>
      </c>
      <c r="N72" s="2">
        <f t="shared" si="14"/>
        <v>2.308960658</v>
      </c>
      <c r="O72" s="2">
        <v>79.2566019710642</v>
      </c>
      <c r="P72" s="2">
        <v>0.99999020472677</v>
      </c>
      <c r="Q72" s="2">
        <v>102.027073041645</v>
      </c>
      <c r="R72" s="2"/>
      <c r="S72" s="2" t="str">
        <f t="shared" si="15"/>
        <v/>
      </c>
      <c r="T72" s="2"/>
      <c r="U72" s="2"/>
      <c r="V72" s="2"/>
      <c r="W72" s="2"/>
      <c r="X72" s="2" t="str">
        <f t="shared" si="16"/>
        <v/>
      </c>
      <c r="Y72" s="2"/>
      <c r="Z72" s="2"/>
      <c r="AA72" s="2"/>
    </row>
    <row r="73" ht="15.75" customHeight="1">
      <c r="A73" s="2">
        <f t="shared" si="10"/>
        <v>1</v>
      </c>
      <c r="B73" s="2">
        <f t="shared" si="11"/>
        <v>15</v>
      </c>
      <c r="C73" s="2">
        <v>2.25384521484375</v>
      </c>
      <c r="D73" s="2">
        <f t="shared" si="12"/>
        <v>5.3242343</v>
      </c>
      <c r="E73" s="2">
        <v>55.0484769953469</v>
      </c>
      <c r="F73" s="2">
        <v>0.997387751843181</v>
      </c>
      <c r="G73" s="2">
        <v>5.47457181487554</v>
      </c>
      <c r="H73" s="2">
        <v>1.2086181640625</v>
      </c>
      <c r="I73" s="2">
        <f t="shared" si="13"/>
        <v>9.928694071</v>
      </c>
      <c r="J73" s="2">
        <v>51.8226244685017</v>
      </c>
      <c r="K73" s="2">
        <v>0.994664764790192</v>
      </c>
      <c r="L73" s="2">
        <v>12.9919553586869</v>
      </c>
      <c r="M73" s="2">
        <v>5.52215576171875</v>
      </c>
      <c r="N73" s="2">
        <f t="shared" si="14"/>
        <v>2.173064382</v>
      </c>
      <c r="O73" s="2">
        <v>82.9651873004267</v>
      </c>
      <c r="P73" s="2">
        <v>0.999995788454283</v>
      </c>
      <c r="Q73" s="2">
        <v>111.831808984639</v>
      </c>
      <c r="R73" s="2"/>
      <c r="S73" s="2" t="str">
        <f t="shared" si="15"/>
        <v/>
      </c>
      <c r="T73" s="2"/>
      <c r="U73" s="2"/>
      <c r="V73" s="2"/>
      <c r="W73" s="2"/>
      <c r="X73" s="2" t="str">
        <f t="shared" si="16"/>
        <v/>
      </c>
      <c r="Y73" s="2"/>
      <c r="Z73" s="2"/>
      <c r="AA73" s="2"/>
    </row>
    <row r="74" ht="15.75" customHeight="1">
      <c r="A74" s="2">
        <f t="shared" si="10"/>
        <v>1</v>
      </c>
      <c r="B74" s="2">
        <f t="shared" si="11"/>
        <v>16</v>
      </c>
      <c r="C74" s="2">
        <v>2.436767578125</v>
      </c>
      <c r="D74" s="2">
        <f t="shared" si="12"/>
        <v>4.924556658</v>
      </c>
      <c r="E74" s="2">
        <v>56.0792679503047</v>
      </c>
      <c r="F74" s="2">
        <v>0.998013021796451</v>
      </c>
      <c r="G74" s="2">
        <v>4.94278469769203</v>
      </c>
      <c r="H74" s="2">
        <v>1.900146484375</v>
      </c>
      <c r="I74" s="2">
        <f t="shared" si="13"/>
        <v>6.315302583</v>
      </c>
      <c r="J74" s="2">
        <v>56.3578182950759</v>
      </c>
      <c r="K74" s="2">
        <v>0.998095776014938</v>
      </c>
      <c r="L74" s="2">
        <v>30.5210968317695</v>
      </c>
      <c r="M74" s="2">
        <v>5.52215576171875</v>
      </c>
      <c r="N74" s="2">
        <f t="shared" si="14"/>
        <v>2.173064382</v>
      </c>
      <c r="O74" s="2">
        <v>82.9651873004267</v>
      </c>
      <c r="P74" s="2">
        <v>0.999995788454283</v>
      </c>
      <c r="Q74" s="2">
        <v>111.831808984639</v>
      </c>
      <c r="R74" s="2"/>
      <c r="S74" s="2" t="str">
        <f t="shared" si="15"/>
        <v/>
      </c>
      <c r="T74" s="2"/>
      <c r="U74" s="2"/>
      <c r="V74" s="2"/>
      <c r="W74" s="2"/>
      <c r="X74" s="2" t="str">
        <f t="shared" si="16"/>
        <v/>
      </c>
      <c r="Y74" s="2"/>
      <c r="Z74" s="2"/>
      <c r="AA74" s="2"/>
    </row>
    <row r="75" ht="15.75" customHeight="1">
      <c r="A75" s="2">
        <f t="shared" si="10"/>
        <v>1</v>
      </c>
      <c r="B75" s="2">
        <f t="shared" si="11"/>
        <v>17</v>
      </c>
      <c r="C75" s="2">
        <v>2.69338989257813</v>
      </c>
      <c r="D75" s="2">
        <f t="shared" si="12"/>
        <v>4.455351983</v>
      </c>
      <c r="E75" s="2">
        <v>57.5157662434251</v>
      </c>
      <c r="F75" s="2">
        <v>0.998558878322979</v>
      </c>
      <c r="G75" s="2">
        <v>6.23640751432548</v>
      </c>
      <c r="H75" s="2">
        <v>2.57403564453125</v>
      </c>
      <c r="I75" s="2">
        <f t="shared" si="13"/>
        <v>4.661940104</v>
      </c>
      <c r="J75" s="2">
        <v>60.8331510103053</v>
      </c>
      <c r="K75" s="2">
        <v>0.999313860066676</v>
      </c>
      <c r="L75" s="2">
        <v>44.0941195986958</v>
      </c>
      <c r="M75" s="2">
        <v>5.52215576171875</v>
      </c>
      <c r="N75" s="2">
        <f t="shared" si="14"/>
        <v>2.173064382</v>
      </c>
      <c r="O75" s="2">
        <v>82.9651873004267</v>
      </c>
      <c r="P75" s="2">
        <v>0.999995788454283</v>
      </c>
      <c r="Q75" s="2">
        <v>111.831808984639</v>
      </c>
      <c r="R75" s="2"/>
      <c r="S75" s="2" t="str">
        <f t="shared" si="15"/>
        <v/>
      </c>
      <c r="T75" s="2"/>
      <c r="U75" s="2"/>
      <c r="V75" s="2"/>
      <c r="W75" s="2"/>
      <c r="X75" s="2" t="str">
        <f t="shared" si="16"/>
        <v/>
      </c>
      <c r="Y75" s="2"/>
      <c r="Z75" s="2"/>
      <c r="AA75" s="2"/>
    </row>
    <row r="76" ht="15.75" customHeight="1">
      <c r="A76" s="2">
        <f t="shared" si="10"/>
        <v>1</v>
      </c>
      <c r="B76" s="2">
        <f t="shared" si="11"/>
        <v>18</v>
      </c>
      <c r="C76" s="2">
        <v>3.02713012695313</v>
      </c>
      <c r="D76" s="2">
        <f t="shared" si="12"/>
        <v>3.964150696</v>
      </c>
      <c r="E76" s="2">
        <v>59.4276683800589</v>
      </c>
      <c r="F76" s="2">
        <v>0.999060573774723</v>
      </c>
      <c r="G76" s="2">
        <v>6.03633928979751</v>
      </c>
      <c r="H76" s="2">
        <v>3.33731079101563</v>
      </c>
      <c r="I76" s="2">
        <f t="shared" si="13"/>
        <v>3.595709465</v>
      </c>
      <c r="J76" s="2">
        <v>65.7362385781079</v>
      </c>
      <c r="K76" s="2">
        <v>0.999777987961559</v>
      </c>
      <c r="L76" s="2">
        <v>62.6396351063026</v>
      </c>
      <c r="M76" s="2">
        <v>5.52215576171875</v>
      </c>
      <c r="N76" s="2">
        <f t="shared" si="14"/>
        <v>2.173064382</v>
      </c>
      <c r="O76" s="2">
        <v>82.9651873004267</v>
      </c>
      <c r="P76" s="2">
        <v>0.999995788454283</v>
      </c>
      <c r="Q76" s="2">
        <v>111.831808984639</v>
      </c>
      <c r="R76" s="2"/>
      <c r="S76" s="2" t="str">
        <f t="shared" si="15"/>
        <v/>
      </c>
      <c r="T76" s="2"/>
      <c r="U76" s="2"/>
      <c r="V76" s="2"/>
      <c r="W76" s="2"/>
      <c r="X76" s="2" t="str">
        <f t="shared" si="16"/>
        <v/>
      </c>
      <c r="Y76" s="2"/>
      <c r="Z76" s="2"/>
      <c r="AA76" s="2"/>
    </row>
    <row r="77" ht="15.75" customHeight="1">
      <c r="A77" s="2">
        <f t="shared" si="10"/>
        <v>1</v>
      </c>
      <c r="B77" s="2">
        <f t="shared" si="11"/>
        <v>19</v>
      </c>
      <c r="C77" s="2">
        <v>3.54168701171875</v>
      </c>
      <c r="D77" s="2">
        <f t="shared" si="12"/>
        <v>3.388215831</v>
      </c>
      <c r="E77" s="2">
        <v>62.3398508547604</v>
      </c>
      <c r="F77" s="2">
        <v>0.999514527658448</v>
      </c>
      <c r="G77" s="2">
        <v>8.54009037905123</v>
      </c>
      <c r="H77" s="2">
        <v>4.26971435546875</v>
      </c>
      <c r="I77" s="2">
        <f t="shared" si="13"/>
        <v>2.810492459</v>
      </c>
      <c r="J77" s="2">
        <v>71.3488580619378</v>
      </c>
      <c r="K77" s="2">
        <v>0.999939071787504</v>
      </c>
      <c r="L77" s="2">
        <v>75.4184261170787</v>
      </c>
      <c r="M77" s="2">
        <v>5.52215576171875</v>
      </c>
      <c r="N77" s="2">
        <f t="shared" si="14"/>
        <v>2.173064382</v>
      </c>
      <c r="O77" s="2">
        <v>82.9651873004267</v>
      </c>
      <c r="P77" s="2">
        <v>0.999995788454283</v>
      </c>
      <c r="Q77" s="2">
        <v>111.831808984639</v>
      </c>
      <c r="R77" s="2"/>
      <c r="S77" s="2" t="str">
        <f t="shared" si="15"/>
        <v/>
      </c>
      <c r="T77" s="2"/>
      <c r="U77" s="2"/>
      <c r="V77" s="2"/>
      <c r="W77" s="2"/>
      <c r="X77" s="2" t="str">
        <f t="shared" si="16"/>
        <v/>
      </c>
      <c r="Y77" s="2"/>
      <c r="Z77" s="2"/>
      <c r="AA77" s="2"/>
    </row>
    <row r="78" ht="15.75" customHeight="1">
      <c r="A78" s="2">
        <f t="shared" si="10"/>
        <v>1</v>
      </c>
      <c r="B78" s="2">
        <f t="shared" si="11"/>
        <v>20</v>
      </c>
      <c r="C78" s="2">
        <v>4.45046997070313</v>
      </c>
      <c r="D78" s="2">
        <f t="shared" si="12"/>
        <v>2.696344449</v>
      </c>
      <c r="E78" s="2">
        <v>67.6634331749607</v>
      </c>
      <c r="F78" s="2">
        <v>0.999857477019612</v>
      </c>
      <c r="G78" s="2">
        <v>15.7750418443243</v>
      </c>
      <c r="H78" s="2">
        <v>5.2303466796875</v>
      </c>
      <c r="I78" s="2">
        <f t="shared" si="13"/>
        <v>2.294302985</v>
      </c>
      <c r="J78" s="2">
        <v>76.75743180799</v>
      </c>
      <c r="K78" s="2">
        <v>0.999982625641974</v>
      </c>
      <c r="L78" s="2">
        <v>99.8488430629837</v>
      </c>
      <c r="M78" s="2">
        <v>5.52215576171875</v>
      </c>
      <c r="N78" s="2">
        <f t="shared" si="14"/>
        <v>2.173064382</v>
      </c>
      <c r="O78" s="2">
        <v>82.9651873004267</v>
      </c>
      <c r="P78" s="2">
        <v>0.999995788454283</v>
      </c>
      <c r="Q78" s="2">
        <v>111.831808984639</v>
      </c>
      <c r="R78" s="2"/>
      <c r="S78" s="2" t="str">
        <f t="shared" si="15"/>
        <v/>
      </c>
      <c r="T78" s="2"/>
      <c r="U78" s="2"/>
      <c r="V78" s="2"/>
      <c r="W78" s="2"/>
      <c r="X78" s="2" t="str">
        <f t="shared" si="16"/>
        <v/>
      </c>
      <c r="Y78" s="2"/>
      <c r="Z78" s="2"/>
      <c r="AA78" s="2"/>
    </row>
    <row r="79" ht="15.75" customHeight="1">
      <c r="A79" s="2">
        <f t="shared" si="10"/>
        <v>1</v>
      </c>
      <c r="B79" s="2">
        <f t="shared" si="11"/>
        <v>21</v>
      </c>
      <c r="C79" s="2">
        <v>6.00869750976563</v>
      </c>
      <c r="D79" s="2">
        <f t="shared" si="12"/>
        <v>1.997105027</v>
      </c>
      <c r="E79" s="2">
        <v>82.6848267342177</v>
      </c>
      <c r="F79" s="2">
        <v>0.99999629067577</v>
      </c>
      <c r="G79" s="2">
        <v>50.2472386065868</v>
      </c>
      <c r="H79" s="2">
        <v>8.01300048828125</v>
      </c>
      <c r="I79" s="2">
        <f t="shared" si="13"/>
        <v>1.497566363</v>
      </c>
      <c r="J79" s="2">
        <v>99.3039803251732</v>
      </c>
      <c r="K79" s="2">
        <v>0.999999907563199</v>
      </c>
      <c r="L79" s="2">
        <v>143.808786399185</v>
      </c>
      <c r="M79" s="2">
        <v>5.52215576171875</v>
      </c>
      <c r="N79" s="2">
        <f t="shared" si="14"/>
        <v>2.173064382</v>
      </c>
      <c r="O79" s="2">
        <v>82.9651873004267</v>
      </c>
      <c r="P79" s="2">
        <v>0.999995788454283</v>
      </c>
      <c r="Q79" s="2">
        <v>111.831808984639</v>
      </c>
      <c r="R79" s="2"/>
      <c r="S79" s="2" t="str">
        <f t="shared" si="15"/>
        <v/>
      </c>
      <c r="T79" s="2"/>
      <c r="U79" s="2"/>
      <c r="V79" s="2"/>
      <c r="W79" s="2"/>
      <c r="X79" s="2" t="str">
        <f t="shared" si="16"/>
        <v/>
      </c>
      <c r="Y79" s="2"/>
      <c r="Z79" s="2"/>
      <c r="AA79" s="2"/>
    </row>
    <row r="80" ht="15.75" customHeight="1">
      <c r="A80" s="2">
        <f t="shared" si="10"/>
        <v>2</v>
      </c>
      <c r="B80" s="2">
        <f t="shared" si="11"/>
        <v>1</v>
      </c>
      <c r="C80" s="2">
        <v>0.12969970703125</v>
      </c>
      <c r="D80" s="2">
        <f t="shared" si="12"/>
        <v>92.52141176</v>
      </c>
      <c r="E80" s="2">
        <v>36.7742268994439</v>
      </c>
      <c r="F80" s="2">
        <v>0.800810908857249</v>
      </c>
      <c r="G80" s="2">
        <v>0.772077921837827</v>
      </c>
      <c r="H80" s="2">
        <v>0.016204833984375</v>
      </c>
      <c r="I80" s="2">
        <f t="shared" si="13"/>
        <v>740.519774</v>
      </c>
      <c r="J80" s="2">
        <v>16.1276233451446</v>
      </c>
      <c r="K80" s="2">
        <v>0.294586317903369</v>
      </c>
      <c r="L80" s="2">
        <v>4.76255805001755E-4</v>
      </c>
      <c r="M80" s="2">
        <v>0.009796142578125</v>
      </c>
      <c r="N80" s="2">
        <f t="shared" si="14"/>
        <v>1224.971963</v>
      </c>
      <c r="O80" s="2">
        <v>25.3954221465967</v>
      </c>
      <c r="P80" s="2">
        <v>0.708454269608082</v>
      </c>
      <c r="Q80" s="2">
        <v>0.19518891661785</v>
      </c>
      <c r="R80" s="2">
        <v>0.00735473632812</v>
      </c>
      <c r="S80" s="2">
        <f t="shared" si="15"/>
        <v>1631.60166</v>
      </c>
      <c r="T80" s="2">
        <v>30.7383262216</v>
      </c>
      <c r="U80" s="2">
        <v>0.791</v>
      </c>
      <c r="V80" s="2">
        <v>2.2109</v>
      </c>
      <c r="W80" s="2">
        <v>0.00387573242188</v>
      </c>
      <c r="X80" s="2">
        <f t="shared" si="16"/>
        <v>3096.188976</v>
      </c>
      <c r="Y80" s="2">
        <v>30.8696416568</v>
      </c>
      <c r="Z80" s="2">
        <v>0.81135</v>
      </c>
      <c r="AA80" s="2">
        <v>2.2145</v>
      </c>
      <c r="AB80" s="2">
        <v>0.00296215</v>
      </c>
      <c r="AC80" s="2">
        <f t="shared" ref="AC80:AC84" si="18">IFERROR(12/AB80,"")</f>
        <v>4051.111524</v>
      </c>
      <c r="AD80" s="2">
        <v>32.54</v>
      </c>
      <c r="AE80" s="2">
        <v>0.846</v>
      </c>
    </row>
    <row r="81" ht="15.75" customHeight="1">
      <c r="A81" s="2">
        <f t="shared" si="10"/>
        <v>2</v>
      </c>
      <c r="B81" s="2">
        <f t="shared" si="11"/>
        <v>2</v>
      </c>
      <c r="C81" s="2">
        <v>0.41925048828125</v>
      </c>
      <c r="D81" s="2">
        <f t="shared" si="12"/>
        <v>28.62250692</v>
      </c>
      <c r="E81" s="2">
        <v>43.4420776533292</v>
      </c>
      <c r="F81" s="2">
        <v>0.965088234432117</v>
      </c>
      <c r="G81" s="2">
        <v>1.27318223293132</v>
      </c>
      <c r="H81" s="2">
        <v>0.016204833984375</v>
      </c>
      <c r="I81" s="2">
        <f t="shared" si="13"/>
        <v>740.519774</v>
      </c>
      <c r="J81" s="2">
        <v>16.1276233451446</v>
      </c>
      <c r="K81" s="2">
        <v>0.294586317903369</v>
      </c>
      <c r="L81" s="2">
        <v>4.76255805001755E-4</v>
      </c>
      <c r="M81" s="2">
        <v>0.4083251953125</v>
      </c>
      <c r="N81" s="2">
        <f t="shared" si="14"/>
        <v>29.38834081</v>
      </c>
      <c r="O81" s="2">
        <v>45.3340151411256</v>
      </c>
      <c r="P81" s="2">
        <v>0.976964505276085</v>
      </c>
      <c r="Q81" s="2">
        <v>6.98291666575503</v>
      </c>
      <c r="R81" s="2">
        <v>0.0808715820312</v>
      </c>
      <c r="S81" s="2">
        <f t="shared" si="15"/>
        <v>148.3833962</v>
      </c>
      <c r="T81" s="2">
        <v>41.0219643241</v>
      </c>
      <c r="U81" s="2">
        <v>0.9529</v>
      </c>
      <c r="V81" s="2">
        <v>4.7952</v>
      </c>
      <c r="W81" s="2">
        <v>0.0596313476562</v>
      </c>
      <c r="X81" s="2">
        <f t="shared" si="16"/>
        <v>201.2364381</v>
      </c>
      <c r="Y81" s="2">
        <v>40.0717937324</v>
      </c>
      <c r="Z81" s="2">
        <v>0.95024</v>
      </c>
      <c r="AA81" s="2">
        <v>6.8978</v>
      </c>
      <c r="AB81" s="2">
        <v>0.0415257</v>
      </c>
      <c r="AC81" s="2">
        <f t="shared" si="18"/>
        <v>288.9776693</v>
      </c>
      <c r="AD81" s="2">
        <v>42.48</v>
      </c>
      <c r="AE81" s="2">
        <v>0.956</v>
      </c>
    </row>
    <row r="82" ht="15.75" customHeight="1">
      <c r="A82" s="2">
        <f t="shared" si="10"/>
        <v>2</v>
      </c>
      <c r="B82" s="2">
        <f t="shared" si="11"/>
        <v>3</v>
      </c>
      <c r="C82" s="2">
        <v>0.690948486328125</v>
      </c>
      <c r="D82" s="2">
        <f t="shared" si="12"/>
        <v>17.36743077</v>
      </c>
      <c r="E82" s="2">
        <v>45.990171806249</v>
      </c>
      <c r="F82" s="2">
        <v>0.9827953469918</v>
      </c>
      <c r="G82" s="2">
        <v>1.28389102803154</v>
      </c>
      <c r="H82" s="2">
        <v>0.017059326171875</v>
      </c>
      <c r="I82" s="2">
        <f t="shared" si="13"/>
        <v>703.4275492</v>
      </c>
      <c r="J82" s="2">
        <v>13.6450491405768</v>
      </c>
      <c r="K82" s="2">
        <v>0.379685749702271</v>
      </c>
      <c r="L82" s="2">
        <v>0.00570986529462828</v>
      </c>
      <c r="M82" s="2">
        <v>0.793731689453125</v>
      </c>
      <c r="N82" s="2">
        <f t="shared" si="14"/>
        <v>15.11845899</v>
      </c>
      <c r="O82" s="2">
        <v>48.7807512187325</v>
      </c>
      <c r="P82" s="2">
        <v>0.988981525436172</v>
      </c>
      <c r="Q82" s="2">
        <v>12.2225534809228</v>
      </c>
      <c r="R82" s="2">
        <v>0.282135009766</v>
      </c>
      <c r="S82" s="2">
        <f t="shared" si="15"/>
        <v>42.53282856</v>
      </c>
      <c r="T82" s="2">
        <v>45.6733351067</v>
      </c>
      <c r="U82" s="2">
        <v>0.97887</v>
      </c>
      <c r="V82" s="2">
        <v>6.3374</v>
      </c>
      <c r="W82" s="2">
        <v>0.267028808594</v>
      </c>
      <c r="X82" s="2">
        <f t="shared" si="16"/>
        <v>44.93897143</v>
      </c>
      <c r="Y82" s="2">
        <v>43.8569485122</v>
      </c>
      <c r="Z82" s="2">
        <v>0.97208</v>
      </c>
      <c r="AA82" s="2">
        <v>4.4939</v>
      </c>
      <c r="AB82" s="2">
        <v>0.2074152</v>
      </c>
      <c r="AC82" s="2">
        <f t="shared" si="18"/>
        <v>57.85496916</v>
      </c>
      <c r="AD82" s="2">
        <v>46.71</v>
      </c>
      <c r="AE82" s="2">
        <v>0.98</v>
      </c>
    </row>
    <row r="83" ht="15.75" customHeight="1">
      <c r="A83" s="2">
        <f t="shared" si="10"/>
        <v>2</v>
      </c>
      <c r="B83" s="2">
        <f t="shared" si="11"/>
        <v>4</v>
      </c>
      <c r="C83" s="2">
        <v>0.8956298828125</v>
      </c>
      <c r="D83" s="2">
        <f t="shared" si="12"/>
        <v>13.39839171</v>
      </c>
      <c r="E83" s="2">
        <v>47.4419822613931</v>
      </c>
      <c r="F83" s="2">
        <v>0.987062001499915</v>
      </c>
      <c r="G83" s="2">
        <v>1.29838081780335</v>
      </c>
      <c r="H83" s="2">
        <v>0.016265869140625</v>
      </c>
      <c r="I83" s="2">
        <f t="shared" si="13"/>
        <v>737.7410882</v>
      </c>
      <c r="J83" s="2">
        <v>18.7201793728631</v>
      </c>
      <c r="K83" s="2">
        <v>0.368357397846542</v>
      </c>
      <c r="L83" s="2">
        <v>5.03357044667941E-4</v>
      </c>
      <c r="M83" s="2">
        <v>1.18701171875</v>
      </c>
      <c r="N83" s="2">
        <f t="shared" si="14"/>
        <v>10.10941999</v>
      </c>
      <c r="O83" s="2">
        <v>51.5726969695117</v>
      </c>
      <c r="P83" s="2">
        <v>0.994164027865279</v>
      </c>
      <c r="Q83" s="2">
        <v>12.5844646867347</v>
      </c>
      <c r="R83" s="2">
        <v>1.12432861328</v>
      </c>
      <c r="S83" s="2">
        <f t="shared" si="15"/>
        <v>10.67303621</v>
      </c>
      <c r="T83" s="2">
        <v>53.3915405666</v>
      </c>
      <c r="U83" s="2">
        <v>0.99631</v>
      </c>
      <c r="V83" s="2">
        <v>20.1402</v>
      </c>
      <c r="W83" s="2">
        <v>1.06875610352</v>
      </c>
      <c r="X83" s="2">
        <f t="shared" si="16"/>
        <v>11.22800605</v>
      </c>
      <c r="Y83" s="2">
        <v>48.1597693311</v>
      </c>
      <c r="Z83" s="2">
        <v>0.98798</v>
      </c>
      <c r="AA83" s="2">
        <v>6.9754</v>
      </c>
      <c r="AB83" s="2">
        <v>1.0195875</v>
      </c>
      <c r="AC83" s="2">
        <f t="shared" si="18"/>
        <v>11.76946559</v>
      </c>
      <c r="AD83" s="2">
        <v>52.02</v>
      </c>
      <c r="AE83" s="2">
        <v>0.989</v>
      </c>
    </row>
    <row r="84" ht="15.75" customHeight="1">
      <c r="A84" s="2">
        <f t="shared" si="10"/>
        <v>2</v>
      </c>
      <c r="B84" s="2">
        <f t="shared" si="11"/>
        <v>5</v>
      </c>
      <c r="C84" s="2">
        <v>1.06137084960938</v>
      </c>
      <c r="D84" s="2">
        <f t="shared" si="12"/>
        <v>11.30613301</v>
      </c>
      <c r="E84" s="2">
        <v>48.469637227467</v>
      </c>
      <c r="F84" s="2">
        <v>0.989608739914717</v>
      </c>
      <c r="G84" s="2">
        <v>1.49886372493227</v>
      </c>
      <c r="H84" s="2">
        <v>0.016998291015625</v>
      </c>
      <c r="I84" s="2">
        <f t="shared" si="13"/>
        <v>705.9533214</v>
      </c>
      <c r="J84" s="2">
        <v>23.9181062610752</v>
      </c>
      <c r="K84" s="2">
        <v>0.587494486951063</v>
      </c>
      <c r="L84" s="2">
        <v>0.130229864650995</v>
      </c>
      <c r="M84" s="2">
        <v>1.59844970703125</v>
      </c>
      <c r="N84" s="2">
        <f t="shared" si="14"/>
        <v>7.507274046</v>
      </c>
      <c r="O84" s="2">
        <v>54.7481125929137</v>
      </c>
      <c r="P84" s="2">
        <v>0.997196253153216</v>
      </c>
      <c r="Q84" s="2">
        <v>23.8866610143722</v>
      </c>
      <c r="R84" s="2">
        <v>2.41970825195</v>
      </c>
      <c r="S84" s="2">
        <f t="shared" si="15"/>
        <v>4.959275562</v>
      </c>
      <c r="T84" s="2">
        <v>63.0999097201</v>
      </c>
      <c r="U84" s="2">
        <v>0.9996</v>
      </c>
      <c r="V84" s="2">
        <v>49.7244</v>
      </c>
      <c r="W84" s="2">
        <v>2.31176757812</v>
      </c>
      <c r="X84" s="2">
        <f t="shared" si="16"/>
        <v>5.190833245</v>
      </c>
      <c r="Y84" s="2">
        <v>57.0865286335</v>
      </c>
      <c r="Z84" s="2">
        <v>0.9984</v>
      </c>
      <c r="AA84" s="2">
        <v>28.0035</v>
      </c>
      <c r="AB84" s="2">
        <v>2.2985201</v>
      </c>
      <c r="AC84" s="2">
        <f t="shared" si="18"/>
        <v>5.220750517</v>
      </c>
      <c r="AD84" s="2">
        <v>64.38</v>
      </c>
      <c r="AE84" s="2">
        <v>0.999</v>
      </c>
    </row>
    <row r="85" ht="15.75" customHeight="1">
      <c r="A85" s="2">
        <f t="shared" si="10"/>
        <v>2</v>
      </c>
      <c r="B85" s="2">
        <f t="shared" si="11"/>
        <v>6</v>
      </c>
      <c r="C85" s="2">
        <v>1.20639038085938</v>
      </c>
      <c r="D85" s="2">
        <f t="shared" si="12"/>
        <v>9.947028914</v>
      </c>
      <c r="E85" s="2">
        <v>49.3132370365585</v>
      </c>
      <c r="F85" s="2">
        <v>0.991287443924393</v>
      </c>
      <c r="G85" s="2">
        <v>1.81384179519884</v>
      </c>
      <c r="H85" s="2">
        <v>0.018280029296875</v>
      </c>
      <c r="I85" s="2">
        <f t="shared" si="13"/>
        <v>656.4540902</v>
      </c>
      <c r="J85" s="2">
        <v>24.7215760696043</v>
      </c>
      <c r="K85" s="2">
        <v>0.621322743202295</v>
      </c>
      <c r="L85" s="2">
        <v>0.427416920392737</v>
      </c>
      <c r="M85" s="2">
        <v>1.97061157226563</v>
      </c>
      <c r="N85" s="2">
        <f t="shared" si="14"/>
        <v>6.089480123</v>
      </c>
      <c r="O85" s="2">
        <v>57.1616892556457</v>
      </c>
      <c r="P85" s="2">
        <v>0.998340772066531</v>
      </c>
      <c r="Q85" s="2">
        <v>28.7332653435772</v>
      </c>
      <c r="R85" s="2"/>
      <c r="S85" s="2" t="str">
        <f t="shared" si="15"/>
        <v/>
      </c>
      <c r="T85" s="2"/>
      <c r="U85" s="2"/>
      <c r="V85" s="2"/>
      <c r="W85" s="2"/>
      <c r="X85" s="2" t="str">
        <f t="shared" si="16"/>
        <v/>
      </c>
      <c r="Y85" s="2"/>
      <c r="Z85" s="2"/>
      <c r="AA85" s="2"/>
    </row>
    <row r="86" ht="15.75" customHeight="1">
      <c r="A86" s="2">
        <f t="shared" si="10"/>
        <v>2</v>
      </c>
      <c r="B86" s="2">
        <f t="shared" si="11"/>
        <v>7</v>
      </c>
      <c r="C86" s="2">
        <v>1.33517456054688</v>
      </c>
      <c r="D86" s="2">
        <f t="shared" si="12"/>
        <v>8.987588855</v>
      </c>
      <c r="E86" s="2">
        <v>50.0511006182838</v>
      </c>
      <c r="F86" s="2">
        <v>0.992533262149202</v>
      </c>
      <c r="G86" s="2">
        <v>1.89621914760348</v>
      </c>
      <c r="H86" s="2">
        <v>0.02166748046875</v>
      </c>
      <c r="I86" s="2">
        <f t="shared" si="13"/>
        <v>553.8253521</v>
      </c>
      <c r="J86" s="2">
        <v>27.7224586956283</v>
      </c>
      <c r="K86" s="2">
        <v>0.578361147480003</v>
      </c>
      <c r="L86" s="2">
        <v>1.88098246759444</v>
      </c>
      <c r="M86" s="2">
        <v>2.39889526367188</v>
      </c>
      <c r="N86" s="2">
        <f t="shared" si="14"/>
        <v>5.002302594</v>
      </c>
      <c r="O86" s="2">
        <v>60.571372633804</v>
      </c>
      <c r="P86" s="2">
        <v>0.999263497203867</v>
      </c>
      <c r="Q86" s="2">
        <v>43.1177528470742</v>
      </c>
      <c r="R86" s="2"/>
      <c r="S86" s="2" t="str">
        <f t="shared" si="15"/>
        <v/>
      </c>
      <c r="T86" s="2"/>
      <c r="U86" s="2"/>
      <c r="V86" s="2"/>
      <c r="W86" s="2"/>
      <c r="X86" s="2" t="str">
        <f t="shared" si="16"/>
        <v/>
      </c>
      <c r="Y86" s="2"/>
      <c r="Z86" s="2"/>
      <c r="AA86" s="2"/>
    </row>
    <row r="87" ht="15.75" customHeight="1">
      <c r="A87" s="2">
        <f t="shared" si="10"/>
        <v>2</v>
      </c>
      <c r="B87" s="2">
        <f t="shared" si="11"/>
        <v>8</v>
      </c>
      <c r="C87" s="2">
        <v>1.4534912109375</v>
      </c>
      <c r="D87" s="2">
        <f t="shared" si="12"/>
        <v>8.255983875</v>
      </c>
      <c r="E87" s="2">
        <v>50.6990725453117</v>
      </c>
      <c r="F87" s="2">
        <v>0.993385550396852</v>
      </c>
      <c r="G87" s="2">
        <v>2.14602973326966</v>
      </c>
      <c r="H87" s="2">
        <v>0.031402587890625</v>
      </c>
      <c r="I87" s="2">
        <f t="shared" si="13"/>
        <v>382.1341108</v>
      </c>
      <c r="J87" s="2">
        <v>31.2440127373367</v>
      </c>
      <c r="K87" s="2">
        <v>0.803266447165418</v>
      </c>
      <c r="L87" s="2">
        <v>2.55100571863155</v>
      </c>
      <c r="M87" s="2">
        <v>2.7767333984375</v>
      </c>
      <c r="N87" s="2">
        <f t="shared" si="14"/>
        <v>4.32162483</v>
      </c>
      <c r="O87" s="2">
        <v>63.0281804315856</v>
      </c>
      <c r="P87" s="2">
        <v>0.999567000815156</v>
      </c>
      <c r="Q87" s="2">
        <v>45.4417230352656</v>
      </c>
      <c r="R87" s="2"/>
      <c r="S87" s="2" t="str">
        <f t="shared" si="15"/>
        <v/>
      </c>
      <c r="T87" s="2"/>
      <c r="U87" s="2"/>
      <c r="V87" s="2"/>
      <c r="W87" s="2"/>
      <c r="X87" s="2" t="str">
        <f t="shared" si="16"/>
        <v/>
      </c>
      <c r="Y87" s="2"/>
      <c r="Z87" s="2"/>
      <c r="AA87" s="2"/>
    </row>
    <row r="88" ht="15.75" customHeight="1">
      <c r="A88" s="2">
        <f t="shared" si="10"/>
        <v>2</v>
      </c>
      <c r="B88" s="2">
        <f t="shared" si="11"/>
        <v>9</v>
      </c>
      <c r="C88" s="2">
        <v>1.55224609375</v>
      </c>
      <c r="D88" s="2">
        <f t="shared" si="12"/>
        <v>7.730732935</v>
      </c>
      <c r="E88" s="2">
        <v>51.2416205257001</v>
      </c>
      <c r="F88" s="2">
        <v>0.994100884963766</v>
      </c>
      <c r="G88" s="2">
        <v>2.34327934888186</v>
      </c>
      <c r="H88" s="2">
        <v>0.0474853515625</v>
      </c>
      <c r="I88" s="2">
        <f t="shared" si="13"/>
        <v>252.7095116</v>
      </c>
      <c r="J88" s="2">
        <v>33.6657092202437</v>
      </c>
      <c r="K88" s="2">
        <v>0.802033382674337</v>
      </c>
      <c r="L88" s="2">
        <v>3.4939641687365</v>
      </c>
      <c r="M88" s="2">
        <v>3.18304443359375</v>
      </c>
      <c r="N88" s="2">
        <f t="shared" si="14"/>
        <v>3.769975648</v>
      </c>
      <c r="O88" s="2">
        <v>66.4521679688628</v>
      </c>
      <c r="P88" s="2">
        <v>0.999810081791007</v>
      </c>
      <c r="Q88" s="2">
        <v>61.1890574695392</v>
      </c>
      <c r="R88" s="2"/>
      <c r="S88" s="2" t="str">
        <f t="shared" si="15"/>
        <v/>
      </c>
      <c r="T88" s="2"/>
      <c r="U88" s="2"/>
      <c r="V88" s="2"/>
      <c r="W88" s="2"/>
      <c r="X88" s="2" t="str">
        <f t="shared" si="16"/>
        <v/>
      </c>
      <c r="Y88" s="2"/>
      <c r="Z88" s="2"/>
      <c r="AA88" s="2"/>
    </row>
    <row r="89" ht="15.75" customHeight="1">
      <c r="A89" s="2">
        <f t="shared" si="10"/>
        <v>2</v>
      </c>
      <c r="B89" s="2">
        <f t="shared" si="11"/>
        <v>10</v>
      </c>
      <c r="C89" s="2">
        <v>1.6590576171875</v>
      </c>
      <c r="D89" s="2">
        <f t="shared" si="12"/>
        <v>7.233021853</v>
      </c>
      <c r="E89" s="2">
        <v>51.789022860107</v>
      </c>
      <c r="F89" s="2">
        <v>0.994744466369687</v>
      </c>
      <c r="G89" s="2">
        <v>2.46177455961005</v>
      </c>
      <c r="H89" s="2">
        <v>0.079559326171875</v>
      </c>
      <c r="I89" s="2">
        <f t="shared" si="13"/>
        <v>150.83084</v>
      </c>
      <c r="J89" s="2">
        <v>36.5140537316437</v>
      </c>
      <c r="K89" s="2">
        <v>0.857812032791731</v>
      </c>
      <c r="L89" s="2">
        <v>4.25019894495369</v>
      </c>
      <c r="M89" s="2">
        <v>3.59793090820313</v>
      </c>
      <c r="N89" s="2">
        <f t="shared" si="14"/>
        <v>3.335250261</v>
      </c>
      <c r="O89" s="2">
        <v>68.8928777649519</v>
      </c>
      <c r="P89" s="2">
        <v>0.999890541559589</v>
      </c>
      <c r="Q89" s="2">
        <v>66.6080957440938</v>
      </c>
      <c r="R89" s="2"/>
      <c r="S89" s="2" t="str">
        <f t="shared" si="15"/>
        <v/>
      </c>
      <c r="T89" s="2"/>
      <c r="U89" s="2"/>
      <c r="V89" s="2"/>
      <c r="W89" s="2"/>
      <c r="X89" s="2" t="str">
        <f t="shared" si="16"/>
        <v/>
      </c>
      <c r="Y89" s="2"/>
      <c r="Z89" s="2"/>
      <c r="AA89" s="2"/>
    </row>
    <row r="90" ht="15.75" customHeight="1">
      <c r="A90" s="2">
        <f t="shared" si="10"/>
        <v>2</v>
      </c>
      <c r="B90" s="2">
        <f t="shared" si="11"/>
        <v>11</v>
      </c>
      <c r="C90" s="2">
        <v>1.75296020507813</v>
      </c>
      <c r="D90" s="2">
        <f t="shared" si="12"/>
        <v>6.845563274</v>
      </c>
      <c r="E90" s="2">
        <v>52.2909368458704</v>
      </c>
      <c r="F90" s="2">
        <v>0.995385698997357</v>
      </c>
      <c r="G90" s="2">
        <v>2.69333526413251</v>
      </c>
      <c r="H90" s="2">
        <v>0.1348876953125</v>
      </c>
      <c r="I90" s="2">
        <f t="shared" si="13"/>
        <v>88.96289593</v>
      </c>
      <c r="J90" s="2">
        <v>39.4503619232597</v>
      </c>
      <c r="K90" s="2">
        <v>0.940055346014784</v>
      </c>
      <c r="L90" s="2">
        <v>5.81225671633287</v>
      </c>
      <c r="M90" s="2">
        <v>3.95852661132813</v>
      </c>
      <c r="N90" s="2">
        <f t="shared" si="14"/>
        <v>3.031430928</v>
      </c>
      <c r="O90" s="2">
        <v>72.0056482939118</v>
      </c>
      <c r="P90" s="2">
        <v>0.999947636533797</v>
      </c>
      <c r="Q90" s="2">
        <v>78.5123102987637</v>
      </c>
      <c r="R90" s="2"/>
      <c r="S90" s="2" t="str">
        <f t="shared" si="15"/>
        <v/>
      </c>
      <c r="T90" s="2"/>
      <c r="U90" s="2"/>
      <c r="V90" s="2"/>
      <c r="W90" s="2"/>
      <c r="X90" s="2" t="str">
        <f t="shared" si="16"/>
        <v/>
      </c>
      <c r="Y90" s="2"/>
      <c r="Z90" s="2"/>
      <c r="AA90" s="2"/>
    </row>
    <row r="91" ht="15.75" customHeight="1">
      <c r="A91" s="2">
        <f t="shared" si="10"/>
        <v>2</v>
      </c>
      <c r="B91" s="2">
        <f t="shared" si="11"/>
        <v>12</v>
      </c>
      <c r="C91" s="2">
        <v>1.84658813476563</v>
      </c>
      <c r="D91" s="2">
        <f t="shared" si="12"/>
        <v>6.498471302</v>
      </c>
      <c r="E91" s="2">
        <v>52.7933345329046</v>
      </c>
      <c r="F91" s="2">
        <v>0.995753658667013</v>
      </c>
      <c r="G91" s="2">
        <v>2.58701692575321</v>
      </c>
      <c r="H91" s="2">
        <v>0.22747802734375</v>
      </c>
      <c r="I91" s="2">
        <f t="shared" si="13"/>
        <v>52.75234773</v>
      </c>
      <c r="J91" s="2">
        <v>42.115433472908</v>
      </c>
      <c r="K91" s="2">
        <v>0.952843044764821</v>
      </c>
      <c r="L91" s="2">
        <v>4.10870136801309</v>
      </c>
      <c r="M91" s="2">
        <v>4.34970092773438</v>
      </c>
      <c r="N91" s="2">
        <f t="shared" si="14"/>
        <v>2.758810364</v>
      </c>
      <c r="O91" s="2">
        <v>73.9154578432245</v>
      </c>
      <c r="P91" s="2">
        <v>0.99996606122712</v>
      </c>
      <c r="Q91" s="2">
        <v>85.5323432323954</v>
      </c>
      <c r="R91" s="2"/>
      <c r="S91" s="2" t="str">
        <f t="shared" si="15"/>
        <v/>
      </c>
      <c r="T91" s="2"/>
      <c r="U91" s="2"/>
      <c r="V91" s="2"/>
      <c r="W91" s="2"/>
      <c r="X91" s="2" t="str">
        <f t="shared" si="16"/>
        <v/>
      </c>
      <c r="Y91" s="2"/>
      <c r="Z91" s="2"/>
      <c r="AA91" s="2"/>
    </row>
    <row r="92" ht="15.75" customHeight="1">
      <c r="A92" s="2">
        <f t="shared" si="10"/>
        <v>2</v>
      </c>
      <c r="B92" s="2">
        <f t="shared" si="11"/>
        <v>13</v>
      </c>
      <c r="C92" s="2">
        <v>1.96133422851563</v>
      </c>
      <c r="D92" s="2">
        <f t="shared" si="12"/>
        <v>6.118284087</v>
      </c>
      <c r="E92" s="2">
        <v>53.3933871284899</v>
      </c>
      <c r="F92" s="2">
        <v>0.99627147915279</v>
      </c>
      <c r="G92" s="2">
        <v>3.16676688086423</v>
      </c>
      <c r="H92" s="2">
        <v>0.406768798828125</v>
      </c>
      <c r="I92" s="2">
        <f t="shared" si="13"/>
        <v>29.50078776</v>
      </c>
      <c r="J92" s="2">
        <v>44.9004093949463</v>
      </c>
      <c r="K92" s="2">
        <v>0.975863596060201</v>
      </c>
      <c r="L92" s="2">
        <v>5.49376205256431</v>
      </c>
      <c r="M92" s="2">
        <v>4.773681640625</v>
      </c>
      <c r="N92" s="2">
        <f t="shared" si="14"/>
        <v>2.513783051</v>
      </c>
      <c r="O92" s="2">
        <v>77.1538485987816</v>
      </c>
      <c r="P92" s="2">
        <v>0.999984151844595</v>
      </c>
      <c r="Q92" s="2">
        <v>95.714969278967</v>
      </c>
      <c r="R92" s="2"/>
      <c r="S92" s="2" t="str">
        <f t="shared" si="15"/>
        <v/>
      </c>
      <c r="T92" s="2"/>
      <c r="U92" s="2"/>
      <c r="V92" s="2"/>
      <c r="W92" s="2"/>
      <c r="X92" s="2" t="str">
        <f t="shared" si="16"/>
        <v/>
      </c>
      <c r="Y92" s="2"/>
      <c r="Z92" s="2"/>
      <c r="AA92" s="2"/>
    </row>
    <row r="93" ht="15.75" customHeight="1">
      <c r="A93" s="2">
        <f t="shared" si="10"/>
        <v>2</v>
      </c>
      <c r="B93" s="2">
        <f t="shared" si="11"/>
        <v>14</v>
      </c>
      <c r="C93" s="2">
        <v>2.09896850585938</v>
      </c>
      <c r="D93" s="2">
        <f t="shared" si="12"/>
        <v>5.71709388</v>
      </c>
      <c r="E93" s="2">
        <v>54.0930375769511</v>
      </c>
      <c r="F93" s="2">
        <v>0.996794671708947</v>
      </c>
      <c r="G93" s="2">
        <v>3.61128723948579</v>
      </c>
      <c r="H93" s="2">
        <v>0.758636474609375</v>
      </c>
      <c r="I93" s="2">
        <f t="shared" si="13"/>
        <v>15.81785269</v>
      </c>
      <c r="J93" s="2">
        <v>48.1726636082008</v>
      </c>
      <c r="K93" s="2">
        <v>0.987539975504453</v>
      </c>
      <c r="L93" s="2">
        <v>8.19600960227586</v>
      </c>
      <c r="M93" s="2">
        <v>5.11831665039063</v>
      </c>
      <c r="N93" s="2">
        <f t="shared" si="14"/>
        <v>2.34452083</v>
      </c>
      <c r="O93" s="2">
        <v>78.6466492178159</v>
      </c>
      <c r="P93" s="2">
        <v>0.999988870144037</v>
      </c>
      <c r="Q93" s="2">
        <v>103.502488095655</v>
      </c>
      <c r="R93" s="2"/>
      <c r="S93" s="2" t="str">
        <f t="shared" si="15"/>
        <v/>
      </c>
      <c r="T93" s="2"/>
      <c r="U93" s="2"/>
      <c r="V93" s="2"/>
      <c r="W93" s="2"/>
      <c r="X93" s="2" t="str">
        <f t="shared" si="16"/>
        <v/>
      </c>
      <c r="Y93" s="2"/>
      <c r="Z93" s="2"/>
      <c r="AA93" s="2"/>
    </row>
    <row r="94" ht="15.75" customHeight="1">
      <c r="A94" s="2">
        <f t="shared" si="10"/>
        <v>2</v>
      </c>
      <c r="B94" s="2">
        <f t="shared" si="11"/>
        <v>15</v>
      </c>
      <c r="C94" s="2">
        <v>2.26516723632813</v>
      </c>
      <c r="D94" s="2">
        <f t="shared" si="12"/>
        <v>5.297622095</v>
      </c>
      <c r="E94" s="2">
        <v>54.9781296756345</v>
      </c>
      <c r="F94" s="2">
        <v>0.997344674707775</v>
      </c>
      <c r="G94" s="2">
        <v>3.85440435430133</v>
      </c>
      <c r="H94" s="2">
        <v>1.224609375</v>
      </c>
      <c r="I94" s="2">
        <f t="shared" si="13"/>
        <v>9.799043062</v>
      </c>
      <c r="J94" s="2">
        <v>51.8233346092272</v>
      </c>
      <c r="K94" s="2">
        <v>0.994641517159985</v>
      </c>
      <c r="L94" s="2">
        <v>12.2973047487084</v>
      </c>
      <c r="M94" s="2">
        <v>5.53543090820313</v>
      </c>
      <c r="N94" s="2">
        <f t="shared" si="14"/>
        <v>2.16785291</v>
      </c>
      <c r="O94" s="2">
        <v>82.9655784157745</v>
      </c>
      <c r="P94" s="2">
        <v>0.999995770281954</v>
      </c>
      <c r="Q94" s="2">
        <v>108.501228678889</v>
      </c>
      <c r="R94" s="2"/>
      <c r="S94" s="2" t="str">
        <f t="shared" si="15"/>
        <v/>
      </c>
      <c r="T94" s="2"/>
      <c r="U94" s="2"/>
      <c r="V94" s="2"/>
      <c r="W94" s="2"/>
      <c r="X94" s="2" t="str">
        <f t="shared" si="16"/>
        <v/>
      </c>
      <c r="Y94" s="2"/>
      <c r="Z94" s="2"/>
      <c r="AA94" s="2"/>
    </row>
    <row r="95" ht="15.75" customHeight="1">
      <c r="A95" s="2">
        <f t="shared" si="10"/>
        <v>2</v>
      </c>
      <c r="B95" s="2">
        <f t="shared" si="11"/>
        <v>16</v>
      </c>
      <c r="C95" s="2">
        <v>2.44744873046875</v>
      </c>
      <c r="D95" s="2">
        <f t="shared" si="12"/>
        <v>4.903064914</v>
      </c>
      <c r="E95" s="2">
        <v>56.0316962392852</v>
      </c>
      <c r="F95" s="2">
        <v>0.99798734465503</v>
      </c>
      <c r="G95" s="2">
        <v>4.89231815689814</v>
      </c>
      <c r="H95" s="2">
        <v>1.912353515625</v>
      </c>
      <c r="I95" s="2">
        <f t="shared" si="13"/>
        <v>6.274990425</v>
      </c>
      <c r="J95" s="2">
        <v>56.3306755120836</v>
      </c>
      <c r="K95" s="2">
        <v>0.998072310606077</v>
      </c>
      <c r="L95" s="2">
        <v>26.8419199424415</v>
      </c>
      <c r="M95" s="2">
        <v>5.53543090820313</v>
      </c>
      <c r="N95" s="2">
        <f t="shared" si="14"/>
        <v>2.16785291</v>
      </c>
      <c r="O95" s="2">
        <v>82.9655784157745</v>
      </c>
      <c r="P95" s="2">
        <v>0.999995770281954</v>
      </c>
      <c r="Q95" s="2">
        <v>108.501228678889</v>
      </c>
      <c r="R95" s="2"/>
      <c r="S95" s="2" t="str">
        <f t="shared" si="15"/>
        <v/>
      </c>
      <c r="T95" s="2"/>
      <c r="U95" s="2"/>
      <c r="V95" s="2"/>
      <c r="W95" s="2"/>
      <c r="X95" s="2" t="str">
        <f t="shared" si="16"/>
        <v/>
      </c>
      <c r="Y95" s="2"/>
      <c r="Z95" s="2"/>
      <c r="AA95" s="2"/>
    </row>
    <row r="96" ht="15.75" customHeight="1">
      <c r="A96" s="2">
        <f t="shared" si="10"/>
        <v>2</v>
      </c>
      <c r="B96" s="2">
        <f t="shared" si="11"/>
        <v>17</v>
      </c>
      <c r="C96" s="2">
        <v>2.70718383789063</v>
      </c>
      <c r="D96" s="2">
        <f t="shared" si="12"/>
        <v>4.432650577</v>
      </c>
      <c r="E96" s="2">
        <v>57.4686225179552</v>
      </c>
      <c r="F96" s="2">
        <v>0.998538460926283</v>
      </c>
      <c r="G96" s="2">
        <v>5.90609866189117</v>
      </c>
      <c r="H96" s="2">
        <v>2.59759521484375</v>
      </c>
      <c r="I96" s="2">
        <f t="shared" si="13"/>
        <v>4.619657417</v>
      </c>
      <c r="J96" s="2">
        <v>60.8212666785849</v>
      </c>
      <c r="K96" s="2">
        <v>0.999312976348909</v>
      </c>
      <c r="L96" s="2">
        <v>39.9929402766411</v>
      </c>
      <c r="M96" s="2">
        <v>5.53543090820313</v>
      </c>
      <c r="N96" s="2">
        <f t="shared" si="14"/>
        <v>2.16785291</v>
      </c>
      <c r="O96" s="2">
        <v>82.9655784157745</v>
      </c>
      <c r="P96" s="2">
        <v>0.999995770281954</v>
      </c>
      <c r="Q96" s="2">
        <v>108.501228678889</v>
      </c>
      <c r="R96" s="2"/>
      <c r="S96" s="2" t="str">
        <f t="shared" si="15"/>
        <v/>
      </c>
      <c r="T96" s="2"/>
      <c r="U96" s="2"/>
      <c r="V96" s="2"/>
      <c r="W96" s="2"/>
      <c r="X96" s="2" t="str">
        <f t="shared" si="16"/>
        <v/>
      </c>
      <c r="Y96" s="2"/>
      <c r="Z96" s="2"/>
      <c r="AA96" s="2"/>
    </row>
    <row r="97" ht="15.75" customHeight="1">
      <c r="A97" s="2">
        <f t="shared" si="10"/>
        <v>2</v>
      </c>
      <c r="B97" s="2">
        <f t="shared" si="11"/>
        <v>18</v>
      </c>
      <c r="C97" s="2">
        <v>3.03887939453125</v>
      </c>
      <c r="D97" s="2">
        <f t="shared" si="12"/>
        <v>3.948824037</v>
      </c>
      <c r="E97" s="2">
        <v>59.3889515741485</v>
      </c>
      <c r="F97" s="2">
        <v>0.999050704597536</v>
      </c>
      <c r="G97" s="2">
        <v>6.05147697445167</v>
      </c>
      <c r="H97" s="2">
        <v>3.3624267578125</v>
      </c>
      <c r="I97" s="2">
        <f t="shared" si="13"/>
        <v>3.568850971</v>
      </c>
      <c r="J97" s="2">
        <v>65.7224987074092</v>
      </c>
      <c r="K97" s="2">
        <v>0.999777044038308</v>
      </c>
      <c r="L97" s="2">
        <v>56.8741753695492</v>
      </c>
      <c r="M97" s="2">
        <v>5.53543090820313</v>
      </c>
      <c r="N97" s="2">
        <f t="shared" si="14"/>
        <v>2.16785291</v>
      </c>
      <c r="O97" s="2">
        <v>82.9655784157745</v>
      </c>
      <c r="P97" s="2">
        <v>0.999995770281954</v>
      </c>
      <c r="Q97" s="2">
        <v>108.501228678889</v>
      </c>
      <c r="R97" s="2"/>
      <c r="S97" s="2" t="str">
        <f t="shared" si="15"/>
        <v/>
      </c>
      <c r="T97" s="2"/>
      <c r="U97" s="2"/>
      <c r="V97" s="2"/>
      <c r="W97" s="2"/>
      <c r="X97" s="2" t="str">
        <f t="shared" si="16"/>
        <v/>
      </c>
      <c r="Y97" s="2"/>
      <c r="Z97" s="2"/>
      <c r="AA97" s="2"/>
    </row>
    <row r="98" ht="15.75" customHeight="1">
      <c r="A98" s="2">
        <f t="shared" si="10"/>
        <v>2</v>
      </c>
      <c r="B98" s="2">
        <f t="shared" si="11"/>
        <v>19</v>
      </c>
      <c r="C98" s="2">
        <v>3.55532836914063</v>
      </c>
      <c r="D98" s="2">
        <f t="shared" si="12"/>
        <v>3.375215663</v>
      </c>
      <c r="E98" s="2">
        <v>62.3197679777665</v>
      </c>
      <c r="F98" s="2">
        <v>0.999512039377596</v>
      </c>
      <c r="G98" s="2">
        <v>8.90999524683111</v>
      </c>
      <c r="H98" s="2">
        <v>4.29446411132813</v>
      </c>
      <c r="I98" s="2">
        <f t="shared" si="13"/>
        <v>2.794295095</v>
      </c>
      <c r="J98" s="2">
        <v>71.3763318822698</v>
      </c>
      <c r="K98" s="2">
        <v>0.999939184061213</v>
      </c>
      <c r="L98" s="2">
        <v>75.092504833042</v>
      </c>
      <c r="M98" s="2">
        <v>5.53543090820313</v>
      </c>
      <c r="N98" s="2">
        <f t="shared" si="14"/>
        <v>2.16785291</v>
      </c>
      <c r="O98" s="2">
        <v>82.9655784157745</v>
      </c>
      <c r="P98" s="2">
        <v>0.999995770281954</v>
      </c>
      <c r="Q98" s="2">
        <v>108.501228678889</v>
      </c>
      <c r="R98" s="2"/>
      <c r="S98" s="2" t="str">
        <f t="shared" si="15"/>
        <v/>
      </c>
      <c r="T98" s="2"/>
      <c r="U98" s="2"/>
      <c r="V98" s="2"/>
      <c r="W98" s="2"/>
      <c r="X98" s="2" t="str">
        <f t="shared" si="16"/>
        <v/>
      </c>
      <c r="Y98" s="2"/>
      <c r="Z98" s="2"/>
      <c r="AA98" s="2"/>
    </row>
    <row r="99" ht="15.75" customHeight="1">
      <c r="A99" s="2">
        <f t="shared" si="10"/>
        <v>2</v>
      </c>
      <c r="B99" s="2">
        <f t="shared" si="11"/>
        <v>20</v>
      </c>
      <c r="C99" s="2">
        <v>4.46188354492188</v>
      </c>
      <c r="D99" s="2">
        <f t="shared" si="12"/>
        <v>2.689447154</v>
      </c>
      <c r="E99" s="2">
        <v>67.6460924385457</v>
      </c>
      <c r="F99" s="2">
        <v>0.999855956262274</v>
      </c>
      <c r="G99" s="2">
        <v>17.2892917655455</v>
      </c>
      <c r="H99" s="2">
        <v>5.25344848632813</v>
      </c>
      <c r="I99" s="2">
        <f t="shared" si="13"/>
        <v>2.284213889</v>
      </c>
      <c r="J99" s="2">
        <v>76.7549039823166</v>
      </c>
      <c r="K99" s="2">
        <v>0.999982551300368</v>
      </c>
      <c r="L99" s="2">
        <v>95.6809049426809</v>
      </c>
      <c r="M99" s="2">
        <v>5.53543090820313</v>
      </c>
      <c r="N99" s="2">
        <f t="shared" si="14"/>
        <v>2.16785291</v>
      </c>
      <c r="O99" s="2">
        <v>82.9655784157745</v>
      </c>
      <c r="P99" s="2">
        <v>0.999995770281954</v>
      </c>
      <c r="Q99" s="2">
        <v>108.501228678889</v>
      </c>
      <c r="R99" s="2"/>
      <c r="S99" s="2" t="str">
        <f t="shared" si="15"/>
        <v/>
      </c>
      <c r="T99" s="2"/>
      <c r="U99" s="2"/>
      <c r="V99" s="2"/>
      <c r="W99" s="2"/>
      <c r="X99" s="2" t="str">
        <f t="shared" si="16"/>
        <v/>
      </c>
      <c r="Y99" s="2"/>
      <c r="Z99" s="2"/>
      <c r="AA99" s="2"/>
    </row>
    <row r="100" ht="15.75" customHeight="1">
      <c r="A100" s="2">
        <f t="shared" si="10"/>
        <v>2</v>
      </c>
      <c r="B100" s="2">
        <f t="shared" si="11"/>
        <v>21</v>
      </c>
      <c r="C100" s="2">
        <v>6.02685546875</v>
      </c>
      <c r="D100" s="2">
        <f t="shared" si="12"/>
        <v>1.991088066</v>
      </c>
      <c r="E100" s="2">
        <v>82.7037502709948</v>
      </c>
      <c r="F100" s="2">
        <v>0.999996318399789</v>
      </c>
      <c r="G100" s="2">
        <v>49.6594128852058</v>
      </c>
      <c r="H100" s="2">
        <v>8.02639770507813</v>
      </c>
      <c r="I100" s="2">
        <f t="shared" si="13"/>
        <v>1.495066709</v>
      </c>
      <c r="J100" s="2">
        <v>99.2621001084501</v>
      </c>
      <c r="K100" s="2">
        <v>0.999999905551449</v>
      </c>
      <c r="L100" s="2">
        <v>143.605925873268</v>
      </c>
      <c r="M100" s="2">
        <v>5.53543090820313</v>
      </c>
      <c r="N100" s="2">
        <f t="shared" si="14"/>
        <v>2.16785291</v>
      </c>
      <c r="O100" s="2">
        <v>82.9655784157745</v>
      </c>
      <c r="P100" s="2">
        <v>0.999995770281954</v>
      </c>
      <c r="Q100" s="2">
        <v>108.501228678889</v>
      </c>
      <c r="R100" s="2"/>
      <c r="S100" s="2" t="str">
        <f t="shared" si="15"/>
        <v/>
      </c>
      <c r="T100" s="2"/>
      <c r="U100" s="2"/>
      <c r="V100" s="2"/>
      <c r="W100" s="2"/>
      <c r="X100" s="2" t="str">
        <f t="shared" si="16"/>
        <v/>
      </c>
      <c r="Y100" s="2"/>
      <c r="Z100" s="2"/>
      <c r="AA100" s="2"/>
    </row>
    <row r="101" ht="15.75" customHeight="1">
      <c r="A101" s="2">
        <f t="shared" si="10"/>
        <v>3</v>
      </c>
      <c r="B101" s="2">
        <f t="shared" si="11"/>
        <v>1</v>
      </c>
      <c r="C101" s="2">
        <v>0.129974365234375</v>
      </c>
      <c r="D101" s="2">
        <f t="shared" si="12"/>
        <v>92.3258981</v>
      </c>
      <c r="E101" s="2">
        <v>36.7785702942473</v>
      </c>
      <c r="F101" s="2">
        <v>0.80037701260277</v>
      </c>
      <c r="G101" s="2">
        <v>1.06305194358717</v>
      </c>
      <c r="H101" s="2">
        <v>0.016204833984375</v>
      </c>
      <c r="I101" s="2">
        <f t="shared" si="13"/>
        <v>740.519774</v>
      </c>
      <c r="J101" s="2">
        <v>16.0951087286843</v>
      </c>
      <c r="K101" s="2">
        <v>0.29492485225042</v>
      </c>
      <c r="L101" s="2">
        <v>4.08032043598005E-4</v>
      </c>
      <c r="M101" s="2">
        <v>0.009246826171875</v>
      </c>
      <c r="N101" s="2">
        <f t="shared" si="14"/>
        <v>1297.742574</v>
      </c>
      <c r="O101" s="2">
        <v>24.9410737231677</v>
      </c>
      <c r="P101" s="2">
        <v>0.541908231930624</v>
      </c>
      <c r="Q101" s="2">
        <v>0.110265084012738</v>
      </c>
      <c r="R101" s="2">
        <v>0.00747680664062</v>
      </c>
      <c r="S101" s="2">
        <f t="shared" si="15"/>
        <v>1604.963265</v>
      </c>
      <c r="T101" s="2">
        <v>30.824996475</v>
      </c>
      <c r="U101" s="2">
        <v>0.79441</v>
      </c>
      <c r="V101" s="2">
        <v>2.1075</v>
      </c>
      <c r="W101" s="2">
        <v>6.103515625E-4</v>
      </c>
      <c r="X101" s="2">
        <f t="shared" si="16"/>
        <v>19660.8</v>
      </c>
      <c r="Y101" s="2">
        <v>30.4766439879</v>
      </c>
      <c r="Z101" s="2">
        <v>0.80825</v>
      </c>
      <c r="AA101" s="2">
        <v>2.021</v>
      </c>
      <c r="AB101" s="2">
        <v>4.9124E-4</v>
      </c>
      <c r="AC101" s="2">
        <f t="shared" ref="AC101:AC105" si="19">IFERROR(12/AB101,"")</f>
        <v>24427.97818</v>
      </c>
      <c r="AD101" s="2">
        <v>32.21</v>
      </c>
      <c r="AE101" s="2">
        <v>0.834</v>
      </c>
    </row>
    <row r="102" ht="15.75" customHeight="1">
      <c r="A102" s="2">
        <f t="shared" si="10"/>
        <v>3</v>
      </c>
      <c r="B102" s="2">
        <f t="shared" si="11"/>
        <v>2</v>
      </c>
      <c r="C102" s="2">
        <v>0.417083740234375</v>
      </c>
      <c r="D102" s="2">
        <f t="shared" si="12"/>
        <v>28.7712007</v>
      </c>
      <c r="E102" s="2">
        <v>43.4225025683527</v>
      </c>
      <c r="F102" s="2">
        <v>0.965047847227684</v>
      </c>
      <c r="G102" s="2">
        <v>1.15306375930155</v>
      </c>
      <c r="H102" s="2">
        <v>0.016204833984375</v>
      </c>
      <c r="I102" s="2">
        <f t="shared" si="13"/>
        <v>740.519774</v>
      </c>
      <c r="J102" s="2">
        <v>16.0951087286843</v>
      </c>
      <c r="K102" s="2">
        <v>0.29492485225042</v>
      </c>
      <c r="L102" s="2">
        <v>4.08032043598005E-4</v>
      </c>
      <c r="M102" s="2">
        <v>0.4046630859375</v>
      </c>
      <c r="N102" s="2">
        <f t="shared" si="14"/>
        <v>29.65429864</v>
      </c>
      <c r="O102" s="2">
        <v>45.2994458172351</v>
      </c>
      <c r="P102" s="2">
        <v>0.977039932776058</v>
      </c>
      <c r="Q102" s="2">
        <v>5.45736184403852</v>
      </c>
      <c r="R102" s="2">
        <v>0.0806274414062</v>
      </c>
      <c r="S102" s="2">
        <f t="shared" si="15"/>
        <v>148.8327025</v>
      </c>
      <c r="T102" s="2">
        <v>41.0131748782</v>
      </c>
      <c r="U102" s="2">
        <v>0.95281</v>
      </c>
      <c r="V102" s="2">
        <v>7.7362</v>
      </c>
      <c r="W102" s="2">
        <v>0.0205993652344</v>
      </c>
      <c r="X102" s="2">
        <f t="shared" si="16"/>
        <v>582.5422222</v>
      </c>
      <c r="Y102" s="2">
        <v>39.5672303465</v>
      </c>
      <c r="Z102" s="2">
        <v>0.94566</v>
      </c>
      <c r="AA102" s="2">
        <v>5.4051</v>
      </c>
      <c r="AB102" s="2">
        <v>0.01852573</v>
      </c>
      <c r="AC102" s="2">
        <f t="shared" si="19"/>
        <v>647.7477541</v>
      </c>
      <c r="AD102" s="2">
        <v>42.19</v>
      </c>
      <c r="AE102" s="2">
        <v>0.947</v>
      </c>
    </row>
    <row r="103" ht="15.75" customHeight="1">
      <c r="A103" s="2">
        <f t="shared" si="10"/>
        <v>3</v>
      </c>
      <c r="B103" s="2">
        <f t="shared" si="11"/>
        <v>3</v>
      </c>
      <c r="C103" s="2">
        <v>0.6903076171875</v>
      </c>
      <c r="D103" s="2">
        <f t="shared" si="12"/>
        <v>17.38355438</v>
      </c>
      <c r="E103" s="2">
        <v>45.9698125789195</v>
      </c>
      <c r="F103" s="2">
        <v>0.982746180509214</v>
      </c>
      <c r="G103" s="2">
        <v>1.21652353138441</v>
      </c>
      <c r="H103" s="2">
        <v>0.01702880859375</v>
      </c>
      <c r="I103" s="2">
        <f t="shared" si="13"/>
        <v>704.688172</v>
      </c>
      <c r="J103" s="2">
        <v>13.5719229365269</v>
      </c>
      <c r="K103" s="2">
        <v>0.382059167319903</v>
      </c>
      <c r="L103" s="2">
        <v>0.0044893423628461</v>
      </c>
      <c r="M103" s="2">
        <v>0.79693603515625</v>
      </c>
      <c r="N103" s="2">
        <f t="shared" si="14"/>
        <v>15.05767022</v>
      </c>
      <c r="O103" s="2">
        <v>48.7954674780383</v>
      </c>
      <c r="P103" s="2">
        <v>0.989135140670071</v>
      </c>
      <c r="Q103" s="2">
        <v>9.5766164503885</v>
      </c>
      <c r="R103" s="2">
        <v>0.280975341797</v>
      </c>
      <c r="S103" s="2">
        <f t="shared" si="15"/>
        <v>42.70837406</v>
      </c>
      <c r="T103" s="2">
        <v>45.6952090725</v>
      </c>
      <c r="U103" s="2">
        <v>0.979</v>
      </c>
      <c r="V103" s="2">
        <v>5.996</v>
      </c>
      <c r="W103" s="2">
        <v>0.148864746094</v>
      </c>
      <c r="X103" s="2">
        <f t="shared" si="16"/>
        <v>80.6100861</v>
      </c>
      <c r="Y103" s="2">
        <v>44.1513714096</v>
      </c>
      <c r="Z103" s="2">
        <v>0.97204</v>
      </c>
      <c r="AA103" s="2">
        <v>5.4064</v>
      </c>
      <c r="AB103" s="2">
        <v>0.11978004</v>
      </c>
      <c r="AC103" s="2">
        <f t="shared" si="19"/>
        <v>100.1836366</v>
      </c>
      <c r="AD103" s="2">
        <v>48.12</v>
      </c>
      <c r="AE103" s="2">
        <v>0.981</v>
      </c>
    </row>
    <row r="104" ht="15.75" customHeight="1">
      <c r="A104" s="2">
        <f t="shared" si="10"/>
        <v>3</v>
      </c>
      <c r="B104" s="2">
        <f t="shared" si="11"/>
        <v>4</v>
      </c>
      <c r="C104" s="2">
        <v>0.894256591796875</v>
      </c>
      <c r="D104" s="2">
        <f t="shared" si="12"/>
        <v>13.41896734</v>
      </c>
      <c r="E104" s="2">
        <v>47.4074805116027</v>
      </c>
      <c r="F104" s="2">
        <v>0.986972552650645</v>
      </c>
      <c r="G104" s="2">
        <v>1.74708234348098</v>
      </c>
      <c r="H104" s="2">
        <v>0.0162353515625</v>
      </c>
      <c r="I104" s="2">
        <f t="shared" si="13"/>
        <v>739.1278195</v>
      </c>
      <c r="J104" s="2">
        <v>18.698677820908</v>
      </c>
      <c r="K104" s="2">
        <v>0.369154013644312</v>
      </c>
      <c r="L104" s="2">
        <v>5.77888519905697E-4</v>
      </c>
      <c r="M104" s="2">
        <v>1.20751953125</v>
      </c>
      <c r="N104" s="2">
        <f t="shared" si="14"/>
        <v>9.937727457</v>
      </c>
      <c r="O104" s="2">
        <v>51.6595828542208</v>
      </c>
      <c r="P104" s="2">
        <v>0.994343643962728</v>
      </c>
      <c r="Q104" s="2">
        <v>13.5224636911153</v>
      </c>
      <c r="R104" s="2">
        <v>1.12371826172</v>
      </c>
      <c r="S104" s="2">
        <f t="shared" si="15"/>
        <v>10.67883331</v>
      </c>
      <c r="T104" s="2">
        <v>53.3804737589</v>
      </c>
      <c r="U104" s="2">
        <v>0.99628</v>
      </c>
      <c r="V104" s="2">
        <v>18.6171</v>
      </c>
      <c r="W104" s="2">
        <v>0.827117919922</v>
      </c>
      <c r="X104" s="2">
        <f t="shared" si="16"/>
        <v>14.50820942</v>
      </c>
      <c r="Y104" s="2">
        <v>50.4101501197</v>
      </c>
      <c r="Z104" s="2">
        <v>0.99264</v>
      </c>
      <c r="AA104" s="2">
        <v>10.7415</v>
      </c>
      <c r="AB104" s="2">
        <v>0.6958189</v>
      </c>
      <c r="AC104" s="2">
        <f t="shared" si="19"/>
        <v>17.2458667</v>
      </c>
      <c r="AD104" s="2">
        <v>54.87</v>
      </c>
      <c r="AE104" s="2">
        <v>0.986</v>
      </c>
    </row>
    <row r="105" ht="15.75" customHeight="1">
      <c r="A105" s="2">
        <f t="shared" si="10"/>
        <v>3</v>
      </c>
      <c r="B105" s="2">
        <f t="shared" si="11"/>
        <v>5</v>
      </c>
      <c r="C105" s="2">
        <v>1.06094360351563</v>
      </c>
      <c r="D105" s="2">
        <f t="shared" si="12"/>
        <v>11.31068603</v>
      </c>
      <c r="E105" s="2">
        <v>48.4310935914442</v>
      </c>
      <c r="F105" s="2">
        <v>0.989458819902295</v>
      </c>
      <c r="G105" s="2">
        <v>1.6362439692959</v>
      </c>
      <c r="H105" s="2">
        <v>0.016937255859375</v>
      </c>
      <c r="I105" s="2">
        <f t="shared" si="13"/>
        <v>708.4972973</v>
      </c>
      <c r="J105" s="2">
        <v>23.8531940980496</v>
      </c>
      <c r="K105" s="2">
        <v>0.587690722847452</v>
      </c>
      <c r="L105" s="2">
        <v>0.149529080283436</v>
      </c>
      <c r="M105" s="2">
        <v>1.60641479492188</v>
      </c>
      <c r="N105" s="2">
        <f t="shared" si="14"/>
        <v>7.470050723</v>
      </c>
      <c r="O105" s="2">
        <v>54.7137957052428</v>
      </c>
      <c r="P105" s="2">
        <v>0.997162687771983</v>
      </c>
      <c r="Q105" s="2">
        <v>21.3537589106899</v>
      </c>
      <c r="R105" s="2">
        <v>2.42068481445</v>
      </c>
      <c r="S105" s="2">
        <f t="shared" si="15"/>
        <v>4.95727487</v>
      </c>
      <c r="T105" s="2">
        <v>63.0901236884</v>
      </c>
      <c r="U105" s="2">
        <v>0.9996</v>
      </c>
      <c r="V105" s="2">
        <v>47.7448</v>
      </c>
      <c r="W105" s="2">
        <v>2.07061767578</v>
      </c>
      <c r="X105" s="2">
        <f t="shared" si="16"/>
        <v>5.795372144</v>
      </c>
      <c r="Y105" s="2">
        <v>59.790837643</v>
      </c>
      <c r="Z105" s="2">
        <v>0.99914</v>
      </c>
      <c r="AA105" s="2">
        <v>36.7141</v>
      </c>
      <c r="AB105" s="2">
        <v>1.94895214</v>
      </c>
      <c r="AC105" s="2">
        <f t="shared" si="19"/>
        <v>6.157154788</v>
      </c>
      <c r="AD105" s="2">
        <v>66.14</v>
      </c>
      <c r="AE105" s="2">
        <v>0.999</v>
      </c>
    </row>
    <row r="106" ht="15.75" customHeight="1">
      <c r="A106" s="2">
        <f t="shared" si="10"/>
        <v>3</v>
      </c>
      <c r="B106" s="2">
        <f t="shared" si="11"/>
        <v>6</v>
      </c>
      <c r="C106" s="2">
        <v>1.20785522460938</v>
      </c>
      <c r="D106" s="2">
        <f t="shared" si="12"/>
        <v>9.934965512</v>
      </c>
      <c r="E106" s="2">
        <v>49.2747636079734</v>
      </c>
      <c r="F106" s="2">
        <v>0.991174220979531</v>
      </c>
      <c r="G106" s="2">
        <v>1.71631786161822</v>
      </c>
      <c r="H106" s="2">
        <v>0.018280029296875</v>
      </c>
      <c r="I106" s="2">
        <f t="shared" si="13"/>
        <v>656.4540902</v>
      </c>
      <c r="J106" s="2">
        <v>24.6671895702497</v>
      </c>
      <c r="K106" s="2">
        <v>0.622328719742492</v>
      </c>
      <c r="L106" s="2">
        <v>0.287542812011791</v>
      </c>
      <c r="M106" s="2">
        <v>1.99676513671875</v>
      </c>
      <c r="N106" s="2">
        <f t="shared" si="14"/>
        <v>6.009720312</v>
      </c>
      <c r="O106" s="2">
        <v>57.2457315466591</v>
      </c>
      <c r="P106" s="2">
        <v>0.998369551523544</v>
      </c>
      <c r="Q106" s="2">
        <v>29.5918098407109</v>
      </c>
      <c r="R106" s="2"/>
      <c r="S106" s="2" t="str">
        <f t="shared" si="15"/>
        <v/>
      </c>
      <c r="T106" s="2"/>
      <c r="U106" s="2"/>
      <c r="V106" s="2"/>
      <c r="W106" s="2"/>
      <c r="X106" s="2" t="str">
        <f t="shared" si="16"/>
        <v/>
      </c>
      <c r="Y106" s="2"/>
      <c r="Z106" s="2"/>
      <c r="AA106" s="2"/>
    </row>
    <row r="107" ht="15.75" customHeight="1">
      <c r="A107" s="2">
        <f t="shared" si="10"/>
        <v>3</v>
      </c>
      <c r="B107" s="2">
        <f t="shared" si="11"/>
        <v>7</v>
      </c>
      <c r="C107" s="2">
        <v>1.33599853515625</v>
      </c>
      <c r="D107" s="2">
        <f t="shared" si="12"/>
        <v>8.982045776</v>
      </c>
      <c r="E107" s="2">
        <v>50.0110405622755</v>
      </c>
      <c r="F107" s="2">
        <v>0.992427719755223</v>
      </c>
      <c r="G107" s="2">
        <v>2.01313530241725</v>
      </c>
      <c r="H107" s="2">
        <v>0.021942138671875</v>
      </c>
      <c r="I107" s="2">
        <f t="shared" si="13"/>
        <v>546.8929068</v>
      </c>
      <c r="J107" s="2">
        <v>27.7364996203442</v>
      </c>
      <c r="K107" s="2">
        <v>0.578775823913049</v>
      </c>
      <c r="L107" s="2">
        <v>1.87393560276468</v>
      </c>
      <c r="M107" s="2">
        <v>2.40228271484375</v>
      </c>
      <c r="N107" s="2">
        <f t="shared" si="14"/>
        <v>4.995248863</v>
      </c>
      <c r="O107" s="2">
        <v>60.5237260773922</v>
      </c>
      <c r="P107" s="2">
        <v>0.999254600852687</v>
      </c>
      <c r="Q107" s="2">
        <v>42.7980736601424</v>
      </c>
      <c r="R107" s="2"/>
      <c r="S107" s="2" t="str">
        <f t="shared" si="15"/>
        <v/>
      </c>
      <c r="T107" s="2"/>
      <c r="U107" s="2"/>
      <c r="V107" s="2"/>
      <c r="W107" s="2"/>
      <c r="X107" s="2" t="str">
        <f t="shared" si="16"/>
        <v/>
      </c>
      <c r="Y107" s="2"/>
      <c r="Z107" s="2"/>
      <c r="AA107" s="2"/>
    </row>
    <row r="108" ht="15.75" customHeight="1">
      <c r="A108" s="2">
        <f t="shared" si="10"/>
        <v>3</v>
      </c>
      <c r="B108" s="2">
        <f t="shared" si="11"/>
        <v>8</v>
      </c>
      <c r="C108" s="2">
        <v>1.4554443359375</v>
      </c>
      <c r="D108" s="2">
        <f t="shared" si="12"/>
        <v>8.244904806</v>
      </c>
      <c r="E108" s="2">
        <v>50.6495369379296</v>
      </c>
      <c r="F108" s="2">
        <v>0.993275547402696</v>
      </c>
      <c r="G108" s="2">
        <v>2.25287981432311</v>
      </c>
      <c r="H108" s="2">
        <v>0.030792236328125</v>
      </c>
      <c r="I108" s="2">
        <f t="shared" si="13"/>
        <v>389.7086224</v>
      </c>
      <c r="J108" s="2">
        <v>31.1169843183145</v>
      </c>
      <c r="K108" s="2">
        <v>0.80248178765363</v>
      </c>
      <c r="L108" s="2">
        <v>2.51366296037835</v>
      </c>
      <c r="M108" s="2">
        <v>2.78546142578125</v>
      </c>
      <c r="N108" s="2">
        <f t="shared" si="14"/>
        <v>4.308083353</v>
      </c>
      <c r="O108" s="2">
        <v>63.0514482062502</v>
      </c>
      <c r="P108" s="2">
        <v>0.99957046834812</v>
      </c>
      <c r="Q108" s="2">
        <v>44.46071557723</v>
      </c>
      <c r="R108" s="2"/>
      <c r="S108" s="2" t="str">
        <f t="shared" si="15"/>
        <v/>
      </c>
      <c r="T108" s="2"/>
      <c r="U108" s="2"/>
      <c r="V108" s="2"/>
      <c r="W108" s="2"/>
      <c r="X108" s="2" t="str">
        <f t="shared" si="16"/>
        <v/>
      </c>
      <c r="Y108" s="2"/>
      <c r="Z108" s="2"/>
      <c r="AA108" s="2"/>
    </row>
    <row r="109" ht="15.75" customHeight="1">
      <c r="A109" s="2">
        <f t="shared" si="10"/>
        <v>3</v>
      </c>
      <c r="B109" s="2">
        <f t="shared" si="11"/>
        <v>9</v>
      </c>
      <c r="C109" s="2">
        <v>1.55465698242188</v>
      </c>
      <c r="D109" s="2">
        <f t="shared" si="12"/>
        <v>7.718744479</v>
      </c>
      <c r="E109" s="2">
        <v>51.1960675918966</v>
      </c>
      <c r="F109" s="2">
        <v>0.994011281913526</v>
      </c>
      <c r="G109" s="2">
        <v>2.35442381151202</v>
      </c>
      <c r="H109" s="2">
        <v>0.0474853515625</v>
      </c>
      <c r="I109" s="2">
        <f t="shared" si="13"/>
        <v>252.7095116</v>
      </c>
      <c r="J109" s="2">
        <v>33.6930539524173</v>
      </c>
      <c r="K109" s="2">
        <v>0.801855579089962</v>
      </c>
      <c r="L109" s="2">
        <v>2.75717664350609</v>
      </c>
      <c r="M109" s="2">
        <v>3.17626953125</v>
      </c>
      <c r="N109" s="2">
        <f t="shared" si="14"/>
        <v>3.77801691</v>
      </c>
      <c r="O109" s="2">
        <v>66.3512465259801</v>
      </c>
      <c r="P109" s="2">
        <v>0.999806242105967</v>
      </c>
      <c r="Q109" s="2">
        <v>66.100149363635</v>
      </c>
      <c r="R109" s="2"/>
      <c r="S109" s="2" t="str">
        <f t="shared" si="15"/>
        <v/>
      </c>
      <c r="T109" s="2"/>
      <c r="U109" s="2"/>
      <c r="V109" s="2"/>
      <c r="W109" s="2"/>
      <c r="X109" s="2" t="str">
        <f t="shared" si="16"/>
        <v/>
      </c>
      <c r="Y109" s="2"/>
      <c r="Z109" s="2"/>
      <c r="AA109" s="2"/>
    </row>
    <row r="110" ht="15.75" customHeight="1">
      <c r="A110" s="2">
        <f t="shared" si="10"/>
        <v>3</v>
      </c>
      <c r="B110" s="2">
        <f t="shared" si="11"/>
        <v>10</v>
      </c>
      <c r="C110" s="2">
        <v>1.66238403320313</v>
      </c>
      <c r="D110" s="2">
        <f t="shared" si="12"/>
        <v>7.218548639</v>
      </c>
      <c r="E110" s="2">
        <v>51.747262701366</v>
      </c>
      <c r="F110" s="2">
        <v>0.994674648896305</v>
      </c>
      <c r="G110" s="2">
        <v>2.73381208287583</v>
      </c>
      <c r="H110" s="2">
        <v>0.078826904296875</v>
      </c>
      <c r="I110" s="2">
        <f t="shared" si="13"/>
        <v>152.232288</v>
      </c>
      <c r="J110" s="2">
        <v>36.4031781399663</v>
      </c>
      <c r="K110" s="2">
        <v>0.85707388608908</v>
      </c>
      <c r="L110" s="2">
        <v>3.98121761928262</v>
      </c>
      <c r="M110" s="2">
        <v>3.58853149414063</v>
      </c>
      <c r="N110" s="2">
        <f t="shared" si="14"/>
        <v>3.343986257</v>
      </c>
      <c r="O110" s="2">
        <v>68.7788453617438</v>
      </c>
      <c r="P110" s="2">
        <v>0.999886560518958</v>
      </c>
      <c r="Q110" s="2">
        <v>68.6677954070305</v>
      </c>
      <c r="R110" s="2"/>
      <c r="S110" s="2" t="str">
        <f t="shared" si="15"/>
        <v/>
      </c>
      <c r="T110" s="2"/>
      <c r="U110" s="2"/>
      <c r="V110" s="2"/>
      <c r="W110" s="2"/>
      <c r="X110" s="2" t="str">
        <f t="shared" si="16"/>
        <v/>
      </c>
      <c r="Y110" s="2"/>
      <c r="Z110" s="2"/>
      <c r="AA110" s="2"/>
    </row>
    <row r="111" ht="15.75" customHeight="1">
      <c r="A111" s="2">
        <f t="shared" si="10"/>
        <v>3</v>
      </c>
      <c r="B111" s="2">
        <f t="shared" si="11"/>
        <v>11</v>
      </c>
      <c r="C111" s="2">
        <v>1.75579833984375</v>
      </c>
      <c r="D111" s="2">
        <f t="shared" si="12"/>
        <v>6.834497862</v>
      </c>
      <c r="E111" s="2">
        <v>52.2548024099702</v>
      </c>
      <c r="F111" s="2">
        <v>0.995325761286573</v>
      </c>
      <c r="G111" s="2">
        <v>2.94145242469194</v>
      </c>
      <c r="H111" s="2">
        <v>0.13494873046875</v>
      </c>
      <c r="I111" s="2">
        <f t="shared" si="13"/>
        <v>88.92265943</v>
      </c>
      <c r="J111" s="2">
        <v>39.4624673231755</v>
      </c>
      <c r="K111" s="2">
        <v>0.940520418125205</v>
      </c>
      <c r="L111" s="2">
        <v>4.71271533701798</v>
      </c>
      <c r="M111" s="2">
        <v>3.9644775390625</v>
      </c>
      <c r="N111" s="2">
        <f t="shared" si="14"/>
        <v>3.026880562</v>
      </c>
      <c r="O111" s="2">
        <v>71.997816166468</v>
      </c>
      <c r="P111" s="2">
        <v>0.999947096757801</v>
      </c>
      <c r="Q111" s="2">
        <v>81.7382940600909</v>
      </c>
      <c r="R111" s="2"/>
      <c r="S111" s="2" t="str">
        <f t="shared" si="15"/>
        <v/>
      </c>
      <c r="T111" s="2"/>
      <c r="U111" s="2"/>
      <c r="V111" s="2"/>
      <c r="W111" s="2"/>
      <c r="X111" s="2" t="str">
        <f t="shared" si="16"/>
        <v/>
      </c>
      <c r="Y111" s="2"/>
      <c r="Z111" s="2"/>
      <c r="AA111" s="2"/>
    </row>
    <row r="112" ht="15.75" customHeight="1">
      <c r="A112" s="2">
        <f t="shared" si="10"/>
        <v>3</v>
      </c>
      <c r="B112" s="2">
        <f t="shared" si="11"/>
        <v>12</v>
      </c>
      <c r="C112" s="2">
        <v>1.84814453125</v>
      </c>
      <c r="D112" s="2">
        <f t="shared" si="12"/>
        <v>6.492998679</v>
      </c>
      <c r="E112" s="2">
        <v>52.7611485043189</v>
      </c>
      <c r="F112" s="2">
        <v>0.995713320310556</v>
      </c>
      <c r="G112" s="2">
        <v>2.83663732894181</v>
      </c>
      <c r="H112" s="2">
        <v>0.2261962890625</v>
      </c>
      <c r="I112" s="2">
        <f t="shared" si="13"/>
        <v>53.05126821</v>
      </c>
      <c r="J112" s="2">
        <v>42.0932846527842</v>
      </c>
      <c r="K112" s="2">
        <v>0.952453809506987</v>
      </c>
      <c r="L112" s="2">
        <v>3.97403852863272</v>
      </c>
      <c r="M112" s="2">
        <v>4.36734008789063</v>
      </c>
      <c r="N112" s="2">
        <f t="shared" si="14"/>
        <v>2.747667862</v>
      </c>
      <c r="O112" s="2">
        <v>73.9907509738389</v>
      </c>
      <c r="P112" s="2">
        <v>0.999966185826673</v>
      </c>
      <c r="Q112" s="2">
        <v>85.5878907726873</v>
      </c>
      <c r="R112" s="2"/>
      <c r="S112" s="2" t="str">
        <f t="shared" si="15"/>
        <v/>
      </c>
      <c r="T112" s="2"/>
      <c r="U112" s="2"/>
      <c r="V112" s="2"/>
      <c r="W112" s="2"/>
      <c r="X112" s="2" t="str">
        <f t="shared" si="16"/>
        <v/>
      </c>
      <c r="Y112" s="2"/>
      <c r="Z112" s="2"/>
      <c r="AA112" s="2"/>
    </row>
    <row r="113" ht="15.75" customHeight="1">
      <c r="A113" s="2">
        <f t="shared" si="10"/>
        <v>3</v>
      </c>
      <c r="B113" s="2">
        <f t="shared" si="11"/>
        <v>13</v>
      </c>
      <c r="C113" s="2">
        <v>1.9637451171875</v>
      </c>
      <c r="D113" s="2">
        <f t="shared" si="12"/>
        <v>6.110772674</v>
      </c>
      <c r="E113" s="2">
        <v>53.3660381251406</v>
      </c>
      <c r="F113" s="2">
        <v>0.996234837625865</v>
      </c>
      <c r="G113" s="2">
        <v>2.87293284922241</v>
      </c>
      <c r="H113" s="2">
        <v>0.404388427734375</v>
      </c>
      <c r="I113" s="2">
        <f t="shared" si="13"/>
        <v>29.67443966</v>
      </c>
      <c r="J113" s="2">
        <v>44.8904339416973</v>
      </c>
      <c r="K113" s="2">
        <v>0.975790419008375</v>
      </c>
      <c r="L113" s="2">
        <v>4.97637878075075</v>
      </c>
      <c r="M113" s="2">
        <v>4.78146362304688</v>
      </c>
      <c r="N113" s="2">
        <f t="shared" si="14"/>
        <v>2.50969179</v>
      </c>
      <c r="O113" s="2">
        <v>77.1569790560902</v>
      </c>
      <c r="P113" s="2">
        <v>0.999984107114147</v>
      </c>
      <c r="Q113" s="2">
        <v>95.8992358848401</v>
      </c>
      <c r="R113" s="2"/>
      <c r="S113" s="2" t="str">
        <f t="shared" si="15"/>
        <v/>
      </c>
      <c r="T113" s="2"/>
      <c r="U113" s="2"/>
      <c r="V113" s="2"/>
      <c r="W113" s="2"/>
      <c r="X113" s="2" t="str">
        <f t="shared" si="16"/>
        <v/>
      </c>
      <c r="Y113" s="2"/>
      <c r="Z113" s="2"/>
      <c r="AA113" s="2"/>
    </row>
    <row r="114" ht="15.75" customHeight="1">
      <c r="A114" s="2">
        <f t="shared" si="10"/>
        <v>3</v>
      </c>
      <c r="B114" s="2">
        <f t="shared" si="11"/>
        <v>14</v>
      </c>
      <c r="C114" s="2">
        <v>2.10214233398438</v>
      </c>
      <c r="D114" s="2">
        <f t="shared" si="12"/>
        <v>5.708462175</v>
      </c>
      <c r="E114" s="2">
        <v>54.0720461351466</v>
      </c>
      <c r="F114" s="2">
        <v>0.996759618913673</v>
      </c>
      <c r="G114" s="2">
        <v>3.17356065683358</v>
      </c>
      <c r="H114" s="2">
        <v>0.76385498046875</v>
      </c>
      <c r="I114" s="2">
        <f t="shared" si="13"/>
        <v>15.70978825</v>
      </c>
      <c r="J114" s="2">
        <v>48.1673946693381</v>
      </c>
      <c r="K114" s="2">
        <v>0.987417552425402</v>
      </c>
      <c r="L114" s="2">
        <v>7.18892702722133</v>
      </c>
      <c r="M114" s="2">
        <v>5.17355346679688</v>
      </c>
      <c r="N114" s="2">
        <f t="shared" si="14"/>
        <v>2.319488931</v>
      </c>
      <c r="O114" s="2">
        <v>78.9092242684664</v>
      </c>
      <c r="P114" s="2">
        <v>0.999989339213825</v>
      </c>
      <c r="Q114" s="2">
        <v>102.974870421745</v>
      </c>
      <c r="R114" s="2"/>
      <c r="S114" s="2" t="str">
        <f t="shared" si="15"/>
        <v/>
      </c>
      <c r="T114" s="2"/>
      <c r="U114" s="2"/>
      <c r="V114" s="2"/>
      <c r="W114" s="2"/>
      <c r="X114" s="2" t="str">
        <f t="shared" si="16"/>
        <v/>
      </c>
      <c r="Y114" s="2"/>
      <c r="Z114" s="2"/>
      <c r="AA114" s="2"/>
    </row>
    <row r="115" ht="15.75" customHeight="1">
      <c r="A115" s="2">
        <f t="shared" si="10"/>
        <v>3</v>
      </c>
      <c r="B115" s="2">
        <f t="shared" si="11"/>
        <v>15</v>
      </c>
      <c r="C115" s="2">
        <v>2.26516723632813</v>
      </c>
      <c r="D115" s="2">
        <f t="shared" si="12"/>
        <v>5.297622095</v>
      </c>
      <c r="E115" s="2">
        <v>54.9526848967075</v>
      </c>
      <c r="F115" s="2">
        <v>0.99731762007751</v>
      </c>
      <c r="G115" s="2">
        <v>3.61216871843544</v>
      </c>
      <c r="H115" s="2">
        <v>1.22586059570313</v>
      </c>
      <c r="I115" s="2">
        <f t="shared" si="13"/>
        <v>9.789041301</v>
      </c>
      <c r="J115" s="2">
        <v>51.791161528689</v>
      </c>
      <c r="K115" s="2">
        <v>0.994588592961601</v>
      </c>
      <c r="L115" s="2">
        <v>13.7004189982657</v>
      </c>
      <c r="M115" s="2">
        <v>5.54513549804688</v>
      </c>
      <c r="N115" s="2">
        <f t="shared" si="14"/>
        <v>2.164058931</v>
      </c>
      <c r="O115" s="2">
        <v>82.9806632021728</v>
      </c>
      <c r="P115" s="2">
        <v>0.99999578053589</v>
      </c>
      <c r="Q115" s="2">
        <v>108.123685937786</v>
      </c>
      <c r="R115" s="2"/>
      <c r="S115" s="2" t="str">
        <f t="shared" si="15"/>
        <v/>
      </c>
      <c r="T115" s="2"/>
      <c r="U115" s="2"/>
      <c r="V115" s="2"/>
      <c r="W115" s="2"/>
      <c r="X115" s="2" t="str">
        <f t="shared" si="16"/>
        <v/>
      </c>
      <c r="Y115" s="2"/>
      <c r="Z115" s="2"/>
      <c r="AA115" s="2"/>
    </row>
    <row r="116" ht="15.75" customHeight="1">
      <c r="A116" s="2">
        <f t="shared" si="10"/>
        <v>3</v>
      </c>
      <c r="B116" s="2">
        <f t="shared" si="11"/>
        <v>16</v>
      </c>
      <c r="C116" s="2">
        <v>2.44854736328125</v>
      </c>
      <c r="D116" s="2">
        <f t="shared" si="12"/>
        <v>4.90086497</v>
      </c>
      <c r="E116" s="2">
        <v>55.9876129460774</v>
      </c>
      <c r="F116" s="2">
        <v>0.997956178528909</v>
      </c>
      <c r="G116" s="2">
        <v>4.15174435298259</v>
      </c>
      <c r="H116" s="2">
        <v>1.9169921875</v>
      </c>
      <c r="I116" s="2">
        <f t="shared" si="13"/>
        <v>6.259806419</v>
      </c>
      <c r="J116" s="2">
        <v>56.3144819759734</v>
      </c>
      <c r="K116" s="2">
        <v>0.998065131279242</v>
      </c>
      <c r="L116" s="2">
        <v>25.0620923485435</v>
      </c>
      <c r="M116" s="2">
        <v>5.54513549804688</v>
      </c>
      <c r="N116" s="2">
        <f t="shared" si="14"/>
        <v>2.164058931</v>
      </c>
      <c r="O116" s="2">
        <v>82.9806632021728</v>
      </c>
      <c r="P116" s="2">
        <v>0.99999578053589</v>
      </c>
      <c r="Q116" s="2">
        <v>108.123685937786</v>
      </c>
      <c r="R116" s="2"/>
      <c r="S116" s="2" t="str">
        <f t="shared" si="15"/>
        <v/>
      </c>
      <c r="T116" s="2"/>
      <c r="U116" s="2"/>
      <c r="V116" s="2"/>
      <c r="W116" s="2"/>
      <c r="X116" s="2" t="str">
        <f t="shared" si="16"/>
        <v/>
      </c>
      <c r="Y116" s="2"/>
      <c r="Z116" s="2"/>
      <c r="AA116" s="2"/>
    </row>
    <row r="117" ht="15.75" customHeight="1">
      <c r="A117" s="2">
        <f t="shared" si="10"/>
        <v>3</v>
      </c>
      <c r="B117" s="2">
        <f t="shared" si="11"/>
        <v>17</v>
      </c>
      <c r="C117" s="2">
        <v>2.71063232421875</v>
      </c>
      <c r="D117" s="2">
        <f t="shared" si="12"/>
        <v>4.427011326</v>
      </c>
      <c r="E117" s="2">
        <v>57.4220052484735</v>
      </c>
      <c r="F117" s="2">
        <v>0.99852096787536</v>
      </c>
      <c r="G117" s="2">
        <v>5.2592760865163</v>
      </c>
      <c r="H117" s="2">
        <v>2.60647583007813</v>
      </c>
      <c r="I117" s="2">
        <f t="shared" si="13"/>
        <v>4.60391762</v>
      </c>
      <c r="J117" s="2">
        <v>60.8383425996644</v>
      </c>
      <c r="K117" s="2">
        <v>0.999316096007858</v>
      </c>
      <c r="L117" s="2">
        <v>42.0190740005405</v>
      </c>
      <c r="M117" s="2">
        <v>5.54513549804688</v>
      </c>
      <c r="N117" s="2">
        <f t="shared" si="14"/>
        <v>2.164058931</v>
      </c>
      <c r="O117" s="2">
        <v>82.9806632021728</v>
      </c>
      <c r="P117" s="2">
        <v>0.99999578053589</v>
      </c>
      <c r="Q117" s="2">
        <v>108.123685937786</v>
      </c>
      <c r="R117" s="2"/>
      <c r="S117" s="2" t="str">
        <f t="shared" si="15"/>
        <v/>
      </c>
      <c r="T117" s="2"/>
      <c r="U117" s="2"/>
      <c r="V117" s="2"/>
      <c r="W117" s="2"/>
      <c r="X117" s="2" t="str">
        <f t="shared" si="16"/>
        <v/>
      </c>
      <c r="Y117" s="2"/>
      <c r="Z117" s="2"/>
      <c r="AA117" s="2"/>
    </row>
    <row r="118" ht="15.75" customHeight="1">
      <c r="A118" s="2">
        <f t="shared" si="10"/>
        <v>3</v>
      </c>
      <c r="B118" s="2">
        <f t="shared" si="11"/>
        <v>18</v>
      </c>
      <c r="C118" s="2">
        <v>3.04312133789063</v>
      </c>
      <c r="D118" s="2">
        <f t="shared" si="12"/>
        <v>3.943319594</v>
      </c>
      <c r="E118" s="2">
        <v>59.3660785265334</v>
      </c>
      <c r="F118" s="2">
        <v>0.999045302334172</v>
      </c>
      <c r="G118" s="2">
        <v>6.97792603350423</v>
      </c>
      <c r="H118" s="2">
        <v>3.3583984375</v>
      </c>
      <c r="I118" s="2">
        <f t="shared" si="13"/>
        <v>3.573131724</v>
      </c>
      <c r="J118" s="2">
        <v>65.7109249182551</v>
      </c>
      <c r="K118" s="2">
        <v>0.999775646620542</v>
      </c>
      <c r="L118" s="2">
        <v>57.7738839099136</v>
      </c>
      <c r="M118" s="2">
        <v>5.54513549804688</v>
      </c>
      <c r="N118" s="2">
        <f t="shared" si="14"/>
        <v>2.164058931</v>
      </c>
      <c r="O118" s="2">
        <v>82.9806632021728</v>
      </c>
      <c r="P118" s="2">
        <v>0.99999578053589</v>
      </c>
      <c r="Q118" s="2">
        <v>108.123685937786</v>
      </c>
      <c r="R118" s="2"/>
      <c r="S118" s="2" t="str">
        <f t="shared" si="15"/>
        <v/>
      </c>
      <c r="T118" s="2"/>
      <c r="U118" s="2"/>
      <c r="V118" s="2"/>
      <c r="W118" s="2"/>
      <c r="X118" s="2" t="str">
        <f t="shared" si="16"/>
        <v/>
      </c>
      <c r="Y118" s="2"/>
      <c r="Z118" s="2"/>
      <c r="AA118" s="2"/>
    </row>
    <row r="119" ht="15.75" customHeight="1">
      <c r="A119" s="2">
        <f t="shared" si="10"/>
        <v>3</v>
      </c>
      <c r="B119" s="2">
        <f t="shared" si="11"/>
        <v>19</v>
      </c>
      <c r="C119" s="2">
        <v>3.56082153320313</v>
      </c>
      <c r="D119" s="2">
        <f t="shared" si="12"/>
        <v>3.370008827</v>
      </c>
      <c r="E119" s="2">
        <v>62.2841059339129</v>
      </c>
      <c r="F119" s="2">
        <v>0.999507286709084</v>
      </c>
      <c r="G119" s="2">
        <v>9.04164471898803</v>
      </c>
      <c r="H119" s="2">
        <v>4.29458618164063</v>
      </c>
      <c r="I119" s="2">
        <f t="shared" si="13"/>
        <v>2.794215669</v>
      </c>
      <c r="J119" s="2">
        <v>71.3787875585667</v>
      </c>
      <c r="K119" s="2">
        <v>0.999939515543536</v>
      </c>
      <c r="L119" s="2">
        <v>79.4499970879602</v>
      </c>
      <c r="M119" s="2">
        <v>5.54513549804688</v>
      </c>
      <c r="N119" s="2">
        <f t="shared" si="14"/>
        <v>2.164058931</v>
      </c>
      <c r="O119" s="2">
        <v>82.9806632021728</v>
      </c>
      <c r="P119" s="2">
        <v>0.99999578053589</v>
      </c>
      <c r="Q119" s="2">
        <v>108.123685937786</v>
      </c>
      <c r="R119" s="2"/>
      <c r="S119" s="2" t="str">
        <f t="shared" si="15"/>
        <v/>
      </c>
      <c r="T119" s="2"/>
      <c r="U119" s="2"/>
      <c r="V119" s="2"/>
      <c r="W119" s="2"/>
      <c r="X119" s="2" t="str">
        <f t="shared" si="16"/>
        <v/>
      </c>
      <c r="Y119" s="2"/>
      <c r="Z119" s="2"/>
      <c r="AA119" s="2"/>
    </row>
    <row r="120" ht="15.75" customHeight="1">
      <c r="A120" s="2">
        <f t="shared" si="10"/>
        <v>3</v>
      </c>
      <c r="B120" s="2">
        <f t="shared" si="11"/>
        <v>20</v>
      </c>
      <c r="C120" s="2">
        <v>4.46890258789063</v>
      </c>
      <c r="D120" s="2">
        <f t="shared" si="12"/>
        <v>2.685222997</v>
      </c>
      <c r="E120" s="2">
        <v>67.636192333081</v>
      </c>
      <c r="F120" s="2">
        <v>0.999855589043682</v>
      </c>
      <c r="G120" s="2">
        <v>15.2966546431128</v>
      </c>
      <c r="H120" s="2">
        <v>5.25738525390625</v>
      </c>
      <c r="I120" s="2">
        <f t="shared" si="13"/>
        <v>2.282503454</v>
      </c>
      <c r="J120" s="2">
        <v>76.7513955524011</v>
      </c>
      <c r="K120" s="2">
        <v>0.999982472237482</v>
      </c>
      <c r="L120" s="2">
        <v>95.8272002263961</v>
      </c>
      <c r="M120" s="2">
        <v>5.54513549804688</v>
      </c>
      <c r="N120" s="2">
        <f t="shared" si="14"/>
        <v>2.164058931</v>
      </c>
      <c r="O120" s="2">
        <v>82.9806632021728</v>
      </c>
      <c r="P120" s="2">
        <v>0.99999578053589</v>
      </c>
      <c r="Q120" s="2">
        <v>108.123685937786</v>
      </c>
      <c r="R120" s="2"/>
      <c r="S120" s="2" t="str">
        <f t="shared" si="15"/>
        <v/>
      </c>
      <c r="T120" s="2"/>
      <c r="U120" s="2"/>
      <c r="V120" s="2"/>
      <c r="W120" s="2"/>
      <c r="X120" s="2" t="str">
        <f t="shared" si="16"/>
        <v/>
      </c>
      <c r="Y120" s="2"/>
      <c r="Z120" s="2"/>
      <c r="AA120" s="2"/>
    </row>
    <row r="121" ht="15.75" customHeight="1">
      <c r="A121" s="2">
        <f t="shared" si="10"/>
        <v>3</v>
      </c>
      <c r="B121" s="2">
        <f t="shared" si="11"/>
        <v>21</v>
      </c>
      <c r="C121" s="2">
        <v>6.0286865234375</v>
      </c>
      <c r="D121" s="2">
        <f t="shared" si="12"/>
        <v>1.990483326</v>
      </c>
      <c r="E121" s="2">
        <v>82.6743898189902</v>
      </c>
      <c r="F121" s="2">
        <v>0.999996275596618</v>
      </c>
      <c r="G121" s="2">
        <v>53.2744885038339</v>
      </c>
      <c r="H121" s="2">
        <v>8.03671264648438</v>
      </c>
      <c r="I121" s="2">
        <f t="shared" si="13"/>
        <v>1.493147824</v>
      </c>
      <c r="J121" s="2">
        <v>99.1469395212331</v>
      </c>
      <c r="K121" s="2">
        <v>0.999999903867142</v>
      </c>
      <c r="L121" s="2">
        <v>145.937071346213</v>
      </c>
      <c r="M121" s="2">
        <v>5.54513549804688</v>
      </c>
      <c r="N121" s="2">
        <f t="shared" si="14"/>
        <v>2.164058931</v>
      </c>
      <c r="O121" s="2">
        <v>82.9806632021728</v>
      </c>
      <c r="P121" s="2">
        <v>0.99999578053589</v>
      </c>
      <c r="Q121" s="2">
        <v>108.123685937786</v>
      </c>
      <c r="R121" s="2"/>
      <c r="S121" s="2" t="str">
        <f t="shared" si="15"/>
        <v/>
      </c>
      <c r="T121" s="2"/>
      <c r="U121" s="2"/>
      <c r="V121" s="2"/>
      <c r="W121" s="2"/>
      <c r="X121" s="2" t="str">
        <f t="shared" si="16"/>
        <v/>
      </c>
      <c r="Y121" s="2"/>
      <c r="Z121" s="2"/>
      <c r="AA121" s="2"/>
    </row>
    <row r="122" ht="15.75" customHeight="1"/>
    <row r="123" ht="15.75" customHeight="1">
      <c r="A123" s="2" t="s">
        <v>18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3" t="s">
        <v>25</v>
      </c>
      <c r="C124" s="3" t="s">
        <v>26</v>
      </c>
      <c r="F124" s="3" t="s">
        <v>27</v>
      </c>
      <c r="G124" s="3" t="s">
        <v>28</v>
      </c>
      <c r="I124" s="3" t="s">
        <v>29</v>
      </c>
      <c r="L124" s="3" t="s">
        <v>30</v>
      </c>
      <c r="N124" s="3" t="s">
        <v>31</v>
      </c>
      <c r="P124" s="3" t="s">
        <v>32</v>
      </c>
      <c r="R124" s="3" t="s">
        <v>33</v>
      </c>
      <c r="U124" s="3"/>
      <c r="V124" s="3"/>
      <c r="W124" s="3"/>
      <c r="X124" s="3"/>
      <c r="Y124" s="3"/>
      <c r="Z124" s="3"/>
      <c r="AA124" s="3"/>
    </row>
    <row r="125" ht="15.75" customHeight="1">
      <c r="A125" s="3" t="s">
        <v>47</v>
      </c>
      <c r="C125" s="3" t="s">
        <v>48</v>
      </c>
      <c r="F125" s="3" t="s">
        <v>36</v>
      </c>
      <c r="G125" s="3" t="s">
        <v>49</v>
      </c>
      <c r="I125" s="3" t="s">
        <v>50</v>
      </c>
      <c r="L125" s="3" t="s">
        <v>51</v>
      </c>
      <c r="N125" s="3">
        <v>566.0</v>
      </c>
      <c r="P125" s="3">
        <v>297.8</v>
      </c>
      <c r="R125" s="3" t="s">
        <v>40</v>
      </c>
      <c r="U125" s="3"/>
      <c r="V125" s="3"/>
      <c r="W125" s="3"/>
      <c r="X125" s="3"/>
      <c r="Y125" s="3"/>
      <c r="Z125" s="3"/>
      <c r="AA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3" t="s">
        <v>3</v>
      </c>
      <c r="C127" s="3" t="s">
        <v>4</v>
      </c>
      <c r="H127" s="3" t="s">
        <v>5</v>
      </c>
      <c r="M127" s="3" t="s">
        <v>6</v>
      </c>
      <c r="R127" s="3" t="s">
        <v>7</v>
      </c>
      <c r="W127" s="3" t="s">
        <v>8</v>
      </c>
      <c r="AB127" s="3" t="s">
        <v>9</v>
      </c>
    </row>
    <row r="128" ht="15.75" customHeight="1">
      <c r="A128" s="2" t="s">
        <v>41</v>
      </c>
      <c r="B128" s="2" t="s">
        <v>10</v>
      </c>
      <c r="C128" s="2" t="s">
        <v>11</v>
      </c>
      <c r="D128" s="2" t="s">
        <v>52</v>
      </c>
      <c r="E128" s="2" t="s">
        <v>13</v>
      </c>
      <c r="F128" s="2" t="s">
        <v>14</v>
      </c>
      <c r="G128" s="2" t="s">
        <v>15</v>
      </c>
      <c r="H128" s="2" t="s">
        <v>11</v>
      </c>
      <c r="I128" s="2" t="s">
        <v>52</v>
      </c>
      <c r="J128" s="2" t="s">
        <v>13</v>
      </c>
      <c r="K128" s="2" t="s">
        <v>14</v>
      </c>
      <c r="L128" s="2" t="s">
        <v>15</v>
      </c>
      <c r="M128" s="2" t="s">
        <v>11</v>
      </c>
      <c r="N128" s="2" t="s">
        <v>52</v>
      </c>
      <c r="O128" s="2" t="s">
        <v>13</v>
      </c>
      <c r="P128" s="2" t="s">
        <v>14</v>
      </c>
      <c r="Q128" s="2" t="s">
        <v>15</v>
      </c>
      <c r="R128" s="2" t="s">
        <v>11</v>
      </c>
      <c r="S128" s="2" t="s">
        <v>52</v>
      </c>
      <c r="T128" s="2" t="s">
        <v>13</v>
      </c>
      <c r="U128" s="2" t="s">
        <v>14</v>
      </c>
      <c r="V128" s="2" t="s">
        <v>15</v>
      </c>
      <c r="W128" s="2" t="s">
        <v>11</v>
      </c>
      <c r="X128" s="2" t="s">
        <v>52</v>
      </c>
      <c r="Y128" s="2" t="s">
        <v>13</v>
      </c>
      <c r="Z128" s="2" t="s">
        <v>14</v>
      </c>
      <c r="AA128" s="2" t="s">
        <v>15</v>
      </c>
      <c r="AB128" s="2" t="s">
        <v>11</v>
      </c>
      <c r="AC128" s="2" t="s">
        <v>12</v>
      </c>
      <c r="AD128" s="2" t="s">
        <v>13</v>
      </c>
      <c r="AE128" s="2" t="s">
        <v>14</v>
      </c>
      <c r="AF128" s="2"/>
    </row>
    <row r="129" ht="15.75" customHeight="1">
      <c r="A129" s="2">
        <f t="shared" ref="A129:A191" si="20">CEILING((ROW()-128)/21,1)</f>
        <v>1</v>
      </c>
      <c r="B129" s="2">
        <f t="shared" ref="B129:B191" si="21">ROW()-128-(CEILING((ROW()-128)/21,1)-1)*21</f>
        <v>1</v>
      </c>
      <c r="C129" s="2">
        <v>0.094024658203125</v>
      </c>
      <c r="D129" s="2">
        <f t="shared" ref="D129:D191" si="22">12/C129</f>
        <v>127.6260954</v>
      </c>
      <c r="E129" s="2">
        <v>37.9245503380303</v>
      </c>
      <c r="F129" s="2">
        <v>0.879144023796188</v>
      </c>
      <c r="G129" s="2">
        <v>0.0691293155759802</v>
      </c>
      <c r="H129" s="2">
        <v>0.016204833984375</v>
      </c>
      <c r="I129" s="2">
        <f t="shared" ref="I129:I191" si="23">12/H129</f>
        <v>740.519774</v>
      </c>
      <c r="J129" s="2">
        <v>15.1607990147397</v>
      </c>
      <c r="K129" s="2">
        <v>0.270515773918145</v>
      </c>
      <c r="L129" s="2">
        <v>0.0015933363805934</v>
      </c>
      <c r="M129" s="2">
        <v>0.00994873046875</v>
      </c>
      <c r="N129" s="2">
        <f t="shared" ref="N129:N191" si="24">12/M129</f>
        <v>1206.184049</v>
      </c>
      <c r="O129" s="2">
        <v>28.2862648358532</v>
      </c>
      <c r="P129" s="2">
        <v>0.759587253479942</v>
      </c>
      <c r="Q129" s="2">
        <v>0.858066004606902</v>
      </c>
      <c r="R129" s="2">
        <v>0.00454711914062</v>
      </c>
      <c r="S129" s="2">
        <f t="shared" ref="S129:S191" si="25">IFERROR(12/R129,"")</f>
        <v>2639.033557</v>
      </c>
      <c r="T129" s="2">
        <v>31.720623624</v>
      </c>
      <c r="U129" s="2">
        <v>0.78887</v>
      </c>
      <c r="V129" s="2">
        <v>1.994</v>
      </c>
      <c r="W129" s="2">
        <v>3.662109375E-4</v>
      </c>
      <c r="X129" s="2">
        <f t="shared" ref="X129:X175" si="26">IFERROR(12/W129,"")</f>
        <v>32768</v>
      </c>
      <c r="Y129" s="2">
        <v>32.3052286562</v>
      </c>
      <c r="Z129" s="2">
        <v>0.80328</v>
      </c>
      <c r="AA129" s="2">
        <v>2.389</v>
      </c>
      <c r="AB129" s="2">
        <v>2.6547E-4</v>
      </c>
      <c r="AC129" s="2">
        <f t="shared" ref="AC129:AC133" si="27">IFERROR(12/AB129,"")</f>
        <v>45202.84778</v>
      </c>
      <c r="AD129" s="2">
        <v>33.32</v>
      </c>
      <c r="AE129" s="2">
        <v>0.845</v>
      </c>
      <c r="AF129" s="2"/>
    </row>
    <row r="130" ht="15.75" customHeight="1">
      <c r="A130" s="2">
        <f t="shared" si="20"/>
        <v>1</v>
      </c>
      <c r="B130" s="2">
        <f t="shared" si="21"/>
        <v>2</v>
      </c>
      <c r="C130" s="2">
        <v>0.357269287109375</v>
      </c>
      <c r="D130" s="2">
        <f t="shared" si="22"/>
        <v>33.58810968</v>
      </c>
      <c r="E130" s="2">
        <v>43.5144028932892</v>
      </c>
      <c r="F130" s="2">
        <v>0.961218366188097</v>
      </c>
      <c r="G130" s="2">
        <v>0.16546264618668</v>
      </c>
      <c r="H130" s="2">
        <v>0.016204833984375</v>
      </c>
      <c r="I130" s="2">
        <f t="shared" si="23"/>
        <v>740.519774</v>
      </c>
      <c r="J130" s="2">
        <v>15.1607990147397</v>
      </c>
      <c r="K130" s="2">
        <v>0.270515773918145</v>
      </c>
      <c r="L130" s="2">
        <v>0.0015933363805934</v>
      </c>
      <c r="M130" s="2">
        <v>0.406707763671875</v>
      </c>
      <c r="N130" s="2">
        <f t="shared" si="24"/>
        <v>29.50521498</v>
      </c>
      <c r="O130" s="2">
        <v>45.1805086133954</v>
      </c>
      <c r="P130" s="2">
        <v>0.971824024961596</v>
      </c>
      <c r="Q130" s="2">
        <v>3.6143579159173</v>
      </c>
      <c r="R130" s="2">
        <v>0.0437316894531</v>
      </c>
      <c r="S130" s="2">
        <f t="shared" si="25"/>
        <v>274.4005583</v>
      </c>
      <c r="T130" s="2">
        <v>41.2197261147</v>
      </c>
      <c r="U130" s="2">
        <v>0.94333</v>
      </c>
      <c r="V130" s="2">
        <v>2.314</v>
      </c>
      <c r="W130" s="2">
        <v>3.96728515625E-4</v>
      </c>
      <c r="X130" s="2">
        <f t="shared" si="26"/>
        <v>30247.38462</v>
      </c>
      <c r="Y130" s="2">
        <v>40.7709214285</v>
      </c>
      <c r="Z130" s="2">
        <v>0.94108</v>
      </c>
      <c r="AA130" s="2">
        <v>2.3548</v>
      </c>
      <c r="AB130" s="2">
        <v>2.9651E-4</v>
      </c>
      <c r="AC130" s="2">
        <f t="shared" si="27"/>
        <v>40470.81043</v>
      </c>
      <c r="AD130" s="2">
        <v>41.61</v>
      </c>
      <c r="AE130" s="2">
        <v>0.951</v>
      </c>
      <c r="AF130" s="2"/>
    </row>
    <row r="131" ht="15.75" customHeight="1">
      <c r="A131" s="2">
        <f t="shared" si="20"/>
        <v>1</v>
      </c>
      <c r="B131" s="2">
        <f t="shared" si="21"/>
        <v>3</v>
      </c>
      <c r="C131" s="2">
        <v>0.663726806640625</v>
      </c>
      <c r="D131" s="2">
        <f t="shared" si="22"/>
        <v>18.0797278</v>
      </c>
      <c r="E131" s="2">
        <v>45.7754721909706</v>
      </c>
      <c r="F131" s="2">
        <v>0.977118418393785</v>
      </c>
      <c r="G131" s="2">
        <v>1.09346627109482</v>
      </c>
      <c r="H131" s="2">
        <v>0.01678466796875</v>
      </c>
      <c r="I131" s="2">
        <f t="shared" si="23"/>
        <v>714.9381818</v>
      </c>
      <c r="J131" s="2">
        <v>13.1745005936273</v>
      </c>
      <c r="K131" s="2">
        <v>0.349203676182157</v>
      </c>
      <c r="L131" s="2">
        <v>0.0235812183689597</v>
      </c>
      <c r="M131" s="2">
        <v>0.80059814453125</v>
      </c>
      <c r="N131" s="2">
        <f t="shared" si="24"/>
        <v>14.98879317</v>
      </c>
      <c r="O131" s="2">
        <v>48.0400499124957</v>
      </c>
      <c r="P131" s="2">
        <v>0.984827348784113</v>
      </c>
      <c r="Q131" s="2">
        <v>6.08410568481099</v>
      </c>
      <c r="R131" s="2">
        <v>0.261108398438</v>
      </c>
      <c r="S131" s="2">
        <f t="shared" si="25"/>
        <v>45.95792426</v>
      </c>
      <c r="T131" s="2">
        <v>44.9220472483</v>
      </c>
      <c r="U131" s="2">
        <v>0.96986</v>
      </c>
      <c r="V131" s="2">
        <v>2.7363</v>
      </c>
      <c r="W131" s="2">
        <v>0.0018310546875</v>
      </c>
      <c r="X131" s="2">
        <f t="shared" si="26"/>
        <v>6553.6</v>
      </c>
      <c r="Y131" s="2">
        <v>42.683849514</v>
      </c>
      <c r="Z131" s="2">
        <v>0.95331</v>
      </c>
      <c r="AA131" s="2">
        <v>2.4942</v>
      </c>
      <c r="AB131" s="2">
        <v>0.0015662</v>
      </c>
      <c r="AC131" s="2">
        <f t="shared" si="27"/>
        <v>7661.856723</v>
      </c>
      <c r="AD131" s="2">
        <v>46.84</v>
      </c>
      <c r="AE131" s="2">
        <v>0.972</v>
      </c>
      <c r="AF131" s="2"/>
    </row>
    <row r="132" ht="15.75" customHeight="1">
      <c r="A132" s="2">
        <f t="shared" si="20"/>
        <v>1</v>
      </c>
      <c r="B132" s="2">
        <f t="shared" si="21"/>
        <v>4</v>
      </c>
      <c r="C132" s="2">
        <v>0.89776611328125</v>
      </c>
      <c r="D132" s="2">
        <f t="shared" si="22"/>
        <v>13.3665103</v>
      </c>
      <c r="E132" s="2">
        <v>47.1435302829764</v>
      </c>
      <c r="F132" s="2">
        <v>0.983289467972645</v>
      </c>
      <c r="G132" s="2">
        <v>0.294153786659611</v>
      </c>
      <c r="H132" s="2">
        <v>0.016326904296875</v>
      </c>
      <c r="I132" s="2">
        <f t="shared" si="23"/>
        <v>734.9831776</v>
      </c>
      <c r="J132" s="2">
        <v>18.7177982015572</v>
      </c>
      <c r="K132" s="2">
        <v>0.436199965604586</v>
      </c>
      <c r="L132" s="2">
        <v>0.00275212370257536</v>
      </c>
      <c r="M132" s="2">
        <v>1.2000732421875</v>
      </c>
      <c r="N132" s="2">
        <f t="shared" si="24"/>
        <v>9.999389686</v>
      </c>
      <c r="O132" s="2">
        <v>50.510761654891</v>
      </c>
      <c r="P132" s="2">
        <v>0.991333734682906</v>
      </c>
      <c r="Q132" s="2">
        <v>10.2029544342256</v>
      </c>
      <c r="R132" s="2">
        <v>1.20239257812</v>
      </c>
      <c r="S132" s="2">
        <f t="shared" si="25"/>
        <v>9.980101523</v>
      </c>
      <c r="T132" s="2">
        <v>52.5744496292</v>
      </c>
      <c r="U132" s="2">
        <v>0.9947</v>
      </c>
      <c r="V132" s="2">
        <v>18.7018</v>
      </c>
      <c r="W132" s="2">
        <v>0.298126220703</v>
      </c>
      <c r="X132" s="2">
        <f t="shared" si="26"/>
        <v>40.25140751</v>
      </c>
      <c r="Y132" s="2">
        <v>47.2829775243</v>
      </c>
      <c r="Z132" s="2">
        <v>0.98174</v>
      </c>
      <c r="AA132" s="2">
        <v>4.8483</v>
      </c>
      <c r="AB132" s="2">
        <v>0.2632215</v>
      </c>
      <c r="AC132" s="2">
        <f t="shared" si="27"/>
        <v>45.58898114</v>
      </c>
      <c r="AD132" s="2">
        <v>54.29</v>
      </c>
      <c r="AE132" s="2">
        <v>0.991</v>
      </c>
      <c r="AF132" s="2"/>
    </row>
    <row r="133" ht="15.75" customHeight="1">
      <c r="A133" s="2">
        <f t="shared" si="20"/>
        <v>1</v>
      </c>
      <c r="B133" s="2">
        <f t="shared" si="21"/>
        <v>5</v>
      </c>
      <c r="C133" s="2">
        <v>1.08636474609375</v>
      </c>
      <c r="D133" s="2">
        <f t="shared" si="22"/>
        <v>11.04601382</v>
      </c>
      <c r="E133" s="2">
        <v>48.0777219772493</v>
      </c>
      <c r="F133" s="2">
        <v>0.986509249320449</v>
      </c>
      <c r="G133" s="2">
        <v>0.561551899897742</v>
      </c>
      <c r="H133" s="2">
        <v>0.0166015625</v>
      </c>
      <c r="I133" s="2">
        <f t="shared" si="23"/>
        <v>722.8235294</v>
      </c>
      <c r="J133" s="2">
        <v>24.9266452115231</v>
      </c>
      <c r="K133" s="2">
        <v>0.703102112905693</v>
      </c>
      <c r="L133" s="2">
        <v>0.742798930974367</v>
      </c>
      <c r="M133" s="2">
        <v>1.5999755859375</v>
      </c>
      <c r="N133" s="2">
        <f t="shared" si="24"/>
        <v>7.500114443</v>
      </c>
      <c r="O133" s="2">
        <v>53.0615706181962</v>
      </c>
      <c r="P133" s="2">
        <v>0.995226071666007</v>
      </c>
      <c r="Q133" s="2">
        <v>17.3679679883377</v>
      </c>
      <c r="R133" s="2">
        <v>2.76751708984</v>
      </c>
      <c r="S133" s="2">
        <f t="shared" si="25"/>
        <v>4.336016585</v>
      </c>
      <c r="T133" s="2">
        <v>61.9743697636</v>
      </c>
      <c r="U133" s="2">
        <v>0.99939</v>
      </c>
      <c r="V133" s="2">
        <v>46.7676</v>
      </c>
      <c r="W133" s="2">
        <v>1.55651855469</v>
      </c>
      <c r="X133" s="2">
        <f t="shared" si="26"/>
        <v>7.709512979</v>
      </c>
      <c r="Y133" s="2">
        <v>56.3527387892</v>
      </c>
      <c r="Z133" s="2">
        <v>0.99778</v>
      </c>
      <c r="AA133" s="2">
        <v>25.9741</v>
      </c>
      <c r="AB133" s="2">
        <v>1.235189</v>
      </c>
      <c r="AC133" s="2">
        <f t="shared" si="27"/>
        <v>9.715112424</v>
      </c>
      <c r="AD133" s="2">
        <v>63.57</v>
      </c>
      <c r="AE133" s="2">
        <v>0.999</v>
      </c>
      <c r="AF133" s="2"/>
    </row>
    <row r="134" ht="15.75" customHeight="1">
      <c r="A134" s="2">
        <f t="shared" si="20"/>
        <v>1</v>
      </c>
      <c r="B134" s="2">
        <f t="shared" si="21"/>
        <v>6</v>
      </c>
      <c r="C134" s="2">
        <v>1.25082397460938</v>
      </c>
      <c r="D134" s="2">
        <f t="shared" si="22"/>
        <v>9.593676044</v>
      </c>
      <c r="E134" s="2">
        <v>48.8459813466603</v>
      </c>
      <c r="F134" s="2">
        <v>0.988666483883203</v>
      </c>
      <c r="G134" s="2">
        <v>0.710739934724405</v>
      </c>
      <c r="H134" s="2">
        <v>0.017547607421875</v>
      </c>
      <c r="I134" s="2">
        <f t="shared" si="23"/>
        <v>683.853913</v>
      </c>
      <c r="J134" s="2">
        <v>25.0622052499732</v>
      </c>
      <c r="K134" s="2">
        <v>0.793471355397535</v>
      </c>
      <c r="L134" s="2">
        <v>0.450335911676175</v>
      </c>
      <c r="M134" s="2">
        <v>1.990966796875</v>
      </c>
      <c r="N134" s="2">
        <f t="shared" si="24"/>
        <v>6.027222563</v>
      </c>
      <c r="O134" s="2">
        <v>55.4135890216874</v>
      </c>
      <c r="P134" s="2">
        <v>0.997167462217074</v>
      </c>
      <c r="Q134" s="2">
        <v>20.4822541451786</v>
      </c>
      <c r="R134" s="2"/>
      <c r="S134" s="2" t="str">
        <f t="shared" si="25"/>
        <v/>
      </c>
      <c r="T134" s="2"/>
      <c r="U134" s="2"/>
      <c r="V134" s="2"/>
      <c r="W134" s="2"/>
      <c r="X134" s="2" t="str">
        <f t="shared" si="26"/>
        <v/>
      </c>
      <c r="Y134" s="2"/>
      <c r="Z134" s="2"/>
      <c r="AA134" s="2"/>
    </row>
    <row r="135" ht="15.75" customHeight="1">
      <c r="A135" s="2">
        <f t="shared" si="20"/>
        <v>1</v>
      </c>
      <c r="B135" s="2">
        <f t="shared" si="21"/>
        <v>7</v>
      </c>
      <c r="C135" s="2">
        <v>1.4024658203125</v>
      </c>
      <c r="D135" s="2">
        <f t="shared" si="22"/>
        <v>8.556358256</v>
      </c>
      <c r="E135" s="2">
        <v>49.5372086416312</v>
      </c>
      <c r="F135" s="2">
        <v>0.990298725569165</v>
      </c>
      <c r="G135" s="2">
        <v>0.903597573204741</v>
      </c>
      <c r="H135" s="2">
        <v>0.020050048828125</v>
      </c>
      <c r="I135" s="2">
        <f t="shared" si="23"/>
        <v>598.5022831</v>
      </c>
      <c r="J135" s="2">
        <v>28.7811126471109</v>
      </c>
      <c r="K135" s="2">
        <v>0.648369453571499</v>
      </c>
      <c r="L135" s="2">
        <v>1.77211491975189</v>
      </c>
      <c r="M135" s="2">
        <v>2.3775634765625</v>
      </c>
      <c r="N135" s="2">
        <f t="shared" si="24"/>
        <v>5.047183858</v>
      </c>
      <c r="O135" s="2">
        <v>57.4235345097577</v>
      </c>
      <c r="P135" s="2">
        <v>0.998208183243929</v>
      </c>
      <c r="Q135" s="2">
        <v>30.4935608640348</v>
      </c>
      <c r="R135" s="2"/>
      <c r="S135" s="2" t="str">
        <f t="shared" si="25"/>
        <v/>
      </c>
      <c r="T135" s="2"/>
      <c r="U135" s="2"/>
      <c r="V135" s="2"/>
      <c r="W135" s="2"/>
      <c r="X135" s="2" t="str">
        <f t="shared" si="26"/>
        <v/>
      </c>
      <c r="Y135" s="2"/>
      <c r="Z135" s="2"/>
      <c r="AA135" s="2"/>
    </row>
    <row r="136" ht="15.75" customHeight="1">
      <c r="A136" s="2">
        <f t="shared" si="20"/>
        <v>1</v>
      </c>
      <c r="B136" s="2">
        <f t="shared" si="21"/>
        <v>8</v>
      </c>
      <c r="C136" s="2">
        <v>1.53997802734375</v>
      </c>
      <c r="D136" s="2">
        <f t="shared" si="22"/>
        <v>7.792318973</v>
      </c>
      <c r="E136" s="2">
        <v>50.1508556241411</v>
      </c>
      <c r="F136" s="2">
        <v>0.991548057620604</v>
      </c>
      <c r="G136" s="2">
        <v>1.10179956271408</v>
      </c>
      <c r="H136" s="2">
        <v>0.0264892578125</v>
      </c>
      <c r="I136" s="2">
        <f t="shared" si="23"/>
        <v>453.0138249</v>
      </c>
      <c r="J136" s="2">
        <v>32.5431812972844</v>
      </c>
      <c r="K136" s="2">
        <v>0.787670204919071</v>
      </c>
      <c r="L136" s="2">
        <v>1.55621570488171</v>
      </c>
      <c r="M136" s="2">
        <v>2.77285766601563</v>
      </c>
      <c r="N136" s="2">
        <f t="shared" si="24"/>
        <v>4.327665335</v>
      </c>
      <c r="O136" s="2">
        <v>60.2015295201379</v>
      </c>
      <c r="P136" s="2">
        <v>0.999078048242393</v>
      </c>
      <c r="Q136" s="2">
        <v>37.8017403328256</v>
      </c>
      <c r="R136" s="2"/>
      <c r="S136" s="2" t="str">
        <f t="shared" si="25"/>
        <v/>
      </c>
      <c r="T136" s="2"/>
      <c r="U136" s="2"/>
      <c r="V136" s="2"/>
      <c r="W136" s="2"/>
      <c r="X136" s="2" t="str">
        <f t="shared" si="26"/>
        <v/>
      </c>
      <c r="Y136" s="2"/>
      <c r="Z136" s="2"/>
      <c r="AA136" s="2"/>
    </row>
    <row r="137" ht="15.75" customHeight="1">
      <c r="A137" s="2">
        <f t="shared" si="20"/>
        <v>1</v>
      </c>
      <c r="B137" s="2">
        <f t="shared" si="21"/>
        <v>9</v>
      </c>
      <c r="C137" s="2">
        <v>1.65182495117188</v>
      </c>
      <c r="D137" s="2">
        <f t="shared" si="22"/>
        <v>7.264692298</v>
      </c>
      <c r="E137" s="2">
        <v>50.6789465726786</v>
      </c>
      <c r="F137" s="2">
        <v>0.992485635241591</v>
      </c>
      <c r="G137" s="2">
        <v>0.797684205201906</v>
      </c>
      <c r="H137" s="2">
        <v>0.038330078125</v>
      </c>
      <c r="I137" s="2">
        <f t="shared" si="23"/>
        <v>313.0700637</v>
      </c>
      <c r="J137" s="2">
        <v>35.3855457825981</v>
      </c>
      <c r="K137" s="2">
        <v>0.892651161036906</v>
      </c>
      <c r="L137" s="2">
        <v>1.97162192953136</v>
      </c>
      <c r="M137" s="2">
        <v>3.15426635742188</v>
      </c>
      <c r="N137" s="2">
        <f t="shared" si="24"/>
        <v>3.804371172</v>
      </c>
      <c r="O137" s="2">
        <v>62.1906238676505</v>
      </c>
      <c r="P137" s="2">
        <v>0.999405794189207</v>
      </c>
      <c r="Q137" s="2">
        <v>42.7130101446351</v>
      </c>
      <c r="R137" s="2"/>
      <c r="S137" s="2" t="str">
        <f t="shared" si="25"/>
        <v/>
      </c>
      <c r="T137" s="2"/>
      <c r="U137" s="2"/>
      <c r="V137" s="2"/>
      <c r="W137" s="2"/>
      <c r="X137" s="2" t="str">
        <f t="shared" si="26"/>
        <v/>
      </c>
      <c r="Y137" s="2"/>
      <c r="Z137" s="2"/>
      <c r="AA137" s="2"/>
    </row>
    <row r="138" ht="15.75" customHeight="1">
      <c r="A138" s="2">
        <f t="shared" si="20"/>
        <v>1</v>
      </c>
      <c r="B138" s="2">
        <f t="shared" si="21"/>
        <v>10</v>
      </c>
      <c r="C138" s="2">
        <v>1.7724609375</v>
      </c>
      <c r="D138" s="2">
        <f t="shared" si="22"/>
        <v>6.770247934</v>
      </c>
      <c r="E138" s="2">
        <v>51.2044962072032</v>
      </c>
      <c r="F138" s="2">
        <v>0.993317784398551</v>
      </c>
      <c r="G138" s="2">
        <v>1.12977277607764</v>
      </c>
      <c r="H138" s="2">
        <v>0.05621337890625</v>
      </c>
      <c r="I138" s="2">
        <f t="shared" si="23"/>
        <v>213.4723127</v>
      </c>
      <c r="J138" s="2">
        <v>38.1554209852311</v>
      </c>
      <c r="K138" s="2">
        <v>0.917193631008696</v>
      </c>
      <c r="L138" s="2">
        <v>2.18822767526505</v>
      </c>
      <c r="M138" s="2">
        <v>3.58425903320313</v>
      </c>
      <c r="N138" s="2">
        <f t="shared" si="24"/>
        <v>3.347972311</v>
      </c>
      <c r="O138" s="2">
        <v>65.0101699068611</v>
      </c>
      <c r="P138" s="2">
        <v>0.999687121623859</v>
      </c>
      <c r="Q138" s="2">
        <v>53.8647237742073</v>
      </c>
      <c r="R138" s="2"/>
      <c r="S138" s="2" t="str">
        <f t="shared" si="25"/>
        <v/>
      </c>
      <c r="T138" s="2"/>
      <c r="U138" s="2"/>
      <c r="V138" s="2"/>
      <c r="W138" s="2"/>
      <c r="X138" s="2" t="str">
        <f t="shared" si="26"/>
        <v/>
      </c>
      <c r="Y138" s="2"/>
      <c r="Z138" s="2"/>
      <c r="AA138" s="2"/>
    </row>
    <row r="139" ht="15.75" customHeight="1">
      <c r="A139" s="2">
        <f t="shared" si="20"/>
        <v>1</v>
      </c>
      <c r="B139" s="2">
        <f t="shared" si="21"/>
        <v>11</v>
      </c>
      <c r="C139" s="2">
        <v>1.8770751953125</v>
      </c>
      <c r="D139" s="2">
        <f t="shared" si="22"/>
        <v>6.392924498</v>
      </c>
      <c r="E139" s="2">
        <v>51.6636958443131</v>
      </c>
      <c r="F139" s="2">
        <v>0.993981569390159</v>
      </c>
      <c r="G139" s="2">
        <v>1.13146686115859</v>
      </c>
      <c r="H139" s="2">
        <v>0.090576171875</v>
      </c>
      <c r="I139" s="2">
        <f t="shared" si="23"/>
        <v>132.4851752</v>
      </c>
      <c r="J139" s="2">
        <v>40.1377421082801</v>
      </c>
      <c r="K139" s="2">
        <v>0.933453041699871</v>
      </c>
      <c r="L139" s="2">
        <v>2.25815636861209</v>
      </c>
      <c r="M139" s="2">
        <v>3.95010375976563</v>
      </c>
      <c r="N139" s="2">
        <f t="shared" si="24"/>
        <v>3.037894883</v>
      </c>
      <c r="O139" s="2">
        <v>66.9154993488511</v>
      </c>
      <c r="P139" s="2">
        <v>0.999800203726939</v>
      </c>
      <c r="Q139" s="2">
        <v>61.9975902225815</v>
      </c>
      <c r="R139" s="2"/>
      <c r="S139" s="2" t="str">
        <f t="shared" si="25"/>
        <v/>
      </c>
      <c r="T139" s="2"/>
      <c r="U139" s="2"/>
      <c r="V139" s="2"/>
      <c r="W139" s="2"/>
      <c r="X139" s="2" t="str">
        <f t="shared" si="26"/>
        <v/>
      </c>
      <c r="Y139" s="2"/>
      <c r="Z139" s="2"/>
      <c r="AA139" s="2"/>
    </row>
    <row r="140" ht="15.75" customHeight="1">
      <c r="A140" s="2">
        <f t="shared" si="20"/>
        <v>1</v>
      </c>
      <c r="B140" s="2">
        <f t="shared" si="21"/>
        <v>12</v>
      </c>
      <c r="C140" s="2">
        <v>1.98556518554688</v>
      </c>
      <c r="D140" s="2">
        <f t="shared" si="22"/>
        <v>6.043619261</v>
      </c>
      <c r="E140" s="2">
        <v>52.1482542563172</v>
      </c>
      <c r="F140" s="2">
        <v>0.99459897116891</v>
      </c>
      <c r="G140" s="2">
        <v>1.27567816785029</v>
      </c>
      <c r="H140" s="2">
        <v>0.164398193359375</v>
      </c>
      <c r="I140" s="2">
        <f t="shared" si="23"/>
        <v>72.99350288</v>
      </c>
      <c r="J140" s="2">
        <v>41.9889789072261</v>
      </c>
      <c r="K140" s="2">
        <v>0.946388715934839</v>
      </c>
      <c r="L140" s="2">
        <v>2.4205192201186</v>
      </c>
      <c r="M140" s="2">
        <v>4.34255981445313</v>
      </c>
      <c r="N140" s="2">
        <f t="shared" si="24"/>
        <v>2.763347084</v>
      </c>
      <c r="O140" s="2">
        <v>69.2777829980211</v>
      </c>
      <c r="P140" s="2">
        <v>0.999884866250349</v>
      </c>
      <c r="Q140" s="2">
        <v>70.4205493979535</v>
      </c>
      <c r="R140" s="2"/>
      <c r="S140" s="2" t="str">
        <f t="shared" si="25"/>
        <v/>
      </c>
      <c r="T140" s="2"/>
      <c r="U140" s="2"/>
      <c r="V140" s="2"/>
      <c r="W140" s="2"/>
      <c r="X140" s="2" t="str">
        <f t="shared" si="26"/>
        <v/>
      </c>
      <c r="Y140" s="2"/>
      <c r="Z140" s="2"/>
      <c r="AA140" s="2"/>
    </row>
    <row r="141" ht="15.75" customHeight="1">
      <c r="A141" s="2">
        <f t="shared" si="20"/>
        <v>1</v>
      </c>
      <c r="B141" s="2">
        <f t="shared" si="21"/>
        <v>13</v>
      </c>
      <c r="C141" s="2">
        <v>2.11831665039063</v>
      </c>
      <c r="D141" s="2">
        <f t="shared" si="22"/>
        <v>5.664875456</v>
      </c>
      <c r="E141" s="2">
        <v>52.7132710985916</v>
      </c>
      <c r="F141" s="2">
        <v>0.995241524118188</v>
      </c>
      <c r="G141" s="2">
        <v>1.51488203172178</v>
      </c>
      <c r="H141" s="2">
        <v>0.365570068359375</v>
      </c>
      <c r="I141" s="2">
        <f t="shared" si="23"/>
        <v>32.82544453</v>
      </c>
      <c r="J141" s="2">
        <v>44.2769554808134</v>
      </c>
      <c r="K141" s="2">
        <v>0.967052803005577</v>
      </c>
      <c r="L141" s="2">
        <v>2.78557963418185</v>
      </c>
      <c r="M141" s="2">
        <v>4.77139282226563</v>
      </c>
      <c r="N141" s="2">
        <f t="shared" si="24"/>
        <v>2.514988903</v>
      </c>
      <c r="O141" s="2">
        <v>71.7627795223615</v>
      </c>
      <c r="P141" s="2">
        <v>0.99993596649154</v>
      </c>
      <c r="Q141" s="2">
        <v>77.5508307503964</v>
      </c>
      <c r="R141" s="2"/>
      <c r="S141" s="2" t="str">
        <f t="shared" si="25"/>
        <v/>
      </c>
      <c r="T141" s="2"/>
      <c r="U141" s="2"/>
      <c r="V141" s="2"/>
      <c r="W141" s="2"/>
      <c r="X141" s="2" t="str">
        <f t="shared" si="26"/>
        <v/>
      </c>
      <c r="Y141" s="2"/>
      <c r="Z141" s="2"/>
      <c r="AA141" s="2"/>
    </row>
    <row r="142" ht="15.75" customHeight="1">
      <c r="A142" s="2">
        <f t="shared" si="20"/>
        <v>1</v>
      </c>
      <c r="B142" s="2">
        <f t="shared" si="21"/>
        <v>14</v>
      </c>
      <c r="C142" s="2">
        <v>2.28024291992188</v>
      </c>
      <c r="D142" s="2">
        <f t="shared" si="22"/>
        <v>5.262597197</v>
      </c>
      <c r="E142" s="2">
        <v>53.3772498177714</v>
      </c>
      <c r="F142" s="2">
        <v>0.995900011971555</v>
      </c>
      <c r="G142" s="2">
        <v>2.2069604360089</v>
      </c>
      <c r="H142" s="2">
        <v>0.76373291015625</v>
      </c>
      <c r="I142" s="2">
        <f t="shared" si="23"/>
        <v>15.71229921</v>
      </c>
      <c r="J142" s="2">
        <v>47.5007739158576</v>
      </c>
      <c r="K142" s="2">
        <v>0.983014489285483</v>
      </c>
      <c r="L142" s="2">
        <v>5.1024397672856</v>
      </c>
      <c r="M142" s="2">
        <v>5.198486328125</v>
      </c>
      <c r="N142" s="2">
        <f t="shared" si="24"/>
        <v>2.308364251</v>
      </c>
      <c r="O142" s="2">
        <v>73.7316136386586</v>
      </c>
      <c r="P142" s="2">
        <v>0.999959299419493</v>
      </c>
      <c r="Q142" s="2">
        <v>86.3136755610608</v>
      </c>
      <c r="R142" s="2"/>
      <c r="S142" s="2" t="str">
        <f t="shared" si="25"/>
        <v/>
      </c>
      <c r="T142" s="2"/>
      <c r="U142" s="2"/>
      <c r="V142" s="2"/>
      <c r="W142" s="2"/>
      <c r="X142" s="2" t="str">
        <f t="shared" si="26"/>
        <v/>
      </c>
      <c r="Y142" s="2"/>
      <c r="Z142" s="2"/>
      <c r="AA142" s="2"/>
    </row>
    <row r="143" ht="15.75" customHeight="1">
      <c r="A143" s="2">
        <f t="shared" si="20"/>
        <v>1</v>
      </c>
      <c r="B143" s="2">
        <f t="shared" si="21"/>
        <v>15</v>
      </c>
      <c r="C143" s="2">
        <v>2.47451782226563</v>
      </c>
      <c r="D143" s="2">
        <f t="shared" si="22"/>
        <v>4.849429611</v>
      </c>
      <c r="E143" s="2">
        <v>54.2023944672631</v>
      </c>
      <c r="F143" s="2">
        <v>0.996592895091743</v>
      </c>
      <c r="G143" s="2">
        <v>2.0949936230259</v>
      </c>
      <c r="H143" s="2">
        <v>1.29959106445313</v>
      </c>
      <c r="I143" s="2">
        <f t="shared" si="23"/>
        <v>9.233673829</v>
      </c>
      <c r="J143" s="2">
        <v>51.0370406185591</v>
      </c>
      <c r="K143" s="2">
        <v>0.992322630312813</v>
      </c>
      <c r="L143" s="2">
        <v>10.10726905689</v>
      </c>
      <c r="M143" s="2">
        <v>5.57846069335938</v>
      </c>
      <c r="N143" s="2">
        <f t="shared" si="24"/>
        <v>2.151131048</v>
      </c>
      <c r="O143" s="2">
        <v>76.2560952050547</v>
      </c>
      <c r="P143" s="2">
        <v>0.999977124110714</v>
      </c>
      <c r="Q143" s="2">
        <v>92.5110988875997</v>
      </c>
      <c r="R143" s="2"/>
      <c r="S143" s="2" t="str">
        <f t="shared" si="25"/>
        <v/>
      </c>
      <c r="T143" s="2"/>
      <c r="U143" s="2"/>
      <c r="V143" s="2"/>
      <c r="W143" s="2"/>
      <c r="X143" s="2" t="str">
        <f t="shared" si="26"/>
        <v/>
      </c>
      <c r="Y143" s="2"/>
      <c r="Z143" s="2"/>
      <c r="AA143" s="2"/>
    </row>
    <row r="144" ht="15.75" customHeight="1">
      <c r="A144" s="2">
        <f t="shared" si="20"/>
        <v>1</v>
      </c>
      <c r="B144" s="2">
        <f t="shared" si="21"/>
        <v>16</v>
      </c>
      <c r="C144" s="2">
        <v>2.69686889648438</v>
      </c>
      <c r="D144" s="2">
        <f t="shared" si="22"/>
        <v>4.449604508</v>
      </c>
      <c r="E144" s="2">
        <v>55.1895716633231</v>
      </c>
      <c r="F144" s="2">
        <v>0.997283342458818</v>
      </c>
      <c r="G144" s="2">
        <v>2.20219911458542</v>
      </c>
      <c r="H144" s="2">
        <v>2.09353637695313</v>
      </c>
      <c r="I144" s="2">
        <f t="shared" si="23"/>
        <v>5.731928106</v>
      </c>
      <c r="J144" s="2">
        <v>55.4548773887057</v>
      </c>
      <c r="K144" s="2">
        <v>0.997215610479623</v>
      </c>
      <c r="L144" s="2">
        <v>22.6507528733669</v>
      </c>
      <c r="M144" s="2">
        <v>6.00033569335938</v>
      </c>
      <c r="N144" s="2">
        <f t="shared" si="24"/>
        <v>1.999888108</v>
      </c>
      <c r="O144" s="2">
        <v>77.7279017915566</v>
      </c>
      <c r="P144" s="2">
        <v>0.999983652037994</v>
      </c>
      <c r="Q144" s="2">
        <v>104.777164347934</v>
      </c>
      <c r="R144" s="2"/>
      <c r="S144" s="2" t="str">
        <f t="shared" si="25"/>
        <v/>
      </c>
      <c r="T144" s="2"/>
      <c r="U144" s="2"/>
      <c r="V144" s="2"/>
      <c r="W144" s="2"/>
      <c r="X144" s="2" t="str">
        <f t="shared" si="26"/>
        <v/>
      </c>
      <c r="Y144" s="2"/>
      <c r="Z144" s="2"/>
      <c r="AA144" s="2"/>
    </row>
    <row r="145" ht="15.75" customHeight="1">
      <c r="A145" s="2">
        <f t="shared" si="20"/>
        <v>1</v>
      </c>
      <c r="B145" s="2">
        <f t="shared" si="21"/>
        <v>17</v>
      </c>
      <c r="C145" s="2">
        <v>3.01776123046875</v>
      </c>
      <c r="D145" s="2">
        <f t="shared" si="22"/>
        <v>3.976457739</v>
      </c>
      <c r="E145" s="2">
        <v>56.5781329929879</v>
      </c>
      <c r="F145" s="2">
        <v>0.998016823427977</v>
      </c>
      <c r="G145" s="2">
        <v>3.45369564199924</v>
      </c>
      <c r="H145" s="2">
        <v>2.89410400390625</v>
      </c>
      <c r="I145" s="2">
        <f t="shared" si="23"/>
        <v>4.14636101</v>
      </c>
      <c r="J145" s="2">
        <v>59.9507163345162</v>
      </c>
      <c r="K145" s="2">
        <v>0.999010837754444</v>
      </c>
      <c r="L145" s="2">
        <v>36.38649446255</v>
      </c>
      <c r="M145" s="2">
        <v>6.38485717773438</v>
      </c>
      <c r="N145" s="2">
        <f t="shared" si="24"/>
        <v>1.879446895</v>
      </c>
      <c r="O145" s="2">
        <v>80.3707505607809</v>
      </c>
      <c r="P145" s="2">
        <v>0.999990944340025</v>
      </c>
      <c r="Q145" s="2">
        <v>102.865111679184</v>
      </c>
      <c r="R145" s="2"/>
      <c r="S145" s="2" t="str">
        <f t="shared" si="25"/>
        <v/>
      </c>
      <c r="T145" s="2"/>
      <c r="U145" s="2"/>
      <c r="V145" s="2"/>
      <c r="W145" s="2"/>
      <c r="X145" s="2" t="str">
        <f t="shared" si="26"/>
        <v/>
      </c>
      <c r="Y145" s="2"/>
      <c r="Z145" s="2"/>
      <c r="AA145" s="2"/>
    </row>
    <row r="146" ht="15.75" customHeight="1">
      <c r="A146" s="2">
        <f t="shared" si="20"/>
        <v>1</v>
      </c>
      <c r="B146" s="2">
        <f t="shared" si="21"/>
        <v>18</v>
      </c>
      <c r="C146" s="2">
        <v>3.42642211914063</v>
      </c>
      <c r="D146" s="2">
        <f t="shared" si="22"/>
        <v>3.502195463</v>
      </c>
      <c r="E146" s="2">
        <v>58.4606046254584</v>
      </c>
      <c r="F146" s="2">
        <v>0.998705036801346</v>
      </c>
      <c r="G146" s="2">
        <v>4.75643195908542</v>
      </c>
      <c r="H146" s="2">
        <v>3.761474609375</v>
      </c>
      <c r="I146" s="2">
        <f t="shared" si="23"/>
        <v>3.190238203</v>
      </c>
      <c r="J146" s="2">
        <v>64.8268156091841</v>
      </c>
      <c r="K146" s="2">
        <v>0.999677272457318</v>
      </c>
      <c r="L146" s="2">
        <v>53.5151671443883</v>
      </c>
      <c r="M146" s="2">
        <v>6.5089111328125</v>
      </c>
      <c r="N146" s="2">
        <f t="shared" si="24"/>
        <v>1.843626339</v>
      </c>
      <c r="O146" s="2">
        <v>82.0138401334574</v>
      </c>
      <c r="P146" s="2">
        <v>0.999993830237087</v>
      </c>
      <c r="Q146" s="2">
        <v>105.258437820818</v>
      </c>
      <c r="R146" s="2"/>
      <c r="S146" s="2" t="str">
        <f t="shared" si="25"/>
        <v/>
      </c>
      <c r="T146" s="2"/>
      <c r="U146" s="2"/>
      <c r="V146" s="2"/>
      <c r="W146" s="2"/>
      <c r="X146" s="2" t="str">
        <f t="shared" si="26"/>
        <v/>
      </c>
      <c r="Y146" s="2"/>
      <c r="Z146" s="2"/>
      <c r="AA146" s="2"/>
    </row>
    <row r="147" ht="15.75" customHeight="1">
      <c r="A147" s="2">
        <f t="shared" si="20"/>
        <v>1</v>
      </c>
      <c r="B147" s="2">
        <f t="shared" si="21"/>
        <v>19</v>
      </c>
      <c r="C147" s="2">
        <v>4.06259155273438</v>
      </c>
      <c r="D147" s="2">
        <f t="shared" si="22"/>
        <v>2.953779587</v>
      </c>
      <c r="E147" s="2">
        <v>61.3402878372193</v>
      </c>
      <c r="F147" s="2">
        <v>0.99932735111901</v>
      </c>
      <c r="G147" s="2">
        <v>9.43491013312942</v>
      </c>
      <c r="H147" s="2">
        <v>4.82003784179688</v>
      </c>
      <c r="I147" s="2">
        <f t="shared" si="23"/>
        <v>2.48960701</v>
      </c>
      <c r="J147" s="2">
        <v>70.5095873309282</v>
      </c>
      <c r="K147" s="2">
        <v>0.999912262356255</v>
      </c>
      <c r="L147" s="2">
        <v>72.5223123407819</v>
      </c>
      <c r="M147" s="2">
        <v>6.5089111328125</v>
      </c>
      <c r="N147" s="2">
        <f t="shared" si="24"/>
        <v>1.843626339</v>
      </c>
      <c r="O147" s="2">
        <v>82.0138401334574</v>
      </c>
      <c r="P147" s="2">
        <v>0.999993830237087</v>
      </c>
      <c r="Q147" s="2">
        <v>105.258437820818</v>
      </c>
      <c r="R147" s="2"/>
      <c r="S147" s="2" t="str">
        <f t="shared" si="25"/>
        <v/>
      </c>
      <c r="T147" s="2"/>
      <c r="U147" s="2"/>
      <c r="V147" s="2"/>
      <c r="W147" s="2"/>
      <c r="X147" s="2" t="str">
        <f t="shared" si="26"/>
        <v/>
      </c>
      <c r="Y147" s="2"/>
      <c r="Z147" s="2"/>
      <c r="AA147" s="2"/>
    </row>
    <row r="148" ht="15.75" customHeight="1">
      <c r="A148" s="2">
        <f t="shared" si="20"/>
        <v>1</v>
      </c>
      <c r="B148" s="2">
        <f t="shared" si="21"/>
        <v>20</v>
      </c>
      <c r="C148" s="2">
        <v>5.1820068359375</v>
      </c>
      <c r="D148" s="2">
        <f t="shared" si="22"/>
        <v>2.315705166</v>
      </c>
      <c r="E148" s="2">
        <v>66.6743029867579</v>
      </c>
      <c r="F148" s="2">
        <v>0.999801374630987</v>
      </c>
      <c r="G148" s="2">
        <v>13.5041331151373</v>
      </c>
      <c r="H148" s="2">
        <v>5.86862182617188</v>
      </c>
      <c r="I148" s="2">
        <f t="shared" si="23"/>
        <v>2.044773092</v>
      </c>
      <c r="J148" s="2">
        <v>75.8457236084572</v>
      </c>
      <c r="K148" s="2">
        <v>0.999974095010401</v>
      </c>
      <c r="L148" s="2">
        <v>93.0449825823507</v>
      </c>
      <c r="M148" s="2">
        <v>6.5089111328125</v>
      </c>
      <c r="N148" s="2">
        <f t="shared" si="24"/>
        <v>1.843626339</v>
      </c>
      <c r="O148" s="2">
        <v>82.0138401334574</v>
      </c>
      <c r="P148" s="2">
        <v>0.999993830237087</v>
      </c>
      <c r="Q148" s="2">
        <v>105.258437820818</v>
      </c>
      <c r="R148" s="2"/>
      <c r="S148" s="2" t="str">
        <f t="shared" si="25"/>
        <v/>
      </c>
      <c r="T148" s="2"/>
      <c r="U148" s="2"/>
      <c r="V148" s="2"/>
      <c r="W148" s="2"/>
      <c r="X148" s="2" t="str">
        <f t="shared" si="26"/>
        <v/>
      </c>
      <c r="Y148" s="2"/>
      <c r="Z148" s="2"/>
      <c r="AA148" s="2"/>
    </row>
    <row r="149" ht="15.75" customHeight="1">
      <c r="A149" s="2">
        <f t="shared" si="20"/>
        <v>1</v>
      </c>
      <c r="B149" s="2">
        <f t="shared" si="21"/>
        <v>21</v>
      </c>
      <c r="C149" s="2">
        <v>7.02578735351563</v>
      </c>
      <c r="D149" s="2">
        <f t="shared" si="22"/>
        <v>1.707993624</v>
      </c>
      <c r="E149" s="2">
        <v>82.3127655652416</v>
      </c>
      <c r="F149" s="2">
        <v>0.999994868000714</v>
      </c>
      <c r="G149" s="2">
        <v>53.4205408097196</v>
      </c>
      <c r="H149" s="2">
        <v>8.72640991210938</v>
      </c>
      <c r="I149" s="2">
        <f t="shared" si="23"/>
        <v>1.375135952</v>
      </c>
      <c r="J149" s="2">
        <v>98.641732621418</v>
      </c>
      <c r="K149" s="2">
        <v>0.999999870663173</v>
      </c>
      <c r="L149" s="2">
        <v>142.182674016954</v>
      </c>
      <c r="M149" s="2">
        <v>6.5089111328125</v>
      </c>
      <c r="N149" s="2">
        <f t="shared" si="24"/>
        <v>1.843626339</v>
      </c>
      <c r="O149" s="2">
        <v>82.0138401334574</v>
      </c>
      <c r="P149" s="2">
        <v>0.999993830237087</v>
      </c>
      <c r="Q149" s="2">
        <v>105.258437820818</v>
      </c>
      <c r="R149" s="2"/>
      <c r="S149" s="2" t="str">
        <f t="shared" si="25"/>
        <v/>
      </c>
      <c r="T149" s="2"/>
      <c r="U149" s="2"/>
      <c r="V149" s="2"/>
      <c r="W149" s="2"/>
      <c r="X149" s="2" t="str">
        <f t="shared" si="26"/>
        <v/>
      </c>
      <c r="Y149" s="2"/>
      <c r="Z149" s="2"/>
      <c r="AA149" s="2"/>
    </row>
    <row r="150" ht="15.75" customHeight="1">
      <c r="A150" s="2">
        <f t="shared" si="20"/>
        <v>2</v>
      </c>
      <c r="B150" s="2">
        <f t="shared" si="21"/>
        <v>1</v>
      </c>
      <c r="C150" s="2">
        <v>0.093597412109375</v>
      </c>
      <c r="D150" s="2">
        <f t="shared" si="22"/>
        <v>128.208673</v>
      </c>
      <c r="E150" s="2">
        <v>38.0027733317288</v>
      </c>
      <c r="F150" s="2">
        <v>0.88139161097844</v>
      </c>
      <c r="G150" s="2">
        <v>0.0609646253794818</v>
      </c>
      <c r="H150" s="2">
        <v>0.016204833984375</v>
      </c>
      <c r="I150" s="2">
        <f t="shared" si="23"/>
        <v>740.519774</v>
      </c>
      <c r="J150" s="2">
        <v>15.171628459444</v>
      </c>
      <c r="K150" s="2">
        <v>0.26996294495844</v>
      </c>
      <c r="L150" s="2">
        <v>0.00156929614958842</v>
      </c>
      <c r="M150" s="2">
        <v>0.00994873046875</v>
      </c>
      <c r="N150" s="2">
        <f t="shared" si="24"/>
        <v>1206.184049</v>
      </c>
      <c r="O150" s="2">
        <v>28.3081657188421</v>
      </c>
      <c r="P150" s="2">
        <v>0.760055173315118</v>
      </c>
      <c r="Q150" s="2">
        <v>1.01120359160783</v>
      </c>
      <c r="R150" s="2">
        <v>0.00466918945312</v>
      </c>
      <c r="S150" s="2">
        <f t="shared" si="25"/>
        <v>2570.039216</v>
      </c>
      <c r="T150" s="2">
        <v>32.0000297521</v>
      </c>
      <c r="U150" s="2">
        <v>0.79601</v>
      </c>
      <c r="V150" s="2">
        <v>2.0384</v>
      </c>
      <c r="W150" s="2">
        <v>3.662109375E-4</v>
      </c>
      <c r="X150" s="2">
        <f t="shared" si="26"/>
        <v>32768</v>
      </c>
      <c r="Y150" s="2">
        <v>32.1765415864</v>
      </c>
      <c r="Z150" s="2">
        <v>0.80263</v>
      </c>
      <c r="AA150" s="2">
        <v>2.4746</v>
      </c>
      <c r="AB150" s="2">
        <v>2.5466E-4</v>
      </c>
      <c r="AC150" s="2">
        <f t="shared" ref="AC150:AC154" si="28">IFERROR(12/AB150,"")</f>
        <v>47121.6524</v>
      </c>
      <c r="AD150" s="2">
        <v>33.52</v>
      </c>
      <c r="AE150" s="2">
        <v>0.853</v>
      </c>
    </row>
    <row r="151" ht="15.75" customHeight="1">
      <c r="A151" s="2">
        <f t="shared" si="20"/>
        <v>2</v>
      </c>
      <c r="B151" s="2">
        <f t="shared" si="21"/>
        <v>2</v>
      </c>
      <c r="C151" s="2">
        <v>0.351776123046875</v>
      </c>
      <c r="D151" s="2">
        <f t="shared" si="22"/>
        <v>34.11260519</v>
      </c>
      <c r="E151" s="2">
        <v>43.5421882176569</v>
      </c>
      <c r="F151" s="2">
        <v>0.961344150860484</v>
      </c>
      <c r="G151" s="2">
        <v>0.19347684444212</v>
      </c>
      <c r="H151" s="2">
        <v>0.016204833984375</v>
      </c>
      <c r="I151" s="2">
        <f t="shared" si="23"/>
        <v>740.519774</v>
      </c>
      <c r="J151" s="2">
        <v>15.171628459444</v>
      </c>
      <c r="K151" s="2">
        <v>0.26996294495844</v>
      </c>
      <c r="L151" s="2">
        <v>0.00156929614958842</v>
      </c>
      <c r="M151" s="2">
        <v>0.406402587890625</v>
      </c>
      <c r="N151" s="2">
        <f t="shared" si="24"/>
        <v>29.52737103</v>
      </c>
      <c r="O151" s="2">
        <v>45.1982494623586</v>
      </c>
      <c r="P151" s="2">
        <v>0.971953196250563</v>
      </c>
      <c r="Q151" s="2">
        <v>3.21944861317441</v>
      </c>
      <c r="R151" s="2">
        <v>0.0424194335938</v>
      </c>
      <c r="S151" s="2">
        <f t="shared" si="25"/>
        <v>282.8892086</v>
      </c>
      <c r="T151" s="2">
        <v>41.3180940901</v>
      </c>
      <c r="U151" s="2">
        <v>0.9446</v>
      </c>
      <c r="V151" s="2">
        <v>2.5491</v>
      </c>
      <c r="W151" s="2">
        <v>4.2724609375E-4</v>
      </c>
      <c r="X151" s="2">
        <f t="shared" si="26"/>
        <v>28086.85714</v>
      </c>
      <c r="Y151" s="2">
        <v>40.7489761023</v>
      </c>
      <c r="Z151" s="2">
        <v>0.94189</v>
      </c>
      <c r="AA151" s="2">
        <v>2.3614</v>
      </c>
      <c r="AB151" s="2">
        <v>3.865E-4</v>
      </c>
      <c r="AC151" s="2">
        <f t="shared" si="28"/>
        <v>31047.86546</v>
      </c>
      <c r="AD151" s="2">
        <v>41.94</v>
      </c>
      <c r="AE151" s="2">
        <v>0.96</v>
      </c>
    </row>
    <row r="152" ht="15.75" customHeight="1">
      <c r="A152" s="2">
        <f t="shared" si="20"/>
        <v>2</v>
      </c>
      <c r="B152" s="2">
        <f t="shared" si="21"/>
        <v>3</v>
      </c>
      <c r="C152" s="2">
        <v>0.655975341796875</v>
      </c>
      <c r="D152" s="2">
        <f t="shared" si="22"/>
        <v>18.29337055</v>
      </c>
      <c r="E152" s="2">
        <v>45.7640496769993</v>
      </c>
      <c r="F152" s="2">
        <v>0.977093918720681</v>
      </c>
      <c r="G152" s="2">
        <v>0.519433711934538</v>
      </c>
      <c r="H152" s="2">
        <v>0.016815185546875</v>
      </c>
      <c r="I152" s="2">
        <f t="shared" si="23"/>
        <v>713.6406534</v>
      </c>
      <c r="J152" s="2">
        <v>13.1963539537036</v>
      </c>
      <c r="K152" s="2">
        <v>0.347729439734804</v>
      </c>
      <c r="L152" s="2">
        <v>0.024462608687823</v>
      </c>
      <c r="M152" s="2">
        <v>0.802459716796875</v>
      </c>
      <c r="N152" s="2">
        <f t="shared" si="24"/>
        <v>14.95402168</v>
      </c>
      <c r="O152" s="2">
        <v>48.0393781147154</v>
      </c>
      <c r="P152" s="2">
        <v>0.984800963509318</v>
      </c>
      <c r="Q152" s="2">
        <v>7.15644616936806</v>
      </c>
      <c r="R152" s="2">
        <v>0.258758544922</v>
      </c>
      <c r="S152" s="2">
        <f t="shared" si="25"/>
        <v>46.3752801</v>
      </c>
      <c r="T152" s="2">
        <v>44.9187573835</v>
      </c>
      <c r="U152" s="2">
        <v>0.96991</v>
      </c>
      <c r="V152" s="2">
        <v>3.0714</v>
      </c>
      <c r="W152" s="2">
        <v>0.001220703125</v>
      </c>
      <c r="X152" s="2">
        <f t="shared" si="26"/>
        <v>9830.4</v>
      </c>
      <c r="Y152" s="2">
        <v>43.5909366182</v>
      </c>
      <c r="Z152" s="2">
        <v>0.96059</v>
      </c>
      <c r="AA152" s="2">
        <v>3.0518</v>
      </c>
      <c r="AB152" s="2">
        <v>0.0011871</v>
      </c>
      <c r="AC152" s="2">
        <f t="shared" si="28"/>
        <v>10108.66818</v>
      </c>
      <c r="AD152" s="2">
        <v>46.08</v>
      </c>
      <c r="AE152" s="2">
        <v>0.98</v>
      </c>
    </row>
    <row r="153" ht="15.75" customHeight="1">
      <c r="A153" s="2">
        <f t="shared" si="20"/>
        <v>2</v>
      </c>
      <c r="B153" s="2">
        <f t="shared" si="21"/>
        <v>4</v>
      </c>
      <c r="C153" s="2">
        <v>0.89117431640625</v>
      </c>
      <c r="D153" s="2">
        <f t="shared" si="22"/>
        <v>13.46537908</v>
      </c>
      <c r="E153" s="2">
        <v>47.1186615040571</v>
      </c>
      <c r="F153" s="2">
        <v>0.983167010196841</v>
      </c>
      <c r="G153" s="2">
        <v>0.645696631685268</v>
      </c>
      <c r="H153" s="2">
        <v>0.016326904296875</v>
      </c>
      <c r="I153" s="2">
        <f t="shared" si="23"/>
        <v>734.9831776</v>
      </c>
      <c r="J153" s="2">
        <v>18.730355185696</v>
      </c>
      <c r="K153" s="2">
        <v>0.436892650682245</v>
      </c>
      <c r="L153" s="2">
        <v>0.00262232450018278</v>
      </c>
      <c r="M153" s="2">
        <v>1.2025146484375</v>
      </c>
      <c r="N153" s="2">
        <f t="shared" si="24"/>
        <v>9.979088417</v>
      </c>
      <c r="O153" s="2">
        <v>50.5103223990007</v>
      </c>
      <c r="P153" s="2">
        <v>0.991358735103056</v>
      </c>
      <c r="Q153" s="2">
        <v>12.3064026735167</v>
      </c>
      <c r="R153" s="2">
        <v>1.20266723633</v>
      </c>
      <c r="S153" s="2">
        <f t="shared" si="25"/>
        <v>9.977822325</v>
      </c>
      <c r="T153" s="2">
        <v>52.6153635197</v>
      </c>
      <c r="U153" s="2">
        <v>0.99476</v>
      </c>
      <c r="V153" s="2">
        <v>13.9853</v>
      </c>
      <c r="W153" s="2">
        <v>0.30615234375</v>
      </c>
      <c r="X153" s="2">
        <f t="shared" si="26"/>
        <v>39.19617225</v>
      </c>
      <c r="Y153" s="2">
        <v>50.5876423059</v>
      </c>
      <c r="Z153" s="2">
        <v>0.99161</v>
      </c>
      <c r="AA153" s="2">
        <v>10.5391</v>
      </c>
      <c r="AB153" s="2">
        <v>0.2822556</v>
      </c>
      <c r="AC153" s="2">
        <f t="shared" si="28"/>
        <v>42.51465693</v>
      </c>
      <c r="AD153" s="2">
        <v>54.63</v>
      </c>
      <c r="AE153" s="2">
        <v>0.993</v>
      </c>
    </row>
    <row r="154" ht="15.75" customHeight="1">
      <c r="A154" s="2">
        <f t="shared" si="20"/>
        <v>2</v>
      </c>
      <c r="B154" s="2">
        <f t="shared" si="21"/>
        <v>5</v>
      </c>
      <c r="C154" s="2">
        <v>1.07916259765625</v>
      </c>
      <c r="D154" s="2">
        <f t="shared" si="22"/>
        <v>11.11973305</v>
      </c>
      <c r="E154" s="2">
        <v>48.0836110493505</v>
      </c>
      <c r="F154" s="2">
        <v>0.986493560837289</v>
      </c>
      <c r="G154" s="2">
        <v>0.453402750613435</v>
      </c>
      <c r="H154" s="2">
        <v>0.0166015625</v>
      </c>
      <c r="I154" s="2">
        <f t="shared" si="23"/>
        <v>722.8235294</v>
      </c>
      <c r="J154" s="2">
        <v>24.9077620875265</v>
      </c>
      <c r="K154" s="2">
        <v>0.703194586201748</v>
      </c>
      <c r="L154" s="2">
        <v>0.708575985786318</v>
      </c>
      <c r="M154" s="2">
        <v>1.59585571289063</v>
      </c>
      <c r="N154" s="2">
        <f t="shared" si="24"/>
        <v>7.519476794</v>
      </c>
      <c r="O154" s="2">
        <v>53.0586367310337</v>
      </c>
      <c r="P154" s="2">
        <v>0.995240735764257</v>
      </c>
      <c r="Q154" s="2">
        <v>17.4225741809594</v>
      </c>
      <c r="R154" s="2">
        <v>2.76675415039</v>
      </c>
      <c r="S154" s="2">
        <f t="shared" si="25"/>
        <v>4.337212252</v>
      </c>
      <c r="T154" s="2">
        <v>62.020688003</v>
      </c>
      <c r="U154" s="2">
        <v>0.9994</v>
      </c>
      <c r="V154" s="2">
        <v>45.5033</v>
      </c>
      <c r="W154" s="2">
        <v>1.57000732422</v>
      </c>
      <c r="X154" s="2">
        <f t="shared" si="26"/>
        <v>7.643276445</v>
      </c>
      <c r="Y154" s="2">
        <v>59.775356803</v>
      </c>
      <c r="Z154" s="2">
        <v>0.99898</v>
      </c>
      <c r="AA154" s="2">
        <v>37.2438</v>
      </c>
      <c r="AB154" s="2">
        <v>1.359872</v>
      </c>
      <c r="AC154" s="2">
        <f t="shared" si="28"/>
        <v>8.82435994</v>
      </c>
      <c r="AD154" s="2">
        <v>62.98</v>
      </c>
      <c r="AE154" s="2">
        <v>0.999</v>
      </c>
    </row>
    <row r="155" ht="15.75" customHeight="1">
      <c r="A155" s="2">
        <f t="shared" si="20"/>
        <v>2</v>
      </c>
      <c r="B155" s="2">
        <f t="shared" si="21"/>
        <v>6</v>
      </c>
      <c r="C155" s="2">
        <v>1.24404907226563</v>
      </c>
      <c r="D155" s="2">
        <f t="shared" si="22"/>
        <v>9.645921747</v>
      </c>
      <c r="E155" s="2">
        <v>48.8787221343406</v>
      </c>
      <c r="F155" s="2">
        <v>0.988694715544395</v>
      </c>
      <c r="G155" s="2">
        <v>0.663877824288209</v>
      </c>
      <c r="H155" s="2">
        <v>0.01763916015625</v>
      </c>
      <c r="I155" s="2">
        <f t="shared" si="23"/>
        <v>680.3044983</v>
      </c>
      <c r="J155" s="2">
        <v>25.0556201647898</v>
      </c>
      <c r="K155" s="2">
        <v>0.795039420129044</v>
      </c>
      <c r="L155" s="2">
        <v>0.487140295076584</v>
      </c>
      <c r="M155" s="2">
        <v>1.98092651367188</v>
      </c>
      <c r="N155" s="2">
        <f t="shared" si="24"/>
        <v>6.05777141</v>
      </c>
      <c r="O155" s="2">
        <v>55.4279729150341</v>
      </c>
      <c r="P155" s="2">
        <v>0.99717038370189</v>
      </c>
      <c r="Q155" s="2">
        <v>22.0673569516439</v>
      </c>
      <c r="R155" s="2"/>
      <c r="S155" s="2" t="str">
        <f t="shared" si="25"/>
        <v/>
      </c>
      <c r="T155" s="2"/>
      <c r="U155" s="2"/>
      <c r="V155" s="2"/>
      <c r="W155" s="2"/>
      <c r="X155" s="2" t="str">
        <f t="shared" si="26"/>
        <v/>
      </c>
      <c r="Y155" s="2"/>
      <c r="Z155" s="2"/>
      <c r="AA155" s="2"/>
    </row>
    <row r="156" ht="15.75" customHeight="1">
      <c r="A156" s="2">
        <f t="shared" si="20"/>
        <v>2</v>
      </c>
      <c r="B156" s="2">
        <f t="shared" si="21"/>
        <v>7</v>
      </c>
      <c r="C156" s="2">
        <v>1.39382934570313</v>
      </c>
      <c r="D156" s="2">
        <f t="shared" si="22"/>
        <v>8.609375342</v>
      </c>
      <c r="E156" s="2">
        <v>49.5817968928155</v>
      </c>
      <c r="F156" s="2">
        <v>0.990344629508911</v>
      </c>
      <c r="G156" s="2">
        <v>0.896735514376886</v>
      </c>
      <c r="H156" s="2">
        <v>0.020172119140625</v>
      </c>
      <c r="I156" s="2">
        <f t="shared" si="23"/>
        <v>594.8804841</v>
      </c>
      <c r="J156" s="2">
        <v>28.8105351655626</v>
      </c>
      <c r="K156" s="2">
        <v>0.649377300350153</v>
      </c>
      <c r="L156" s="2">
        <v>1.78173784555751</v>
      </c>
      <c r="M156" s="2">
        <v>2.401123046875</v>
      </c>
      <c r="N156" s="2">
        <f t="shared" si="24"/>
        <v>4.997661413</v>
      </c>
      <c r="O156" s="2">
        <v>57.677991854546</v>
      </c>
      <c r="P156" s="2">
        <v>0.998314916483607</v>
      </c>
      <c r="Q156" s="2">
        <v>36.8248522383089</v>
      </c>
      <c r="R156" s="2"/>
      <c r="S156" s="2" t="str">
        <f t="shared" si="25"/>
        <v/>
      </c>
      <c r="T156" s="2"/>
      <c r="U156" s="2"/>
      <c r="V156" s="2"/>
      <c r="W156" s="2"/>
      <c r="X156" s="2" t="str">
        <f t="shared" si="26"/>
        <v/>
      </c>
      <c r="Y156" s="2"/>
      <c r="Z156" s="2"/>
      <c r="AA156" s="2"/>
    </row>
    <row r="157" ht="15.75" customHeight="1">
      <c r="A157" s="2">
        <f t="shared" si="20"/>
        <v>2</v>
      </c>
      <c r="B157" s="2">
        <f t="shared" si="21"/>
        <v>8</v>
      </c>
      <c r="C157" s="2">
        <v>1.53067016601563</v>
      </c>
      <c r="D157" s="2">
        <f t="shared" si="22"/>
        <v>7.839703332</v>
      </c>
      <c r="E157" s="2">
        <v>50.1898921824489</v>
      </c>
      <c r="F157" s="2">
        <v>0.991574067135357</v>
      </c>
      <c r="G157" s="2">
        <v>1.142991494391</v>
      </c>
      <c r="H157" s="2">
        <v>0.02630615234375</v>
      </c>
      <c r="I157" s="2">
        <f t="shared" si="23"/>
        <v>456.1670534</v>
      </c>
      <c r="J157" s="2">
        <v>32.5440523463717</v>
      </c>
      <c r="K157" s="2">
        <v>0.788949335983422</v>
      </c>
      <c r="L157" s="2">
        <v>1.53360063074265</v>
      </c>
      <c r="M157" s="2">
        <v>2.76278686523438</v>
      </c>
      <c r="N157" s="2">
        <f t="shared" si="24"/>
        <v>4.343440368</v>
      </c>
      <c r="O157" s="2">
        <v>60.2090015606106</v>
      </c>
      <c r="P157" s="2">
        <v>0.999077667300844</v>
      </c>
      <c r="Q157" s="2">
        <v>37.3418418111297</v>
      </c>
      <c r="R157" s="2"/>
      <c r="S157" s="2" t="str">
        <f t="shared" si="25"/>
        <v/>
      </c>
      <c r="T157" s="2"/>
      <c r="U157" s="2"/>
      <c r="V157" s="2"/>
      <c r="W157" s="2"/>
      <c r="X157" s="2" t="str">
        <f t="shared" si="26"/>
        <v/>
      </c>
      <c r="Y157" s="2"/>
      <c r="Z157" s="2"/>
      <c r="AA157" s="2"/>
    </row>
    <row r="158" ht="15.75" customHeight="1">
      <c r="A158" s="2">
        <f t="shared" si="20"/>
        <v>2</v>
      </c>
      <c r="B158" s="2">
        <f t="shared" si="21"/>
        <v>9</v>
      </c>
      <c r="C158" s="2">
        <v>1.6434326171875</v>
      </c>
      <c r="D158" s="2">
        <f t="shared" si="22"/>
        <v>7.301790091</v>
      </c>
      <c r="E158" s="2">
        <v>50.7012291671223</v>
      </c>
      <c r="F158" s="2">
        <v>0.992491810870191</v>
      </c>
      <c r="G158" s="2">
        <v>1.5528403487259</v>
      </c>
      <c r="H158" s="2">
        <v>0.038238525390625</v>
      </c>
      <c r="I158" s="2">
        <f t="shared" si="23"/>
        <v>313.8196329</v>
      </c>
      <c r="J158" s="2">
        <v>35.295530094986</v>
      </c>
      <c r="K158" s="2">
        <v>0.892247815648866</v>
      </c>
      <c r="L158" s="2">
        <v>1.98055283825506</v>
      </c>
      <c r="M158" s="2">
        <v>3.15972900390625</v>
      </c>
      <c r="N158" s="2">
        <f t="shared" si="24"/>
        <v>3.797794047</v>
      </c>
      <c r="O158" s="2">
        <v>62.2832467872026</v>
      </c>
      <c r="P158" s="2">
        <v>0.999415640358495</v>
      </c>
      <c r="Q158" s="2">
        <v>44.4147462797181</v>
      </c>
      <c r="R158" s="2"/>
      <c r="S158" s="2" t="str">
        <f t="shared" si="25"/>
        <v/>
      </c>
      <c r="T158" s="2"/>
      <c r="U158" s="2"/>
      <c r="V158" s="2"/>
      <c r="W158" s="2"/>
      <c r="X158" s="2" t="str">
        <f t="shared" si="26"/>
        <v/>
      </c>
      <c r="Y158" s="2"/>
      <c r="Z158" s="2"/>
      <c r="AA158" s="2"/>
    </row>
    <row r="159" ht="15.75" customHeight="1">
      <c r="A159" s="2">
        <f t="shared" si="20"/>
        <v>2</v>
      </c>
      <c r="B159" s="2">
        <f t="shared" si="21"/>
        <v>10</v>
      </c>
      <c r="C159" s="2">
        <v>1.7645263671875</v>
      </c>
      <c r="D159" s="2">
        <f t="shared" si="22"/>
        <v>6.800691802</v>
      </c>
      <c r="E159" s="2">
        <v>51.2194701183788</v>
      </c>
      <c r="F159" s="2">
        <v>0.99331603633096</v>
      </c>
      <c r="G159" s="2">
        <v>1.16463234341558</v>
      </c>
      <c r="H159" s="2">
        <v>0.0567626953125</v>
      </c>
      <c r="I159" s="2">
        <f t="shared" si="23"/>
        <v>211.4064516</v>
      </c>
      <c r="J159" s="2">
        <v>38.2033176521835</v>
      </c>
      <c r="K159" s="2">
        <v>0.918225956027023</v>
      </c>
      <c r="L159" s="2">
        <v>2.26024347421743</v>
      </c>
      <c r="M159" s="2">
        <v>3.5672607421875</v>
      </c>
      <c r="N159" s="2">
        <f t="shared" si="24"/>
        <v>3.363925675</v>
      </c>
      <c r="O159" s="2">
        <v>64.97370668158</v>
      </c>
      <c r="P159" s="2">
        <v>0.999685702981001</v>
      </c>
      <c r="Q159" s="2">
        <v>55.8414472274789</v>
      </c>
      <c r="R159" s="2"/>
      <c r="S159" s="2" t="str">
        <f t="shared" si="25"/>
        <v/>
      </c>
      <c r="T159" s="2"/>
      <c r="U159" s="2"/>
      <c r="V159" s="2"/>
      <c r="W159" s="2"/>
      <c r="X159" s="2" t="str">
        <f t="shared" si="26"/>
        <v/>
      </c>
      <c r="Y159" s="2"/>
      <c r="Z159" s="2"/>
      <c r="AA159" s="2"/>
    </row>
    <row r="160" ht="15.75" customHeight="1">
      <c r="A160" s="2">
        <f t="shared" si="20"/>
        <v>2</v>
      </c>
      <c r="B160" s="2">
        <f t="shared" si="21"/>
        <v>11</v>
      </c>
      <c r="C160" s="2">
        <v>1.87075805664063</v>
      </c>
      <c r="D160" s="2">
        <f t="shared" si="22"/>
        <v>6.414511998</v>
      </c>
      <c r="E160" s="2">
        <v>51.685040072672</v>
      </c>
      <c r="F160" s="2">
        <v>0.99399007678288</v>
      </c>
      <c r="G160" s="2">
        <v>1.8003275683435</v>
      </c>
      <c r="H160" s="2">
        <v>0.090728759765625</v>
      </c>
      <c r="I160" s="2">
        <f t="shared" si="23"/>
        <v>132.2623613</v>
      </c>
      <c r="J160" s="2">
        <v>40.2054177582182</v>
      </c>
      <c r="K160" s="2">
        <v>0.934570092158594</v>
      </c>
      <c r="L160" s="2">
        <v>2.32351106788314</v>
      </c>
      <c r="M160" s="2">
        <v>3.98965454101563</v>
      </c>
      <c r="N160" s="2">
        <f t="shared" si="24"/>
        <v>3.007779214</v>
      </c>
      <c r="O160" s="2">
        <v>67.167299874335</v>
      </c>
      <c r="P160" s="2">
        <v>0.999813512389605</v>
      </c>
      <c r="Q160" s="2">
        <v>60.044743149097</v>
      </c>
      <c r="R160" s="2"/>
      <c r="S160" s="2" t="str">
        <f t="shared" si="25"/>
        <v/>
      </c>
      <c r="T160" s="2"/>
      <c r="U160" s="2"/>
      <c r="V160" s="2"/>
      <c r="W160" s="2"/>
      <c r="X160" s="2" t="str">
        <f t="shared" si="26"/>
        <v/>
      </c>
      <c r="Y160" s="2"/>
      <c r="Z160" s="2"/>
      <c r="AA160" s="2"/>
    </row>
    <row r="161" ht="15.75" customHeight="1">
      <c r="A161" s="2">
        <f t="shared" si="20"/>
        <v>2</v>
      </c>
      <c r="B161" s="2">
        <f t="shared" si="21"/>
        <v>12</v>
      </c>
      <c r="C161" s="2">
        <v>1.97824096679688</v>
      </c>
      <c r="D161" s="2">
        <f t="shared" si="22"/>
        <v>6.065995094</v>
      </c>
      <c r="E161" s="2">
        <v>52.1738438566448</v>
      </c>
      <c r="F161" s="2">
        <v>0.994609311242933</v>
      </c>
      <c r="G161" s="2">
        <v>2.01753056185434</v>
      </c>
      <c r="H161" s="2">
        <v>0.162811279296875</v>
      </c>
      <c r="I161" s="2">
        <f t="shared" si="23"/>
        <v>73.7049672</v>
      </c>
      <c r="J161" s="2">
        <v>42.008696787538</v>
      </c>
      <c r="K161" s="2">
        <v>0.947271999912175</v>
      </c>
      <c r="L161" s="2">
        <v>2.35577463262168</v>
      </c>
      <c r="M161" s="2">
        <v>4.3677978515625</v>
      </c>
      <c r="N161" s="2">
        <f t="shared" si="24"/>
        <v>2.747379894</v>
      </c>
      <c r="O161" s="2">
        <v>69.5155337209653</v>
      </c>
      <c r="P161" s="2">
        <v>0.999889067789061</v>
      </c>
      <c r="Q161" s="2">
        <v>70.9918151214104</v>
      </c>
      <c r="R161" s="2"/>
      <c r="S161" s="2" t="str">
        <f t="shared" si="25"/>
        <v/>
      </c>
      <c r="T161" s="2"/>
      <c r="U161" s="2"/>
      <c r="V161" s="2"/>
      <c r="W161" s="2"/>
      <c r="X161" s="2" t="str">
        <f t="shared" si="26"/>
        <v/>
      </c>
      <c r="Y161" s="2"/>
      <c r="Z161" s="2"/>
      <c r="AA161" s="2"/>
    </row>
    <row r="162" ht="15.75" customHeight="1">
      <c r="A162" s="2">
        <f t="shared" si="20"/>
        <v>2</v>
      </c>
      <c r="B162" s="2">
        <f t="shared" si="21"/>
        <v>13</v>
      </c>
      <c r="C162" s="2">
        <v>2.11337280273438</v>
      </c>
      <c r="D162" s="2">
        <f t="shared" si="22"/>
        <v>5.678127392</v>
      </c>
      <c r="E162" s="2">
        <v>52.747406880308</v>
      </c>
      <c r="F162" s="2">
        <v>0.995258835378672</v>
      </c>
      <c r="G162" s="2">
        <v>1.50047026364011</v>
      </c>
      <c r="H162" s="2">
        <v>0.3619384765625</v>
      </c>
      <c r="I162" s="2">
        <f t="shared" si="23"/>
        <v>33.15480607</v>
      </c>
      <c r="J162" s="2">
        <v>44.2850782378656</v>
      </c>
      <c r="K162" s="2">
        <v>0.967084276651904</v>
      </c>
      <c r="L162" s="2">
        <v>2.64476734461795</v>
      </c>
      <c r="M162" s="2">
        <v>4.76925659179688</v>
      </c>
      <c r="N162" s="2">
        <f t="shared" si="24"/>
        <v>2.516115409</v>
      </c>
      <c r="O162" s="2">
        <v>71.7924728511299</v>
      </c>
      <c r="P162" s="2">
        <v>0.999936118022221</v>
      </c>
      <c r="Q162" s="2">
        <v>74.5094849547828</v>
      </c>
      <c r="R162" s="2"/>
      <c r="S162" s="2" t="str">
        <f t="shared" si="25"/>
        <v/>
      </c>
      <c r="T162" s="2"/>
      <c r="U162" s="2"/>
      <c r="V162" s="2"/>
      <c r="W162" s="2"/>
      <c r="X162" s="2" t="str">
        <f t="shared" si="26"/>
        <v/>
      </c>
      <c r="Y162" s="2"/>
      <c r="Z162" s="2"/>
      <c r="AA162" s="2"/>
    </row>
    <row r="163" ht="15.75" customHeight="1">
      <c r="A163" s="2">
        <f t="shared" si="20"/>
        <v>2</v>
      </c>
      <c r="B163" s="2">
        <f t="shared" si="21"/>
        <v>14</v>
      </c>
      <c r="C163" s="2">
        <v>2.27822875976563</v>
      </c>
      <c r="D163" s="2">
        <f t="shared" si="22"/>
        <v>5.267249809</v>
      </c>
      <c r="E163" s="2">
        <v>53.4170797986097</v>
      </c>
      <c r="F163" s="2">
        <v>0.995916670891952</v>
      </c>
      <c r="G163" s="2">
        <v>2.39259210766915</v>
      </c>
      <c r="H163" s="2">
        <v>0.75897216796875</v>
      </c>
      <c r="I163" s="2">
        <f t="shared" si="23"/>
        <v>15.81085645</v>
      </c>
      <c r="J163" s="2">
        <v>47.5311545136213</v>
      </c>
      <c r="K163" s="2">
        <v>0.983074819382429</v>
      </c>
      <c r="L163" s="2">
        <v>4.91711460298976</v>
      </c>
      <c r="M163" s="2">
        <v>5.15878295898438</v>
      </c>
      <c r="N163" s="2">
        <f t="shared" si="24"/>
        <v>2.326130038</v>
      </c>
      <c r="O163" s="2">
        <v>73.5558416917068</v>
      </c>
      <c r="P163" s="2">
        <v>0.99995746338213</v>
      </c>
      <c r="Q163" s="2">
        <v>86.2908635084068</v>
      </c>
      <c r="R163" s="2"/>
      <c r="S163" s="2" t="str">
        <f t="shared" si="25"/>
        <v/>
      </c>
      <c r="T163" s="2"/>
      <c r="U163" s="2"/>
      <c r="V163" s="2"/>
      <c r="W163" s="2"/>
      <c r="X163" s="2" t="str">
        <f t="shared" si="26"/>
        <v/>
      </c>
      <c r="Y163" s="2"/>
      <c r="Z163" s="2"/>
      <c r="AA163" s="2"/>
    </row>
    <row r="164" ht="15.75" customHeight="1">
      <c r="A164" s="2">
        <f t="shared" si="20"/>
        <v>2</v>
      </c>
      <c r="B164" s="2">
        <f t="shared" si="21"/>
        <v>15</v>
      </c>
      <c r="C164" s="2">
        <v>2.47708129882813</v>
      </c>
      <c r="D164" s="2">
        <f t="shared" si="22"/>
        <v>4.844411044</v>
      </c>
      <c r="E164" s="2">
        <v>54.2669144404611</v>
      </c>
      <c r="F164" s="2">
        <v>0.996628229861943</v>
      </c>
      <c r="G164" s="2">
        <v>2.25385341792416</v>
      </c>
      <c r="H164" s="2">
        <v>1.29367065429688</v>
      </c>
      <c r="I164" s="2">
        <f t="shared" si="23"/>
        <v>9.275931212</v>
      </c>
      <c r="J164" s="2">
        <v>51.0284324651303</v>
      </c>
      <c r="K164" s="2">
        <v>0.992316561093484</v>
      </c>
      <c r="L164" s="2">
        <v>10.0254324943714</v>
      </c>
      <c r="M164" s="2">
        <v>5.56637573242188</v>
      </c>
      <c r="N164" s="2">
        <f t="shared" si="24"/>
        <v>2.155801293</v>
      </c>
      <c r="O164" s="2">
        <v>76.2561786462017</v>
      </c>
      <c r="P164" s="2">
        <v>0.999977103038296</v>
      </c>
      <c r="Q164" s="2">
        <v>94.2902296305126</v>
      </c>
      <c r="R164" s="2"/>
      <c r="S164" s="2" t="str">
        <f t="shared" si="25"/>
        <v/>
      </c>
      <c r="T164" s="2"/>
      <c r="U164" s="2"/>
      <c r="V164" s="2"/>
      <c r="W164" s="2"/>
      <c r="X164" s="2" t="str">
        <f t="shared" si="26"/>
        <v/>
      </c>
      <c r="Y164" s="2"/>
      <c r="Z164" s="2"/>
      <c r="AA164" s="2"/>
    </row>
    <row r="165" ht="15.75" customHeight="1">
      <c r="A165" s="2">
        <f t="shared" si="20"/>
        <v>2</v>
      </c>
      <c r="B165" s="2">
        <f t="shared" si="21"/>
        <v>16</v>
      </c>
      <c r="C165" s="2">
        <v>2.69308471679688</v>
      </c>
      <c r="D165" s="2">
        <f t="shared" si="22"/>
        <v>4.455856856</v>
      </c>
      <c r="E165" s="2">
        <v>55.2677503743971</v>
      </c>
      <c r="F165" s="2">
        <v>0.997319109944428</v>
      </c>
      <c r="G165" s="2">
        <v>2.5153431480022</v>
      </c>
      <c r="H165" s="2">
        <v>2.08551025390625</v>
      </c>
      <c r="I165" s="2">
        <f t="shared" si="23"/>
        <v>5.753987533</v>
      </c>
      <c r="J165" s="2">
        <v>55.4635297607412</v>
      </c>
      <c r="K165" s="2">
        <v>0.997223351683333</v>
      </c>
      <c r="L165" s="2">
        <v>20.3636822000197</v>
      </c>
      <c r="M165" s="2">
        <v>5.97079467773438</v>
      </c>
      <c r="N165" s="2">
        <f t="shared" si="24"/>
        <v>2.009782725</v>
      </c>
      <c r="O165" s="2">
        <v>77.6442829080977</v>
      </c>
      <c r="P165" s="2">
        <v>0.999983300586957</v>
      </c>
      <c r="Q165" s="2">
        <v>97.4361468908598</v>
      </c>
      <c r="R165" s="2"/>
      <c r="S165" s="2" t="str">
        <f t="shared" si="25"/>
        <v/>
      </c>
      <c r="T165" s="2"/>
      <c r="U165" s="2"/>
      <c r="V165" s="2"/>
      <c r="W165" s="2"/>
      <c r="X165" s="2" t="str">
        <f t="shared" si="26"/>
        <v/>
      </c>
      <c r="Y165" s="2"/>
      <c r="Z165" s="2"/>
      <c r="AA165" s="2"/>
    </row>
    <row r="166" ht="15.75" customHeight="1">
      <c r="A166" s="2">
        <f t="shared" si="20"/>
        <v>2</v>
      </c>
      <c r="B166" s="2">
        <f t="shared" si="21"/>
        <v>17</v>
      </c>
      <c r="C166" s="2">
        <v>3.01397705078125</v>
      </c>
      <c r="D166" s="2">
        <f t="shared" si="22"/>
        <v>3.981450355</v>
      </c>
      <c r="E166" s="2">
        <v>56.661334931754</v>
      </c>
      <c r="F166" s="2">
        <v>0.998048897170024</v>
      </c>
      <c r="G166" s="2">
        <v>3.73442433885229</v>
      </c>
      <c r="H166" s="2">
        <v>2.88259887695313</v>
      </c>
      <c r="I166" s="2">
        <f t="shared" si="23"/>
        <v>4.162910107</v>
      </c>
      <c r="J166" s="2">
        <v>59.9457638238009</v>
      </c>
      <c r="K166" s="2">
        <v>0.999005904592893</v>
      </c>
      <c r="L166" s="2">
        <v>38.2907056610678</v>
      </c>
      <c r="M166" s="2">
        <v>6.38180541992188</v>
      </c>
      <c r="N166" s="2">
        <f t="shared" si="24"/>
        <v>1.880345641</v>
      </c>
      <c r="O166" s="2">
        <v>80.5612302599972</v>
      </c>
      <c r="P166" s="2">
        <v>0.999991185453614</v>
      </c>
      <c r="Q166" s="2">
        <v>107.552513945864</v>
      </c>
      <c r="R166" s="2"/>
      <c r="S166" s="2" t="str">
        <f t="shared" si="25"/>
        <v/>
      </c>
      <c r="T166" s="2"/>
      <c r="U166" s="2"/>
      <c r="V166" s="2"/>
      <c r="W166" s="2"/>
      <c r="X166" s="2" t="str">
        <f t="shared" si="26"/>
        <v/>
      </c>
      <c r="Y166" s="2"/>
      <c r="Z166" s="2"/>
      <c r="AA166" s="2"/>
    </row>
    <row r="167" ht="15.75" customHeight="1">
      <c r="A167" s="2">
        <f t="shared" si="20"/>
        <v>2</v>
      </c>
      <c r="B167" s="2">
        <f t="shared" si="21"/>
        <v>18</v>
      </c>
      <c r="C167" s="2">
        <v>3.42047119140625</v>
      </c>
      <c r="D167" s="2">
        <f t="shared" si="22"/>
        <v>3.508288574</v>
      </c>
      <c r="E167" s="2">
        <v>58.5325972404766</v>
      </c>
      <c r="F167" s="2">
        <v>0.998724502082255</v>
      </c>
      <c r="G167" s="2">
        <v>4.09934373037874</v>
      </c>
      <c r="H167" s="2">
        <v>3.75054931640625</v>
      </c>
      <c r="I167" s="2">
        <f t="shared" si="23"/>
        <v>3.199531319</v>
      </c>
      <c r="J167" s="2">
        <v>64.8408578669977</v>
      </c>
      <c r="K167" s="2">
        <v>0.999677329562954</v>
      </c>
      <c r="L167" s="2">
        <v>53.2498960499784</v>
      </c>
      <c r="M167" s="2">
        <v>6.49453735351563</v>
      </c>
      <c r="N167" s="2">
        <f t="shared" si="24"/>
        <v>1.847706672</v>
      </c>
      <c r="O167" s="2">
        <v>82.0239048999992</v>
      </c>
      <c r="P167" s="2">
        <v>0.999993807815967</v>
      </c>
      <c r="Q167" s="2">
        <v>106.944396661155</v>
      </c>
      <c r="R167" s="2"/>
      <c r="S167" s="2" t="str">
        <f t="shared" si="25"/>
        <v/>
      </c>
      <c r="T167" s="2"/>
      <c r="U167" s="2"/>
      <c r="V167" s="2"/>
      <c r="W167" s="2"/>
      <c r="X167" s="2" t="str">
        <f t="shared" si="26"/>
        <v/>
      </c>
      <c r="Y167" s="2"/>
      <c r="Z167" s="2"/>
      <c r="AA167" s="2"/>
    </row>
    <row r="168" ht="15.75" customHeight="1">
      <c r="A168" s="2">
        <f t="shared" si="20"/>
        <v>2</v>
      </c>
      <c r="B168" s="2">
        <f t="shared" si="21"/>
        <v>19</v>
      </c>
      <c r="C168" s="2">
        <v>4.04913330078125</v>
      </c>
      <c r="D168" s="2">
        <f t="shared" si="22"/>
        <v>2.963597172</v>
      </c>
      <c r="E168" s="2">
        <v>61.383491136823</v>
      </c>
      <c r="F168" s="2">
        <v>0.999333779842247</v>
      </c>
      <c r="G168" s="2">
        <v>10.4304314918985</v>
      </c>
      <c r="H168" s="2">
        <v>4.81100463867188</v>
      </c>
      <c r="I168" s="2">
        <f t="shared" si="23"/>
        <v>2.494281528</v>
      </c>
      <c r="J168" s="2">
        <v>70.4830501619491</v>
      </c>
      <c r="K168" s="2">
        <v>0.999911462807787</v>
      </c>
      <c r="L168" s="2">
        <v>73.7760896087866</v>
      </c>
      <c r="M168" s="2">
        <v>6.49453735351563</v>
      </c>
      <c r="N168" s="2">
        <f t="shared" si="24"/>
        <v>1.847706672</v>
      </c>
      <c r="O168" s="2">
        <v>82.0239048999992</v>
      </c>
      <c r="P168" s="2">
        <v>0.999993807815967</v>
      </c>
      <c r="Q168" s="2">
        <v>106.944396661155</v>
      </c>
      <c r="R168" s="2"/>
      <c r="S168" s="2" t="str">
        <f t="shared" si="25"/>
        <v/>
      </c>
      <c r="T168" s="2"/>
      <c r="U168" s="2"/>
      <c r="V168" s="2"/>
      <c r="W168" s="2"/>
      <c r="X168" s="2" t="str">
        <f t="shared" si="26"/>
        <v/>
      </c>
      <c r="Y168" s="2"/>
      <c r="Z168" s="2"/>
      <c r="AA168" s="2"/>
    </row>
    <row r="169" ht="15.75" customHeight="1">
      <c r="A169" s="2">
        <f t="shared" si="20"/>
        <v>2</v>
      </c>
      <c r="B169" s="2">
        <f t="shared" si="21"/>
        <v>20</v>
      </c>
      <c r="C169" s="2">
        <v>5.1663818359375</v>
      </c>
      <c r="D169" s="2">
        <f t="shared" si="22"/>
        <v>2.322708693</v>
      </c>
      <c r="E169" s="2">
        <v>66.689350571247</v>
      </c>
      <c r="F169" s="2">
        <v>0.999801557731924</v>
      </c>
      <c r="G169" s="2">
        <v>16.5609825634657</v>
      </c>
      <c r="H169" s="2">
        <v>5.86325073242188</v>
      </c>
      <c r="I169" s="2">
        <f t="shared" si="23"/>
        <v>2.046646229</v>
      </c>
      <c r="J169" s="2">
        <v>75.873025483353</v>
      </c>
      <c r="K169" s="2">
        <v>0.999974182174202</v>
      </c>
      <c r="L169" s="2">
        <v>93.7329453526673</v>
      </c>
      <c r="M169" s="2">
        <v>6.49453735351563</v>
      </c>
      <c r="N169" s="2">
        <f t="shared" si="24"/>
        <v>1.847706672</v>
      </c>
      <c r="O169" s="2">
        <v>82.0239048999992</v>
      </c>
      <c r="P169" s="2">
        <v>0.999993807815967</v>
      </c>
      <c r="Q169" s="2">
        <v>106.944396661155</v>
      </c>
      <c r="R169" s="2"/>
      <c r="S169" s="2" t="str">
        <f t="shared" si="25"/>
        <v/>
      </c>
      <c r="T169" s="2"/>
      <c r="U169" s="2"/>
      <c r="V169" s="2"/>
      <c r="W169" s="2"/>
      <c r="X169" s="2" t="str">
        <f t="shared" si="26"/>
        <v/>
      </c>
      <c r="Y169" s="2"/>
      <c r="Z169" s="2"/>
      <c r="AA169" s="2"/>
    </row>
    <row r="170" ht="15.75" customHeight="1">
      <c r="A170" s="2">
        <f t="shared" si="20"/>
        <v>2</v>
      </c>
      <c r="B170" s="2">
        <f t="shared" si="21"/>
        <v>21</v>
      </c>
      <c r="C170" s="2">
        <v>7.01806640625</v>
      </c>
      <c r="D170" s="2">
        <f t="shared" si="22"/>
        <v>1.709872678</v>
      </c>
      <c r="E170" s="2">
        <v>82.3250668625062</v>
      </c>
      <c r="F170" s="2">
        <v>0.99999487557946</v>
      </c>
      <c r="G170" s="2">
        <v>49.7431310461526</v>
      </c>
      <c r="H170" s="2">
        <v>8.72314453125</v>
      </c>
      <c r="I170" s="2">
        <f t="shared" si="23"/>
        <v>1.375650714</v>
      </c>
      <c r="J170" s="2">
        <v>98.1181804027747</v>
      </c>
      <c r="K170" s="2">
        <v>0.999999852477732</v>
      </c>
      <c r="L170" s="2">
        <v>140.904972744231</v>
      </c>
      <c r="M170" s="2">
        <v>6.49453735351563</v>
      </c>
      <c r="N170" s="2">
        <f t="shared" si="24"/>
        <v>1.847706672</v>
      </c>
      <c r="O170" s="2">
        <v>82.0239048999992</v>
      </c>
      <c r="P170" s="2">
        <v>0.999993807815967</v>
      </c>
      <c r="Q170" s="2">
        <v>106.944396661155</v>
      </c>
      <c r="R170" s="2"/>
      <c r="S170" s="2" t="str">
        <f t="shared" si="25"/>
        <v/>
      </c>
      <c r="T170" s="2"/>
      <c r="U170" s="2"/>
      <c r="V170" s="2"/>
      <c r="W170" s="2"/>
      <c r="X170" s="2" t="str">
        <f t="shared" si="26"/>
        <v/>
      </c>
      <c r="Y170" s="2"/>
      <c r="Z170" s="2"/>
      <c r="AA170" s="2"/>
    </row>
    <row r="171" ht="15.75" customHeight="1">
      <c r="A171" s="2">
        <f t="shared" si="20"/>
        <v>3</v>
      </c>
      <c r="B171" s="2">
        <f t="shared" si="21"/>
        <v>1</v>
      </c>
      <c r="C171" s="2">
        <v>0.093963623046875</v>
      </c>
      <c r="D171" s="2">
        <f t="shared" si="22"/>
        <v>127.7089964</v>
      </c>
      <c r="E171" s="2">
        <v>38.0457627490406</v>
      </c>
      <c r="F171" s="2">
        <v>0.883016392465988</v>
      </c>
      <c r="G171" s="2">
        <v>0.0648544387968671</v>
      </c>
      <c r="H171" s="2">
        <v>0.016204833984375</v>
      </c>
      <c r="I171" s="2">
        <f t="shared" si="23"/>
        <v>740.519774</v>
      </c>
      <c r="J171" s="2">
        <v>15.1770829532571</v>
      </c>
      <c r="K171" s="2">
        <v>0.269535840611105</v>
      </c>
      <c r="L171" s="2">
        <v>0.0015498065197564</v>
      </c>
      <c r="M171" s="2">
        <v>0.009979248046875</v>
      </c>
      <c r="N171" s="2">
        <f t="shared" si="24"/>
        <v>1202.495413</v>
      </c>
      <c r="O171" s="2">
        <v>28.2753353625237</v>
      </c>
      <c r="P171" s="2">
        <v>0.758244939737767</v>
      </c>
      <c r="Q171" s="2">
        <v>0.968010507892996</v>
      </c>
      <c r="R171" s="2">
        <v>0.00466918945312</v>
      </c>
      <c r="S171" s="2">
        <f t="shared" si="25"/>
        <v>2570.039216</v>
      </c>
      <c r="T171" s="2">
        <v>31.9503945679</v>
      </c>
      <c r="U171" s="2">
        <v>0.79548</v>
      </c>
      <c r="V171" s="2">
        <v>2.0582</v>
      </c>
      <c r="W171" s="2">
        <v>3.35693359375E-4</v>
      </c>
      <c r="X171" s="2">
        <f t="shared" si="26"/>
        <v>35746.90909</v>
      </c>
      <c r="Y171" s="2">
        <v>31.9468273959</v>
      </c>
      <c r="Z171" s="2">
        <v>0.80026</v>
      </c>
      <c r="AA171" s="2">
        <v>2.6479</v>
      </c>
      <c r="AB171" s="2">
        <v>2.9522E-4</v>
      </c>
      <c r="AC171" s="2">
        <f t="shared" ref="AC171:AC175" si="29">IFERROR(12/AB171,"")</f>
        <v>40647.6526</v>
      </c>
      <c r="AD171" s="2">
        <v>33.46</v>
      </c>
      <c r="AE171" s="2">
        <v>0.871</v>
      </c>
    </row>
    <row r="172" ht="15.75" customHeight="1">
      <c r="A172" s="2">
        <f t="shared" si="20"/>
        <v>3</v>
      </c>
      <c r="B172" s="2">
        <f t="shared" si="21"/>
        <v>2</v>
      </c>
      <c r="C172" s="2">
        <v>0.351806640625</v>
      </c>
      <c r="D172" s="2">
        <f t="shared" si="22"/>
        <v>34.10964608</v>
      </c>
      <c r="E172" s="2">
        <v>43.5738130491874</v>
      </c>
      <c r="F172" s="2">
        <v>0.961822958286966</v>
      </c>
      <c r="G172" s="2">
        <v>0.3247550997315</v>
      </c>
      <c r="H172" s="2">
        <v>0.016204833984375</v>
      </c>
      <c r="I172" s="2">
        <f t="shared" si="23"/>
        <v>740.519774</v>
      </c>
      <c r="J172" s="2">
        <v>15.1770829532571</v>
      </c>
      <c r="K172" s="2">
        <v>0.269535840611105</v>
      </c>
      <c r="L172" s="2">
        <v>0.0015498065197564</v>
      </c>
      <c r="M172" s="2">
        <v>0.409210205078125</v>
      </c>
      <c r="N172" s="2">
        <f t="shared" si="24"/>
        <v>29.32478186</v>
      </c>
      <c r="O172" s="2">
        <v>45.266198578526</v>
      </c>
      <c r="P172" s="2">
        <v>0.972314666771083</v>
      </c>
      <c r="Q172" s="2">
        <v>3.29265627210272</v>
      </c>
      <c r="R172" s="2">
        <v>0.0425109863281</v>
      </c>
      <c r="S172" s="2">
        <f t="shared" si="25"/>
        <v>282.2799713</v>
      </c>
      <c r="T172" s="2">
        <v>41.3210079363</v>
      </c>
      <c r="U172" s="2">
        <v>0.94525</v>
      </c>
      <c r="V172" s="2">
        <v>2.3711</v>
      </c>
      <c r="W172" s="2">
        <v>7.32421875E-4</v>
      </c>
      <c r="X172" s="2">
        <f t="shared" si="26"/>
        <v>16384</v>
      </c>
      <c r="Y172" s="2">
        <v>40.481463034</v>
      </c>
      <c r="Z172" s="2">
        <v>0.94112</v>
      </c>
      <c r="AA172" s="2">
        <v>2.3445</v>
      </c>
      <c r="AB172" s="2">
        <v>6.5925E-4</v>
      </c>
      <c r="AC172" s="2">
        <f t="shared" si="29"/>
        <v>18202.50284</v>
      </c>
      <c r="AD172" s="2">
        <v>41.87</v>
      </c>
      <c r="AE172" s="2">
        <v>0.955</v>
      </c>
    </row>
    <row r="173" ht="15.75" customHeight="1">
      <c r="A173" s="2">
        <f t="shared" si="20"/>
        <v>3</v>
      </c>
      <c r="B173" s="2">
        <f t="shared" si="21"/>
        <v>3</v>
      </c>
      <c r="C173" s="2">
        <v>0.6527099609375</v>
      </c>
      <c r="D173" s="2">
        <f t="shared" si="22"/>
        <v>18.38488872</v>
      </c>
      <c r="E173" s="2">
        <v>45.8278659055726</v>
      </c>
      <c r="F173" s="2">
        <v>0.977362216257634</v>
      </c>
      <c r="G173" s="2">
        <v>0.585767541170432</v>
      </c>
      <c r="H173" s="2">
        <v>0.016754150390625</v>
      </c>
      <c r="I173" s="2">
        <f t="shared" si="23"/>
        <v>716.2404372</v>
      </c>
      <c r="J173" s="2">
        <v>13.1728826846687</v>
      </c>
      <c r="K173" s="2">
        <v>0.34861078986237</v>
      </c>
      <c r="L173" s="2">
        <v>0.0349517345002274</v>
      </c>
      <c r="M173" s="2">
        <v>0.805938720703125</v>
      </c>
      <c r="N173" s="2">
        <f t="shared" si="24"/>
        <v>14.8894695</v>
      </c>
      <c r="O173" s="2">
        <v>48.1198689707252</v>
      </c>
      <c r="P173" s="2">
        <v>0.985127692877326</v>
      </c>
      <c r="Q173" s="2">
        <v>7.62119853813887</v>
      </c>
      <c r="R173" s="2">
        <v>0.256561279297</v>
      </c>
      <c r="S173" s="2">
        <f t="shared" si="25"/>
        <v>46.77245153</v>
      </c>
      <c r="T173" s="2">
        <v>44.9474935249</v>
      </c>
      <c r="U173" s="2">
        <v>0.97003</v>
      </c>
      <c r="V173" s="2">
        <v>2.9551</v>
      </c>
      <c r="W173" s="2">
        <v>0.00430297851562</v>
      </c>
      <c r="X173" s="2">
        <f t="shared" si="26"/>
        <v>2788.765957</v>
      </c>
      <c r="Y173" s="2">
        <v>42.4158201184</v>
      </c>
      <c r="Z173" s="2">
        <v>0.95207</v>
      </c>
      <c r="AA173" s="2">
        <v>2.5182</v>
      </c>
      <c r="AB173" s="2">
        <v>0.0036578</v>
      </c>
      <c r="AC173" s="2">
        <f t="shared" si="29"/>
        <v>3280.660506</v>
      </c>
      <c r="AD173" s="2">
        <v>45.99</v>
      </c>
      <c r="AE173" s="2">
        <v>0.979</v>
      </c>
    </row>
    <row r="174" ht="15.75" customHeight="1">
      <c r="A174" s="2">
        <f t="shared" si="20"/>
        <v>3</v>
      </c>
      <c r="B174" s="2">
        <f t="shared" si="21"/>
        <v>4</v>
      </c>
      <c r="C174" s="2">
        <v>0.885589599609375</v>
      </c>
      <c r="D174" s="2">
        <f t="shared" si="22"/>
        <v>13.55029463</v>
      </c>
      <c r="E174" s="2">
        <v>47.1785377442999</v>
      </c>
      <c r="F174" s="2">
        <v>0.983393072953753</v>
      </c>
      <c r="G174" s="2">
        <v>0.7766014653259</v>
      </c>
      <c r="H174" s="2">
        <v>0.016326904296875</v>
      </c>
      <c r="I174" s="2">
        <f t="shared" si="23"/>
        <v>734.9831776</v>
      </c>
      <c r="J174" s="2">
        <v>18.7306344342101</v>
      </c>
      <c r="K174" s="2">
        <v>0.436846215462794</v>
      </c>
      <c r="L174" s="2">
        <v>0.00237402500883511</v>
      </c>
      <c r="M174" s="2">
        <v>1.20413208007813</v>
      </c>
      <c r="N174" s="2">
        <f t="shared" si="24"/>
        <v>9.965684163</v>
      </c>
      <c r="O174" s="2">
        <v>50.5884236031206</v>
      </c>
      <c r="P174" s="2">
        <v>0.991577191037764</v>
      </c>
      <c r="Q174" s="2">
        <v>15.6342909549496</v>
      </c>
      <c r="R174" s="2">
        <v>1.19369506836</v>
      </c>
      <c r="S174" s="2">
        <f t="shared" si="25"/>
        <v>10.05281861</v>
      </c>
      <c r="T174" s="2">
        <v>52.6007129371</v>
      </c>
      <c r="U174" s="2">
        <v>0.99473</v>
      </c>
      <c r="V174" s="2">
        <v>14.1156</v>
      </c>
      <c r="W174" s="2">
        <v>0.414459228516</v>
      </c>
      <c r="X174" s="2">
        <f t="shared" si="26"/>
        <v>28.95339077</v>
      </c>
      <c r="Y174" s="2">
        <v>47.3907697766</v>
      </c>
      <c r="Z174" s="2">
        <v>0.98214</v>
      </c>
      <c r="AA174" s="2">
        <v>6.0514</v>
      </c>
      <c r="AB174" s="2">
        <v>0.3568424</v>
      </c>
      <c r="AC174" s="2">
        <f t="shared" si="29"/>
        <v>33.62829081</v>
      </c>
      <c r="AD174" s="2">
        <v>54.68</v>
      </c>
      <c r="AE174" s="2">
        <v>0.995</v>
      </c>
    </row>
    <row r="175" ht="15.75" customHeight="1">
      <c r="A175" s="2">
        <f t="shared" si="20"/>
        <v>3</v>
      </c>
      <c r="B175" s="2">
        <f t="shared" si="21"/>
        <v>5</v>
      </c>
      <c r="C175" s="2">
        <v>1.07171630859375</v>
      </c>
      <c r="D175" s="2">
        <f t="shared" si="22"/>
        <v>11.196993</v>
      </c>
      <c r="E175" s="2">
        <v>48.1354411602751</v>
      </c>
      <c r="F175" s="2">
        <v>0.986648346463678</v>
      </c>
      <c r="G175" s="2">
        <v>0.450238190551149</v>
      </c>
      <c r="H175" s="2">
        <v>0.016571044921875</v>
      </c>
      <c r="I175" s="2">
        <f t="shared" si="23"/>
        <v>724.1546961</v>
      </c>
      <c r="J175" s="2">
        <v>24.8933761426654</v>
      </c>
      <c r="K175" s="2">
        <v>0.701078703485749</v>
      </c>
      <c r="L175" s="2">
        <v>0.659842911036574</v>
      </c>
      <c r="M175" s="2">
        <v>1.60516357421875</v>
      </c>
      <c r="N175" s="2">
        <f t="shared" si="24"/>
        <v>7.475873607</v>
      </c>
      <c r="O175" s="2">
        <v>53.2309927369868</v>
      </c>
      <c r="P175" s="2">
        <v>0.995432192326885</v>
      </c>
      <c r="Q175" s="2">
        <v>18.0386758514231</v>
      </c>
      <c r="R175" s="2">
        <v>2.74938964844</v>
      </c>
      <c r="S175" s="2">
        <f t="shared" si="25"/>
        <v>4.36460507</v>
      </c>
      <c r="T175" s="2">
        <v>62.0568567403</v>
      </c>
      <c r="U175" s="2">
        <v>0.9994</v>
      </c>
      <c r="V175" s="2">
        <v>42.511</v>
      </c>
      <c r="W175" s="2">
        <v>1.72860717773</v>
      </c>
      <c r="X175" s="2">
        <f t="shared" si="26"/>
        <v>6.94200519</v>
      </c>
      <c r="Y175" s="2">
        <v>56.4256816124</v>
      </c>
      <c r="Z175" s="2">
        <v>0.99781</v>
      </c>
      <c r="AA175" s="2">
        <v>25.2592</v>
      </c>
      <c r="AB175" s="2">
        <v>1.35285712</v>
      </c>
      <c r="AC175" s="2">
        <f t="shared" si="29"/>
        <v>8.870116306</v>
      </c>
      <c r="AD175" s="2">
        <v>64.04</v>
      </c>
      <c r="AE175" s="2">
        <v>0.998</v>
      </c>
    </row>
    <row r="176" ht="15.75" customHeight="1">
      <c r="A176" s="2">
        <f t="shared" si="20"/>
        <v>3</v>
      </c>
      <c r="B176" s="2">
        <f t="shared" si="21"/>
        <v>6</v>
      </c>
      <c r="C176" s="2">
        <v>1.23648071289063</v>
      </c>
      <c r="D176" s="2">
        <f t="shared" si="22"/>
        <v>9.704963349</v>
      </c>
      <c r="E176" s="2">
        <v>48.9207246534702</v>
      </c>
      <c r="F176" s="2">
        <v>0.988814551448649</v>
      </c>
      <c r="G176" s="2">
        <v>0.686614630144117</v>
      </c>
      <c r="H176" s="2">
        <v>0.017669677734375</v>
      </c>
      <c r="I176" s="2">
        <f t="shared" si="23"/>
        <v>679.1295337</v>
      </c>
      <c r="J176" s="2">
        <v>25.0636163650211</v>
      </c>
      <c r="K176" s="2">
        <v>0.794471692490326</v>
      </c>
      <c r="L176" s="2">
        <v>0.504735848126565</v>
      </c>
      <c r="M176" s="2">
        <v>1.967529296875</v>
      </c>
      <c r="N176" s="2">
        <f t="shared" si="24"/>
        <v>6.099019729</v>
      </c>
      <c r="O176" s="2">
        <v>55.4881425719769</v>
      </c>
      <c r="P176" s="2">
        <v>0.99722945694283</v>
      </c>
      <c r="Q176" s="2">
        <v>23.9773531595394</v>
      </c>
      <c r="R176" s="2"/>
      <c r="S176" s="2" t="str">
        <f t="shared" si="25"/>
        <v/>
      </c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>
        <f t="shared" si="20"/>
        <v>3</v>
      </c>
      <c r="B177" s="2">
        <f t="shared" si="21"/>
        <v>7</v>
      </c>
      <c r="C177" s="2">
        <v>1.38375854492188</v>
      </c>
      <c r="D177" s="2">
        <f t="shared" si="22"/>
        <v>8.672033169</v>
      </c>
      <c r="E177" s="2">
        <v>49.6035237350918</v>
      </c>
      <c r="F177" s="2">
        <v>0.990404406086684</v>
      </c>
      <c r="G177" s="2">
        <v>0.695484720107089</v>
      </c>
      <c r="H177" s="2">
        <v>0.020172119140625</v>
      </c>
      <c r="I177" s="2">
        <f t="shared" si="23"/>
        <v>594.8804841</v>
      </c>
      <c r="J177" s="2">
        <v>28.7824606175097</v>
      </c>
      <c r="K177" s="2">
        <v>0.649211763177616</v>
      </c>
      <c r="L177" s="2">
        <v>2.02447619009845</v>
      </c>
      <c r="M177" s="2">
        <v>2.39108276367188</v>
      </c>
      <c r="N177" s="2">
        <f t="shared" si="24"/>
        <v>5.018646858</v>
      </c>
      <c r="O177" s="2">
        <v>57.8064733069873</v>
      </c>
      <c r="P177" s="2">
        <v>0.998351771368168</v>
      </c>
      <c r="Q177" s="2">
        <v>34.6449278783302</v>
      </c>
      <c r="R177" s="2"/>
      <c r="S177" s="2" t="str">
        <f t="shared" si="25"/>
        <v/>
      </c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>
        <f t="shared" si="20"/>
        <v>3</v>
      </c>
      <c r="B178" s="2">
        <f t="shared" si="21"/>
        <v>8</v>
      </c>
      <c r="C178" s="2">
        <v>1.52401733398438</v>
      </c>
      <c r="D178" s="2">
        <f t="shared" si="22"/>
        <v>7.87392619</v>
      </c>
      <c r="E178" s="2">
        <v>50.2185650167566</v>
      </c>
      <c r="F178" s="2">
        <v>0.991648885586497</v>
      </c>
      <c r="G178" s="2">
        <v>0.858059241806183</v>
      </c>
      <c r="H178" s="2">
        <v>0.0263671875</v>
      </c>
      <c r="I178" s="2">
        <f t="shared" si="23"/>
        <v>455.1111111</v>
      </c>
      <c r="J178" s="2">
        <v>32.4570900617311</v>
      </c>
      <c r="K178" s="2">
        <v>0.786273237460085</v>
      </c>
      <c r="L178" s="2">
        <v>2.50712476647136</v>
      </c>
      <c r="M178" s="2">
        <v>2.80499267578125</v>
      </c>
      <c r="N178" s="2">
        <f t="shared" si="24"/>
        <v>4.278086037</v>
      </c>
      <c r="O178" s="2">
        <v>60.5316735750752</v>
      </c>
      <c r="P178" s="2">
        <v>0.999148227007993</v>
      </c>
      <c r="Q178" s="2">
        <v>38.5941034772434</v>
      </c>
      <c r="R178" s="2"/>
      <c r="S178" s="2" t="str">
        <f t="shared" si="25"/>
        <v/>
      </c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>
        <f t="shared" si="20"/>
        <v>3</v>
      </c>
      <c r="B179" s="2">
        <f t="shared" si="21"/>
        <v>9</v>
      </c>
      <c r="C179" s="2">
        <v>1.63638305664063</v>
      </c>
      <c r="D179" s="2">
        <f t="shared" si="22"/>
        <v>7.333246303</v>
      </c>
      <c r="E179" s="2">
        <v>50.7442763394616</v>
      </c>
      <c r="F179" s="2">
        <v>0.992582450683673</v>
      </c>
      <c r="G179" s="2">
        <v>1.19203468278539</v>
      </c>
      <c r="H179" s="2">
        <v>0.038818359375</v>
      </c>
      <c r="I179" s="2">
        <f t="shared" si="23"/>
        <v>309.1320755</v>
      </c>
      <c r="J179" s="2">
        <v>35.3394531205828</v>
      </c>
      <c r="K179" s="2">
        <v>0.893270900494926</v>
      </c>
      <c r="L179" s="2">
        <v>2.01062295004973</v>
      </c>
      <c r="M179" s="2">
        <v>3.16482543945313</v>
      </c>
      <c r="N179" s="2">
        <f t="shared" si="24"/>
        <v>3.791678318</v>
      </c>
      <c r="O179" s="2">
        <v>62.4478768153415</v>
      </c>
      <c r="P179" s="2">
        <v>0.999432586845214</v>
      </c>
      <c r="Q179" s="2">
        <v>47.9350823881354</v>
      </c>
      <c r="R179" s="2"/>
      <c r="S179" s="2" t="str">
        <f t="shared" si="25"/>
        <v/>
      </c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>
        <f t="shared" si="20"/>
        <v>3</v>
      </c>
      <c r="B180" s="2">
        <f t="shared" si="21"/>
        <v>10</v>
      </c>
      <c r="C180" s="2">
        <v>1.7589111328125</v>
      </c>
      <c r="D180" s="2">
        <f t="shared" si="22"/>
        <v>6.822402665</v>
      </c>
      <c r="E180" s="2">
        <v>51.274835945413</v>
      </c>
      <c r="F180" s="2">
        <v>0.993423022057095</v>
      </c>
      <c r="G180" s="2">
        <v>1.27924409822402</v>
      </c>
      <c r="H180" s="2">
        <v>0.056549072265625</v>
      </c>
      <c r="I180" s="2">
        <f t="shared" si="23"/>
        <v>212.2050729</v>
      </c>
      <c r="J180" s="2">
        <v>38.2104896778575</v>
      </c>
      <c r="K180" s="2">
        <v>0.919001566145663</v>
      </c>
      <c r="L180" s="2">
        <v>2.21593836686817</v>
      </c>
      <c r="M180" s="2">
        <v>3.595458984375</v>
      </c>
      <c r="N180" s="2">
        <f t="shared" si="24"/>
        <v>3.337543288</v>
      </c>
      <c r="O180" s="2">
        <v>65.4509042432794</v>
      </c>
      <c r="P180" s="2">
        <v>0.99972335642682</v>
      </c>
      <c r="Q180" s="2">
        <v>57.460888928704</v>
      </c>
      <c r="R180" s="2"/>
      <c r="S180" s="2" t="str">
        <f t="shared" si="25"/>
        <v/>
      </c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>
        <f t="shared" si="20"/>
        <v>3</v>
      </c>
      <c r="B181" s="2">
        <f t="shared" si="21"/>
        <v>11</v>
      </c>
      <c r="C181" s="2">
        <v>1.8668212890625</v>
      </c>
      <c r="D181" s="2">
        <f t="shared" si="22"/>
        <v>6.428038972</v>
      </c>
      <c r="E181" s="2">
        <v>51.7557892107229</v>
      </c>
      <c r="F181" s="2">
        <v>0.994092951840207</v>
      </c>
      <c r="G181" s="2">
        <v>2.73062163428832</v>
      </c>
      <c r="H181" s="2">
        <v>0.0911865234375</v>
      </c>
      <c r="I181" s="2">
        <f t="shared" si="23"/>
        <v>131.5983936</v>
      </c>
      <c r="J181" s="2">
        <v>40.2482971188911</v>
      </c>
      <c r="K181" s="2">
        <v>0.935437852806582</v>
      </c>
      <c r="L181" s="2">
        <v>2.30378982156309</v>
      </c>
      <c r="M181" s="2">
        <v>3.99407958984375</v>
      </c>
      <c r="N181" s="2">
        <f t="shared" si="24"/>
        <v>3.004446889</v>
      </c>
      <c r="O181" s="2">
        <v>67.3129743828432</v>
      </c>
      <c r="P181" s="2">
        <v>0.999816932538171</v>
      </c>
      <c r="Q181" s="2">
        <v>60.9030471884113</v>
      </c>
      <c r="R181" s="2"/>
      <c r="S181" s="2" t="str">
        <f t="shared" si="25"/>
        <v/>
      </c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>
        <f t="shared" si="20"/>
        <v>3</v>
      </c>
      <c r="B182" s="2">
        <f t="shared" si="21"/>
        <v>12</v>
      </c>
      <c r="C182" s="2">
        <v>1.97991943359375</v>
      </c>
      <c r="D182" s="2">
        <f t="shared" si="22"/>
        <v>6.060852677</v>
      </c>
      <c r="E182" s="2">
        <v>52.2572628465464</v>
      </c>
      <c r="F182" s="2">
        <v>0.994715602148748</v>
      </c>
      <c r="G182" s="2">
        <v>2.14257136618947</v>
      </c>
      <c r="H182" s="2">
        <v>0.16046142578125</v>
      </c>
      <c r="I182" s="2">
        <f t="shared" si="23"/>
        <v>74.78432864</v>
      </c>
      <c r="J182" s="2">
        <v>42.0073207786991</v>
      </c>
      <c r="K182" s="2">
        <v>0.947253445324776</v>
      </c>
      <c r="L182" s="2">
        <v>2.31369506748047</v>
      </c>
      <c r="M182" s="2">
        <v>4.4034423828125</v>
      </c>
      <c r="N182" s="2">
        <f t="shared" si="24"/>
        <v>2.725140687</v>
      </c>
      <c r="O182" s="2">
        <v>69.8876142881938</v>
      </c>
      <c r="P182" s="2">
        <v>0.999897937410545</v>
      </c>
      <c r="Q182" s="2">
        <v>74.5302627756191</v>
      </c>
      <c r="R182" s="2"/>
      <c r="S182" s="2" t="str">
        <f t="shared" si="25"/>
        <v/>
      </c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>
        <f t="shared" si="20"/>
        <v>3</v>
      </c>
      <c r="B183" s="2">
        <f t="shared" si="21"/>
        <v>13</v>
      </c>
      <c r="C183" s="2">
        <v>2.11105346679688</v>
      </c>
      <c r="D183" s="2">
        <f t="shared" si="22"/>
        <v>5.684365739</v>
      </c>
      <c r="E183" s="2">
        <v>52.8457772048862</v>
      </c>
      <c r="F183" s="2">
        <v>0.995369202902009</v>
      </c>
      <c r="G183" s="2">
        <v>2.26777483364669</v>
      </c>
      <c r="H183" s="2">
        <v>0.3612060546875</v>
      </c>
      <c r="I183" s="2">
        <f t="shared" si="23"/>
        <v>33.22203447</v>
      </c>
      <c r="J183" s="2">
        <v>44.2974533169094</v>
      </c>
      <c r="K183" s="2">
        <v>0.967062498120896</v>
      </c>
      <c r="L183" s="2">
        <v>2.9391328000293</v>
      </c>
      <c r="M183" s="2">
        <v>4.78811645507813</v>
      </c>
      <c r="N183" s="2">
        <f t="shared" si="24"/>
        <v>2.506204708</v>
      </c>
      <c r="O183" s="2">
        <v>71.959067647064</v>
      </c>
      <c r="P183" s="2">
        <v>0.999938179005288</v>
      </c>
      <c r="Q183" s="2">
        <v>75.8770310522419</v>
      </c>
      <c r="R183" s="2"/>
      <c r="S183" s="2" t="str">
        <f t="shared" si="25"/>
        <v/>
      </c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>
        <f t="shared" si="20"/>
        <v>3</v>
      </c>
      <c r="B184" s="2">
        <f t="shared" si="21"/>
        <v>14</v>
      </c>
      <c r="C184" s="2">
        <v>2.27273559570313</v>
      </c>
      <c r="D184" s="2">
        <f t="shared" si="22"/>
        <v>5.279980664</v>
      </c>
      <c r="E184" s="2">
        <v>53.5293099321242</v>
      </c>
      <c r="F184" s="2">
        <v>0.996028315234566</v>
      </c>
      <c r="G184" s="2">
        <v>2.12663624740268</v>
      </c>
      <c r="H184" s="2">
        <v>0.753173828125</v>
      </c>
      <c r="I184" s="2">
        <f t="shared" si="23"/>
        <v>15.93257699</v>
      </c>
      <c r="J184" s="2">
        <v>47.5599870735557</v>
      </c>
      <c r="K184" s="2">
        <v>0.983152879705864</v>
      </c>
      <c r="L184" s="2">
        <v>6.38714070394388</v>
      </c>
      <c r="M184" s="2">
        <v>5.17306518554688</v>
      </c>
      <c r="N184" s="2">
        <f t="shared" si="24"/>
        <v>2.319707866</v>
      </c>
      <c r="O184" s="2">
        <v>73.7830072579101</v>
      </c>
      <c r="P184" s="2">
        <v>0.99995959746172</v>
      </c>
      <c r="Q184" s="2">
        <v>84.6703016325309</v>
      </c>
      <c r="R184" s="2"/>
      <c r="S184" s="2" t="str">
        <f t="shared" si="25"/>
        <v/>
      </c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>
        <f t="shared" si="20"/>
        <v>3</v>
      </c>
      <c r="B185" s="2">
        <f t="shared" si="21"/>
        <v>15</v>
      </c>
      <c r="C185" s="2">
        <v>2.46780395507813</v>
      </c>
      <c r="D185" s="2">
        <f t="shared" si="22"/>
        <v>4.86262289</v>
      </c>
      <c r="E185" s="2">
        <v>54.3749382802881</v>
      </c>
      <c r="F185" s="2">
        <v>0.996717537850271</v>
      </c>
      <c r="G185" s="2">
        <v>2.60669008070528</v>
      </c>
      <c r="H185" s="2">
        <v>1.2794189453125</v>
      </c>
      <c r="I185" s="2">
        <f t="shared" si="23"/>
        <v>9.379257704</v>
      </c>
      <c r="J185" s="2">
        <v>51.0820794896626</v>
      </c>
      <c r="K185" s="2">
        <v>0.992408051880465</v>
      </c>
      <c r="L185" s="2">
        <v>8.62081989667433</v>
      </c>
      <c r="M185" s="2">
        <v>5.54586791992188</v>
      </c>
      <c r="N185" s="2">
        <f t="shared" si="24"/>
        <v>2.163773132</v>
      </c>
      <c r="O185" s="2">
        <v>76.2728573003546</v>
      </c>
      <c r="P185" s="2">
        <v>0.999977145126279</v>
      </c>
      <c r="Q185" s="2">
        <v>91.875974605817</v>
      </c>
      <c r="R185" s="2"/>
      <c r="S185" s="2" t="str">
        <f t="shared" si="25"/>
        <v/>
      </c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>
        <f t="shared" si="20"/>
        <v>3</v>
      </c>
      <c r="B186" s="2">
        <f t="shared" si="21"/>
        <v>16</v>
      </c>
      <c r="C186" s="2">
        <v>2.68704223632813</v>
      </c>
      <c r="D186" s="2">
        <f t="shared" si="22"/>
        <v>4.465876955</v>
      </c>
      <c r="E186" s="2">
        <v>55.3712354904689</v>
      </c>
      <c r="F186" s="2">
        <v>0.997385575944625</v>
      </c>
      <c r="G186" s="2">
        <v>3.81457350721078</v>
      </c>
      <c r="H186" s="2">
        <v>2.07061767578125</v>
      </c>
      <c r="I186" s="2">
        <f t="shared" si="23"/>
        <v>5.795372144</v>
      </c>
      <c r="J186" s="2">
        <v>55.5151358195072</v>
      </c>
      <c r="K186" s="2">
        <v>0.997254410856032</v>
      </c>
      <c r="L186" s="2">
        <v>25.6574579723063</v>
      </c>
      <c r="M186" s="2">
        <v>5.96246337890625</v>
      </c>
      <c r="N186" s="2">
        <f t="shared" si="24"/>
        <v>2.012590977</v>
      </c>
      <c r="O186" s="2">
        <v>77.7799116121508</v>
      </c>
      <c r="P186" s="2">
        <v>0.999983707113116</v>
      </c>
      <c r="Q186" s="2">
        <v>101.979102891505</v>
      </c>
      <c r="R186" s="2"/>
      <c r="S186" s="2" t="str">
        <f t="shared" si="25"/>
        <v/>
      </c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>
        <f t="shared" si="20"/>
        <v>3</v>
      </c>
      <c r="B187" s="2">
        <f t="shared" si="21"/>
        <v>17</v>
      </c>
      <c r="C187" s="2">
        <v>3.00146484375</v>
      </c>
      <c r="D187" s="2">
        <f t="shared" si="22"/>
        <v>3.998047828</v>
      </c>
      <c r="E187" s="2">
        <v>56.7702433342707</v>
      </c>
      <c r="F187" s="2">
        <v>0.998100289067657</v>
      </c>
      <c r="G187" s="2">
        <v>3.20761041831197</v>
      </c>
      <c r="H187" s="2">
        <v>2.85296630859375</v>
      </c>
      <c r="I187" s="2">
        <f t="shared" si="23"/>
        <v>4.206148514</v>
      </c>
      <c r="J187" s="2">
        <v>59.9787235571466</v>
      </c>
      <c r="K187" s="2">
        <v>0.999013629732124</v>
      </c>
      <c r="L187" s="2">
        <v>35.7844770965202</v>
      </c>
      <c r="M187" s="2">
        <v>6.39907836914063</v>
      </c>
      <c r="N187" s="2">
        <f t="shared" si="24"/>
        <v>1.875270048</v>
      </c>
      <c r="O187" s="2">
        <v>81.0104438664055</v>
      </c>
      <c r="P187" s="2">
        <v>0.999992385431475</v>
      </c>
      <c r="Q187" s="2">
        <v>103.956544330581</v>
      </c>
      <c r="R187" s="2"/>
      <c r="S187" s="2" t="str">
        <f t="shared" si="25"/>
        <v/>
      </c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>
        <f t="shared" si="20"/>
        <v>3</v>
      </c>
      <c r="B188" s="2">
        <f t="shared" si="21"/>
        <v>18</v>
      </c>
      <c r="C188" s="2">
        <v>3.40728759765625</v>
      </c>
      <c r="D188" s="2">
        <f t="shared" si="22"/>
        <v>3.521862965</v>
      </c>
      <c r="E188" s="2">
        <v>58.6343284708149</v>
      </c>
      <c r="F188" s="2">
        <v>0.998755361221483</v>
      </c>
      <c r="G188" s="2">
        <v>5.30095130740421</v>
      </c>
      <c r="H188" s="2">
        <v>3.72216796875</v>
      </c>
      <c r="I188" s="2">
        <f t="shared" si="23"/>
        <v>3.223927588</v>
      </c>
      <c r="J188" s="2">
        <v>64.8363997188543</v>
      </c>
      <c r="K188" s="2">
        <v>0.999676503105288</v>
      </c>
      <c r="L188" s="2">
        <v>50.4649187761818</v>
      </c>
      <c r="M188" s="2">
        <v>6.46884155273438</v>
      </c>
      <c r="N188" s="2">
        <f t="shared" si="24"/>
        <v>1.855046209</v>
      </c>
      <c r="O188" s="2">
        <v>82.030680289209</v>
      </c>
      <c r="P188" s="2">
        <v>0.999993795667479</v>
      </c>
      <c r="Q188" s="2">
        <v>106.239418932902</v>
      </c>
      <c r="R188" s="2"/>
      <c r="S188" s="2" t="str">
        <f t="shared" si="25"/>
        <v/>
      </c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>
        <f t="shared" si="20"/>
        <v>3</v>
      </c>
      <c r="B189" s="2">
        <f t="shared" si="21"/>
        <v>19</v>
      </c>
      <c r="C189" s="2">
        <v>4.031005859375</v>
      </c>
      <c r="D189" s="2">
        <f t="shared" si="22"/>
        <v>2.976924475</v>
      </c>
      <c r="E189" s="2">
        <v>61.47099122069</v>
      </c>
      <c r="F189" s="2">
        <v>0.99934756642347</v>
      </c>
      <c r="G189" s="2">
        <v>8.00645313246799</v>
      </c>
      <c r="H189" s="2">
        <v>4.7894287109375</v>
      </c>
      <c r="I189" s="2">
        <f t="shared" si="23"/>
        <v>2.505518032</v>
      </c>
      <c r="J189" s="2">
        <v>70.5039251681896</v>
      </c>
      <c r="K189" s="2">
        <v>0.999911847529515</v>
      </c>
      <c r="L189" s="2">
        <v>75.195984168069</v>
      </c>
      <c r="M189" s="2">
        <v>6.46884155273438</v>
      </c>
      <c r="N189" s="2">
        <f t="shared" si="24"/>
        <v>1.855046209</v>
      </c>
      <c r="O189" s="2">
        <v>82.030680289209</v>
      </c>
      <c r="P189" s="2">
        <v>0.999993795667479</v>
      </c>
      <c r="Q189" s="2">
        <v>106.239418932902</v>
      </c>
      <c r="R189" s="2"/>
      <c r="S189" s="2" t="str">
        <f t="shared" si="25"/>
        <v/>
      </c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>
        <f t="shared" si="20"/>
        <v>3</v>
      </c>
      <c r="B190" s="2">
        <f t="shared" si="21"/>
        <v>20</v>
      </c>
      <c r="C190" s="2">
        <v>5.14453125</v>
      </c>
      <c r="D190" s="2">
        <f t="shared" si="22"/>
        <v>2.332574032</v>
      </c>
      <c r="E190" s="2">
        <v>66.7393947833208</v>
      </c>
      <c r="F190" s="2">
        <v>0.999803903279915</v>
      </c>
      <c r="G190" s="2">
        <v>14.2838176665367</v>
      </c>
      <c r="H190" s="2">
        <v>5.83905029296875</v>
      </c>
      <c r="I190" s="2">
        <f t="shared" si="23"/>
        <v>2.055128728</v>
      </c>
      <c r="J190" s="2">
        <v>75.8754326160163</v>
      </c>
      <c r="K190" s="2">
        <v>0.999974255725453</v>
      </c>
      <c r="L190" s="2">
        <v>90.0650166764072</v>
      </c>
      <c r="M190" s="2">
        <v>6.46884155273438</v>
      </c>
      <c r="N190" s="2">
        <f t="shared" si="24"/>
        <v>1.855046209</v>
      </c>
      <c r="O190" s="2">
        <v>82.030680289209</v>
      </c>
      <c r="P190" s="2">
        <v>0.999993795667479</v>
      </c>
      <c r="Q190" s="2">
        <v>106.239418932902</v>
      </c>
      <c r="R190" s="2"/>
      <c r="S190" s="2" t="str">
        <f t="shared" si="25"/>
        <v/>
      </c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>
        <f t="shared" si="20"/>
        <v>3</v>
      </c>
      <c r="B191" s="2">
        <f t="shared" si="21"/>
        <v>21</v>
      </c>
      <c r="C191" s="2">
        <v>7.00372314453125</v>
      </c>
      <c r="D191" s="2">
        <f t="shared" si="22"/>
        <v>1.713374408</v>
      </c>
      <c r="E191" s="2">
        <v>82.3134387073856</v>
      </c>
      <c r="F191" s="2">
        <v>0.999994864884543</v>
      </c>
      <c r="G191" s="2">
        <v>50.2127743884931</v>
      </c>
      <c r="H191" s="2">
        <v>8.69854736328125</v>
      </c>
      <c r="I191" s="2">
        <f t="shared" si="23"/>
        <v>1.379540686</v>
      </c>
      <c r="J191" s="2">
        <v>98.2087965477652</v>
      </c>
      <c r="K191" s="2">
        <v>0.999999857951761</v>
      </c>
      <c r="L191" s="2">
        <v>141.287232221036</v>
      </c>
      <c r="M191" s="2">
        <v>6.46884155273438</v>
      </c>
      <c r="N191" s="2">
        <f t="shared" si="24"/>
        <v>1.855046209</v>
      </c>
      <c r="O191" s="2">
        <v>82.030680289209</v>
      </c>
      <c r="P191" s="2">
        <v>0.999993795667479</v>
      </c>
      <c r="Q191" s="2">
        <v>106.239418932902</v>
      </c>
      <c r="R191" s="2"/>
      <c r="S191" s="2" t="str">
        <f t="shared" si="25"/>
        <v/>
      </c>
      <c r="T191" s="2"/>
      <c r="U191" s="2"/>
      <c r="V191" s="2"/>
      <c r="W191" s="2"/>
      <c r="X191" s="2"/>
      <c r="Y191" s="2"/>
      <c r="Z191" s="2"/>
      <c r="AA191" s="2"/>
    </row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9">
    <mergeCell ref="C54:E54"/>
    <mergeCell ref="G54:H54"/>
    <mergeCell ref="I54:K54"/>
    <mergeCell ref="L54:M54"/>
    <mergeCell ref="N54:O54"/>
    <mergeCell ref="P54:Q54"/>
    <mergeCell ref="R54:T54"/>
    <mergeCell ref="A54:B54"/>
    <mergeCell ref="A55:B55"/>
    <mergeCell ref="C55:E55"/>
    <mergeCell ref="G55:H55"/>
    <mergeCell ref="I55:K55"/>
    <mergeCell ref="L55:M55"/>
    <mergeCell ref="N55:O55"/>
    <mergeCell ref="C124:E124"/>
    <mergeCell ref="G124:H124"/>
    <mergeCell ref="I124:K124"/>
    <mergeCell ref="L124:M124"/>
    <mergeCell ref="N124:O124"/>
    <mergeCell ref="P124:Q124"/>
    <mergeCell ref="R124:T124"/>
    <mergeCell ref="A127:B127"/>
    <mergeCell ref="C127:G127"/>
    <mergeCell ref="H127:L127"/>
    <mergeCell ref="M127:Q127"/>
    <mergeCell ref="R127:V127"/>
    <mergeCell ref="W127:AA127"/>
    <mergeCell ref="AB127:AF127"/>
    <mergeCell ref="A124:B124"/>
    <mergeCell ref="A125:B125"/>
    <mergeCell ref="C125:E125"/>
    <mergeCell ref="G125:H125"/>
    <mergeCell ref="I125:K125"/>
    <mergeCell ref="L125:M125"/>
    <mergeCell ref="N125:O125"/>
    <mergeCell ref="C3:E3"/>
    <mergeCell ref="G3:H3"/>
    <mergeCell ref="I3:K3"/>
    <mergeCell ref="L3:M3"/>
    <mergeCell ref="N3:O3"/>
    <mergeCell ref="P3:Q3"/>
    <mergeCell ref="R3:T3"/>
    <mergeCell ref="P4:Q4"/>
    <mergeCell ref="R4:T4"/>
    <mergeCell ref="A6:B6"/>
    <mergeCell ref="C6:G6"/>
    <mergeCell ref="H6:L6"/>
    <mergeCell ref="M6:Q6"/>
    <mergeCell ref="R6:V6"/>
    <mergeCell ref="W6:AA6"/>
    <mergeCell ref="AB6:AF6"/>
    <mergeCell ref="A3:B3"/>
    <mergeCell ref="A4:B4"/>
    <mergeCell ref="C4:E4"/>
    <mergeCell ref="G4:H4"/>
    <mergeCell ref="I4:K4"/>
    <mergeCell ref="L4:M4"/>
    <mergeCell ref="N4:O4"/>
    <mergeCell ref="P55:Q55"/>
    <mergeCell ref="R55:T55"/>
    <mergeCell ref="A57:B57"/>
    <mergeCell ref="C57:G57"/>
    <mergeCell ref="H57:L57"/>
    <mergeCell ref="M57:Q57"/>
    <mergeCell ref="R57:V57"/>
    <mergeCell ref="W57:AA57"/>
    <mergeCell ref="AB57:AF57"/>
    <mergeCell ref="P125:Q125"/>
    <mergeCell ref="R125:T12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2.86"/>
    <col customWidth="1" min="3" max="25" width="10.71"/>
    <col customWidth="1" min="26" max="26" width="19.57"/>
    <col customWidth="1" min="27" max="27" width="29.57"/>
    <col customWidth="1" min="28" max="28" width="20.0"/>
    <col customWidth="1" min="29" max="29" width="17.71"/>
    <col customWidth="1" min="30" max="30" width="24.29"/>
    <col customWidth="1" min="31" max="31" width="19.57"/>
    <col customWidth="1" min="32" max="32" width="10.71"/>
  </cols>
  <sheetData>
    <row r="1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25</v>
      </c>
      <c r="C2" s="3" t="s">
        <v>26</v>
      </c>
      <c r="G2" s="3" t="s">
        <v>27</v>
      </c>
      <c r="H2" s="3" t="s">
        <v>28</v>
      </c>
      <c r="K2" s="3" t="s">
        <v>29</v>
      </c>
      <c r="N2" s="3"/>
      <c r="O2" s="3" t="s">
        <v>30</v>
      </c>
      <c r="Q2" s="3" t="s">
        <v>31</v>
      </c>
      <c r="R2" s="3" t="s">
        <v>32</v>
      </c>
      <c r="U2" s="3" t="s">
        <v>33</v>
      </c>
      <c r="W2" s="3"/>
      <c r="X2" s="3"/>
      <c r="Y2" s="3"/>
      <c r="Z2" s="3"/>
      <c r="AA2" s="3"/>
    </row>
    <row r="3">
      <c r="A3" s="3" t="s">
        <v>53</v>
      </c>
      <c r="C3" s="3" t="s">
        <v>54</v>
      </c>
      <c r="G3" s="3" t="s">
        <v>55</v>
      </c>
      <c r="H3" s="3" t="s">
        <v>56</v>
      </c>
      <c r="K3" s="3" t="s">
        <v>57</v>
      </c>
      <c r="N3" s="3"/>
      <c r="O3" s="3" t="s">
        <v>58</v>
      </c>
      <c r="Q3" s="3">
        <v>160.0</v>
      </c>
      <c r="R3" s="3">
        <v>21.9</v>
      </c>
      <c r="U3" s="3" t="s">
        <v>40</v>
      </c>
      <c r="W3" s="3"/>
      <c r="X3" s="3"/>
      <c r="Y3" s="3"/>
      <c r="Z3" s="3"/>
      <c r="AA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3" t="s">
        <v>3</v>
      </c>
      <c r="C5" s="3" t="s">
        <v>4</v>
      </c>
      <c r="H5" s="3" t="s">
        <v>5</v>
      </c>
      <c r="M5" s="3" t="s">
        <v>6</v>
      </c>
      <c r="R5" s="3" t="s">
        <v>7</v>
      </c>
      <c r="W5" s="3" t="s">
        <v>8</v>
      </c>
      <c r="AB5" s="3" t="s">
        <v>9</v>
      </c>
    </row>
    <row r="6">
      <c r="A6" s="2" t="s">
        <v>41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11</v>
      </c>
      <c r="N6" s="2" t="s">
        <v>12</v>
      </c>
      <c r="O6" s="2" t="s">
        <v>13</v>
      </c>
      <c r="P6" s="2" t="s">
        <v>14</v>
      </c>
      <c r="Q6" s="2" t="s">
        <v>15</v>
      </c>
      <c r="R6" s="2" t="s">
        <v>11</v>
      </c>
      <c r="S6" s="2" t="s">
        <v>12</v>
      </c>
      <c r="T6" s="2" t="s">
        <v>13</v>
      </c>
      <c r="U6" s="2" t="s">
        <v>14</v>
      </c>
      <c r="V6" s="2" t="s">
        <v>15</v>
      </c>
      <c r="W6" s="2" t="s">
        <v>11</v>
      </c>
      <c r="X6" s="2" t="s">
        <v>12</v>
      </c>
      <c r="Y6" s="2" t="s">
        <v>13</v>
      </c>
      <c r="Z6" s="2" t="s">
        <v>14</v>
      </c>
      <c r="AA6" s="2" t="s">
        <v>15</v>
      </c>
      <c r="AB6" s="2" t="s">
        <v>11</v>
      </c>
      <c r="AC6" s="2" t="s">
        <v>12</v>
      </c>
      <c r="AD6" s="2" t="s">
        <v>13</v>
      </c>
      <c r="AE6" s="2" t="s">
        <v>14</v>
      </c>
      <c r="AF6" s="2"/>
    </row>
    <row r="7">
      <c r="A7" s="2">
        <f t="shared" ref="A7:A426" si="1">CEILING((ROW()-6)/21,1)</f>
        <v>1</v>
      </c>
      <c r="B7" s="2">
        <f t="shared" ref="B7:B426" si="2">ROW()-6-(CEILING((ROW()-6)/21,1)-1)*21</f>
        <v>1</v>
      </c>
      <c r="C7" s="2">
        <v>0.082275390625</v>
      </c>
      <c r="D7" s="2">
        <f t="shared" ref="D7:D426" si="3">12/C7</f>
        <v>145.851632</v>
      </c>
      <c r="E7" s="2">
        <v>38.6886985190454</v>
      </c>
      <c r="F7" s="2">
        <v>0.732347401258826</v>
      </c>
      <c r="G7" s="2">
        <v>0.0329033064508798</v>
      </c>
      <c r="H7" s="2">
        <v>0.0296630859375</v>
      </c>
      <c r="I7" s="2">
        <f t="shared" ref="I7:I426" si="4">12/H7</f>
        <v>404.5432099</v>
      </c>
      <c r="J7" s="2">
        <v>34.8507454433855</v>
      </c>
      <c r="K7" s="2">
        <v>0.580136942878973</v>
      </c>
      <c r="L7" s="2">
        <v>7.85859588370884</v>
      </c>
      <c r="M7" s="2">
        <v>0.0279541015625</v>
      </c>
      <c r="N7" s="2">
        <f t="shared" ref="N7:N426" si="5">12/M7</f>
        <v>429.2751092</v>
      </c>
      <c r="O7" s="2">
        <v>18.0522592110765</v>
      </c>
      <c r="P7" s="2">
        <v>0.00226929749600502</v>
      </c>
      <c r="Q7" s="2">
        <v>5.67233008811662</v>
      </c>
      <c r="R7" s="2">
        <v>0.009765625</v>
      </c>
      <c r="S7" s="2">
        <f t="shared" ref="S7:S426" si="6">IFERROR(12/R7,"")</f>
        <v>1228.8</v>
      </c>
      <c r="T7" s="2">
        <v>37.1142533256</v>
      </c>
      <c r="U7" s="2">
        <v>0.72903</v>
      </c>
      <c r="V7" s="2">
        <v>7.8633</v>
      </c>
      <c r="W7" s="2">
        <v>0.0137939453125</v>
      </c>
      <c r="X7" s="2">
        <f t="shared" ref="X7:X426" si="7">IFERROR(12/W7,"")</f>
        <v>869.9469027</v>
      </c>
      <c r="Y7" s="2">
        <v>37.699335428</v>
      </c>
      <c r="Z7" s="2">
        <v>0.7713</v>
      </c>
      <c r="AA7" s="2">
        <v>7.8594</v>
      </c>
      <c r="AB7" s="2">
        <v>0.0104526</v>
      </c>
      <c r="AC7" s="2">
        <f t="shared" ref="AC7:AC11" si="8">IFERROR(12/AB7,"")</f>
        <v>1148.039722</v>
      </c>
      <c r="AD7" s="2">
        <v>32.95</v>
      </c>
      <c r="AE7" s="2">
        <v>0.869</v>
      </c>
    </row>
    <row r="8">
      <c r="A8" s="2">
        <f t="shared" si="1"/>
        <v>1</v>
      </c>
      <c r="B8" s="2">
        <f t="shared" si="2"/>
        <v>2</v>
      </c>
      <c r="C8" s="2">
        <v>0.230712890625</v>
      </c>
      <c r="D8" s="2">
        <f t="shared" si="3"/>
        <v>52.01269841</v>
      </c>
      <c r="E8" s="2">
        <v>43.0879921149218</v>
      </c>
      <c r="F8" s="2">
        <v>0.945888254016383</v>
      </c>
      <c r="G8" s="2">
        <v>1.00500397311397</v>
      </c>
      <c r="H8" s="2">
        <v>0.0296630859375</v>
      </c>
      <c r="I8" s="2">
        <f t="shared" si="4"/>
        <v>404.5432099</v>
      </c>
      <c r="J8" s="2">
        <v>34.8507454433855</v>
      </c>
      <c r="K8" s="2">
        <v>0.580136942878973</v>
      </c>
      <c r="L8" s="2">
        <v>7.85859588370884</v>
      </c>
      <c r="M8" s="2">
        <v>0.406494140625</v>
      </c>
      <c r="N8" s="2">
        <f t="shared" si="5"/>
        <v>29.52072072</v>
      </c>
      <c r="O8" s="2">
        <v>45.618379242744</v>
      </c>
      <c r="P8" s="2">
        <v>0.971502588699342</v>
      </c>
      <c r="Q8" s="2">
        <v>16.9965646130776</v>
      </c>
      <c r="R8" s="2">
        <v>0.025146484375</v>
      </c>
      <c r="S8" s="2">
        <f t="shared" si="6"/>
        <v>477.2038835</v>
      </c>
      <c r="T8" s="2">
        <v>41.5046796547</v>
      </c>
      <c r="U8" s="2">
        <v>0.93104</v>
      </c>
      <c r="V8" s="2">
        <v>11.401</v>
      </c>
      <c r="W8" s="2">
        <v>0.0355224609375</v>
      </c>
      <c r="X8" s="2">
        <f t="shared" si="7"/>
        <v>337.814433</v>
      </c>
      <c r="Y8" s="2">
        <v>41.7336925649</v>
      </c>
      <c r="Z8" s="2">
        <v>0.93436</v>
      </c>
      <c r="AA8" s="2">
        <v>10.1053</v>
      </c>
      <c r="AB8" s="2">
        <v>0.0286529</v>
      </c>
      <c r="AC8" s="2">
        <f t="shared" si="8"/>
        <v>418.8057753</v>
      </c>
      <c r="AD8" s="2">
        <v>42.34</v>
      </c>
      <c r="AE8" s="2">
        <v>0.957</v>
      </c>
    </row>
    <row r="9">
      <c r="A9" s="2">
        <f t="shared" si="1"/>
        <v>1</v>
      </c>
      <c r="B9" s="2">
        <f t="shared" si="2"/>
        <v>3</v>
      </c>
      <c r="C9" s="2">
        <v>0.4364013671875</v>
      </c>
      <c r="D9" s="2">
        <f t="shared" si="3"/>
        <v>27.49762238</v>
      </c>
      <c r="E9" s="2">
        <v>44.5767484263691</v>
      </c>
      <c r="F9" s="2">
        <v>0.968584633528318</v>
      </c>
      <c r="G9" s="2">
        <v>1.02649349178931</v>
      </c>
      <c r="H9" s="2">
        <v>0.0296630859375</v>
      </c>
      <c r="I9" s="2">
        <f t="shared" si="4"/>
        <v>404.5432099</v>
      </c>
      <c r="J9" s="2">
        <v>34.8507454433855</v>
      </c>
      <c r="K9" s="2">
        <v>0.580136942878973</v>
      </c>
      <c r="L9" s="2">
        <v>7.85859588370884</v>
      </c>
      <c r="M9" s="2">
        <v>0.804443359375</v>
      </c>
      <c r="N9" s="2">
        <f t="shared" si="5"/>
        <v>14.91714719</v>
      </c>
      <c r="O9" s="2">
        <v>48.8495669208596</v>
      </c>
      <c r="P9" s="2">
        <v>0.985891709130346</v>
      </c>
      <c r="Q9" s="2">
        <v>28.4042959382612</v>
      </c>
      <c r="R9" s="2">
        <v>0.246459960938</v>
      </c>
      <c r="S9" s="2">
        <f t="shared" si="6"/>
        <v>48.68945022</v>
      </c>
      <c r="T9" s="2">
        <v>45.0578957067</v>
      </c>
      <c r="U9" s="2">
        <v>0.96858</v>
      </c>
      <c r="V9" s="2">
        <v>16.2243</v>
      </c>
      <c r="W9" s="2">
        <v>0.32861328125</v>
      </c>
      <c r="X9" s="2">
        <f t="shared" si="7"/>
        <v>36.51708767</v>
      </c>
      <c r="Y9" s="2">
        <v>45.8118796327</v>
      </c>
      <c r="Z9" s="2">
        <v>0.97364</v>
      </c>
      <c r="AA9" s="2">
        <v>16.3972</v>
      </c>
      <c r="AB9" s="2">
        <v>0.29571235</v>
      </c>
      <c r="AC9" s="2">
        <f t="shared" si="8"/>
        <v>40.57997578</v>
      </c>
      <c r="AD9" s="2">
        <v>46.78</v>
      </c>
      <c r="AE9" s="2">
        <v>0.984</v>
      </c>
    </row>
    <row r="10">
      <c r="A10" s="2">
        <f t="shared" si="1"/>
        <v>1</v>
      </c>
      <c r="B10" s="2">
        <f t="shared" si="2"/>
        <v>4</v>
      </c>
      <c r="C10" s="2">
        <v>0.6268310546875</v>
      </c>
      <c r="D10" s="2">
        <f t="shared" si="3"/>
        <v>19.14391431</v>
      </c>
      <c r="E10" s="2">
        <v>45.5183433938436</v>
      </c>
      <c r="F10" s="2">
        <v>0.974865046645555</v>
      </c>
      <c r="G10" s="2">
        <v>1.05627860470427</v>
      </c>
      <c r="H10" s="2">
        <v>0.0296630859375</v>
      </c>
      <c r="I10" s="2">
        <f t="shared" si="4"/>
        <v>404.5432099</v>
      </c>
      <c r="J10" s="2">
        <v>19.0489492153926</v>
      </c>
      <c r="K10" s="2">
        <v>0.149169471408385</v>
      </c>
      <c r="L10" s="2">
        <v>8.16113911032724</v>
      </c>
      <c r="M10" s="2">
        <v>1.1884765625</v>
      </c>
      <c r="N10" s="2">
        <f t="shared" si="5"/>
        <v>10.09695974</v>
      </c>
      <c r="O10" s="2">
        <v>51.4179315183896</v>
      </c>
      <c r="P10" s="2">
        <v>0.992311975297233</v>
      </c>
      <c r="Q10" s="2">
        <v>29.3380730435028</v>
      </c>
      <c r="R10" s="2">
        <v>1.23022460938</v>
      </c>
      <c r="S10" s="2">
        <f t="shared" si="6"/>
        <v>9.754316333</v>
      </c>
      <c r="T10" s="2">
        <v>53.4716137273</v>
      </c>
      <c r="U10" s="2">
        <v>0.99526</v>
      </c>
      <c r="V10" s="2">
        <v>34.0738</v>
      </c>
      <c r="W10" s="2">
        <v>1.33923339844</v>
      </c>
      <c r="X10" s="2">
        <f t="shared" si="7"/>
        <v>8.960350014</v>
      </c>
      <c r="Y10" s="2">
        <v>54.2048971973</v>
      </c>
      <c r="Z10" s="2">
        <v>0.99606</v>
      </c>
      <c r="AA10" s="2">
        <v>33.1893</v>
      </c>
      <c r="AB10" s="2">
        <v>1.28957822</v>
      </c>
      <c r="AC10" s="2">
        <f t="shared" si="8"/>
        <v>9.305368076</v>
      </c>
      <c r="AD10" s="2">
        <v>54.46</v>
      </c>
      <c r="AE10" s="2">
        <v>0.997</v>
      </c>
    </row>
    <row r="11">
      <c r="A11" s="2">
        <f t="shared" si="1"/>
        <v>1</v>
      </c>
      <c r="B11" s="2">
        <f t="shared" si="2"/>
        <v>5</v>
      </c>
      <c r="C11" s="2">
        <v>0.79345703125</v>
      </c>
      <c r="D11" s="2">
        <f t="shared" si="3"/>
        <v>15.12369231</v>
      </c>
      <c r="E11" s="2">
        <v>46.3462741456478</v>
      </c>
      <c r="F11" s="2">
        <v>0.979248946591774</v>
      </c>
      <c r="G11" s="2">
        <v>1.0652487637449</v>
      </c>
      <c r="H11" s="2">
        <v>0.0296630859375</v>
      </c>
      <c r="I11" s="2">
        <f t="shared" si="4"/>
        <v>404.5432099</v>
      </c>
      <c r="J11" s="2">
        <v>34.8507454433855</v>
      </c>
      <c r="K11" s="2">
        <v>0.580136942878973</v>
      </c>
      <c r="L11" s="2">
        <v>7.85859588370884</v>
      </c>
      <c r="M11" s="2">
        <v>1.6060791015625</v>
      </c>
      <c r="N11" s="2">
        <f t="shared" si="5"/>
        <v>7.47161207</v>
      </c>
      <c r="O11" s="2">
        <v>54.4887896726877</v>
      </c>
      <c r="P11" s="2">
        <v>0.996180983637163</v>
      </c>
      <c r="Q11" s="2">
        <v>37.9661801314164</v>
      </c>
      <c r="R11" s="2">
        <v>2.55029296875</v>
      </c>
      <c r="S11" s="2">
        <f t="shared" si="6"/>
        <v>4.705341758</v>
      </c>
      <c r="T11" s="2">
        <v>64.1196061989</v>
      </c>
      <c r="U11" s="2">
        <v>0.9996</v>
      </c>
      <c r="V11" s="2">
        <v>69.0499</v>
      </c>
      <c r="W11" s="2">
        <v>2.59155273438</v>
      </c>
      <c r="X11" s="2">
        <f t="shared" si="7"/>
        <v>4.630428639</v>
      </c>
      <c r="Y11" s="2">
        <v>64.4524026845</v>
      </c>
      <c r="Z11" s="2">
        <v>0.99963</v>
      </c>
      <c r="AA11" s="2">
        <v>70.9401</v>
      </c>
      <c r="AB11" s="2">
        <v>2.211582462</v>
      </c>
      <c r="AC11" s="2">
        <f t="shared" si="8"/>
        <v>5.425979002</v>
      </c>
      <c r="AD11" s="2">
        <v>64.71</v>
      </c>
      <c r="AE11" s="2">
        <v>0.999</v>
      </c>
    </row>
    <row r="12">
      <c r="A12" s="2">
        <f t="shared" si="1"/>
        <v>1</v>
      </c>
      <c r="B12" s="2">
        <f t="shared" si="2"/>
        <v>6</v>
      </c>
      <c r="C12" s="2">
        <v>0.940673828125</v>
      </c>
      <c r="D12" s="2">
        <f t="shared" si="3"/>
        <v>12.75681287</v>
      </c>
      <c r="E12" s="2">
        <v>47.1262100528757</v>
      </c>
      <c r="F12" s="2">
        <v>0.982644100552708</v>
      </c>
      <c r="G12" s="2">
        <v>1.05954522715488</v>
      </c>
      <c r="H12" s="2">
        <v>0.0296630859375</v>
      </c>
      <c r="I12" s="2">
        <f t="shared" si="4"/>
        <v>404.5432099</v>
      </c>
      <c r="J12" s="2">
        <v>36.4913238099769</v>
      </c>
      <c r="K12" s="2">
        <v>0.741125176018918</v>
      </c>
      <c r="L12" s="2">
        <v>7.8594691139261</v>
      </c>
      <c r="M12" s="2">
        <v>1.986328125</v>
      </c>
      <c r="N12" s="2">
        <f t="shared" si="5"/>
        <v>6.041297935</v>
      </c>
      <c r="O12" s="2">
        <v>57.2855014165057</v>
      </c>
      <c r="P12" s="2">
        <v>0.997963246292441</v>
      </c>
      <c r="Q12" s="2">
        <v>47.0928631970938</v>
      </c>
      <c r="R12" s="2"/>
      <c r="S12" s="2" t="str">
        <f t="shared" si="6"/>
        <v/>
      </c>
      <c r="T12" s="2"/>
      <c r="U12" s="2"/>
      <c r="V12" s="2"/>
      <c r="W12" s="2"/>
      <c r="X12" s="2" t="str">
        <f t="shared" si="7"/>
        <v/>
      </c>
      <c r="Y12" s="2"/>
      <c r="Z12" s="2"/>
      <c r="AA12" s="2"/>
    </row>
    <row r="13">
      <c r="A13" s="2">
        <f t="shared" si="1"/>
        <v>1</v>
      </c>
      <c r="B13" s="2">
        <f t="shared" si="2"/>
        <v>7</v>
      </c>
      <c r="C13" s="2">
        <v>1.0703125</v>
      </c>
      <c r="D13" s="2">
        <f t="shared" si="3"/>
        <v>11.21167883</v>
      </c>
      <c r="E13" s="2">
        <v>47.8564826501738</v>
      </c>
      <c r="F13" s="2">
        <v>0.985258589105103</v>
      </c>
      <c r="G13" s="2">
        <v>1.06908622890505</v>
      </c>
      <c r="H13" s="2">
        <v>0.0296630859375</v>
      </c>
      <c r="I13" s="2">
        <f t="shared" si="4"/>
        <v>404.5432099</v>
      </c>
      <c r="J13" s="2">
        <v>30.7830522659133</v>
      </c>
      <c r="K13" s="2">
        <v>0.423764955650675</v>
      </c>
      <c r="L13" s="2">
        <v>7.88999103355529</v>
      </c>
      <c r="M13" s="2">
        <v>2.3634033203125</v>
      </c>
      <c r="N13" s="2">
        <f t="shared" si="5"/>
        <v>5.077423687</v>
      </c>
      <c r="O13" s="2">
        <v>60.229808385227</v>
      </c>
      <c r="P13" s="2">
        <v>0.998975895960359</v>
      </c>
      <c r="Q13" s="2">
        <v>54.451475930926</v>
      </c>
      <c r="R13" s="2"/>
      <c r="S13" s="2" t="str">
        <f t="shared" si="6"/>
        <v/>
      </c>
      <c r="T13" s="2"/>
      <c r="U13" s="2"/>
      <c r="V13" s="2"/>
      <c r="W13" s="2"/>
      <c r="X13" s="2" t="str">
        <f t="shared" si="7"/>
        <v/>
      </c>
      <c r="Y13" s="2"/>
      <c r="Z13" s="2"/>
      <c r="AA13" s="2"/>
    </row>
    <row r="14">
      <c r="A14" s="2">
        <f t="shared" si="1"/>
        <v>1</v>
      </c>
      <c r="B14" s="2">
        <f t="shared" si="2"/>
        <v>8</v>
      </c>
      <c r="C14" s="2">
        <v>1.198974609375</v>
      </c>
      <c r="D14" s="2">
        <f t="shared" si="3"/>
        <v>10.00855223</v>
      </c>
      <c r="E14" s="2">
        <v>48.5191974503935</v>
      </c>
      <c r="F14" s="2">
        <v>0.987135744554272</v>
      </c>
      <c r="G14" s="2">
        <v>1.10427737453589</v>
      </c>
      <c r="H14" s="2">
        <v>0.030517578125</v>
      </c>
      <c r="I14" s="2">
        <f t="shared" si="4"/>
        <v>393.216</v>
      </c>
      <c r="J14" s="2">
        <v>36.0617168220017</v>
      </c>
      <c r="K14" s="2">
        <v>0.717004584242962</v>
      </c>
      <c r="L14" s="2">
        <v>8.05689300409523</v>
      </c>
      <c r="M14" s="2">
        <v>2.7572021484375</v>
      </c>
      <c r="N14" s="2">
        <f t="shared" si="5"/>
        <v>4.352238013</v>
      </c>
      <c r="O14" s="2">
        <v>63.2925641653091</v>
      </c>
      <c r="P14" s="2">
        <v>0.999488859091317</v>
      </c>
      <c r="Q14" s="2">
        <v>65.644592656856</v>
      </c>
      <c r="R14" s="2"/>
      <c r="S14" s="2" t="str">
        <f t="shared" si="6"/>
        <v/>
      </c>
      <c r="T14" s="2"/>
      <c r="U14" s="2"/>
      <c r="V14" s="2"/>
      <c r="W14" s="2"/>
      <c r="X14" s="2" t="str">
        <f t="shared" si="7"/>
        <v/>
      </c>
      <c r="Y14" s="2"/>
      <c r="Z14" s="2"/>
      <c r="AA14" s="2"/>
    </row>
    <row r="15">
      <c r="A15" s="2">
        <f t="shared" si="1"/>
        <v>1</v>
      </c>
      <c r="B15" s="2">
        <f t="shared" si="2"/>
        <v>9</v>
      </c>
      <c r="C15" s="2">
        <v>1.306640625</v>
      </c>
      <c r="D15" s="2">
        <f t="shared" si="3"/>
        <v>9.183856502</v>
      </c>
      <c r="E15" s="2">
        <v>49.1165335722126</v>
      </c>
      <c r="F15" s="2">
        <v>0.988698107835012</v>
      </c>
      <c r="G15" s="2">
        <v>1.1498743226826</v>
      </c>
      <c r="H15" s="2">
        <v>0.031982421875</v>
      </c>
      <c r="I15" s="2">
        <f t="shared" si="4"/>
        <v>375.2061069</v>
      </c>
      <c r="J15" s="2">
        <v>38.1862745594743</v>
      </c>
      <c r="K15" s="2">
        <v>0.772622868090997</v>
      </c>
      <c r="L15" s="2">
        <v>10.8319398980499</v>
      </c>
      <c r="M15" s="2">
        <v>3.14306640625</v>
      </c>
      <c r="N15" s="2">
        <f t="shared" si="5"/>
        <v>3.817927606</v>
      </c>
      <c r="O15" s="2">
        <v>66.8341877155967</v>
      </c>
      <c r="P15" s="2">
        <v>0.999780808378869</v>
      </c>
      <c r="Q15" s="2">
        <v>80.1949913203546</v>
      </c>
      <c r="R15" s="2"/>
      <c r="S15" s="2" t="str">
        <f t="shared" si="6"/>
        <v/>
      </c>
      <c r="T15" s="2"/>
      <c r="U15" s="2"/>
      <c r="V15" s="2"/>
      <c r="W15" s="2"/>
      <c r="X15" s="2" t="str">
        <f t="shared" si="7"/>
        <v/>
      </c>
      <c r="Y15" s="2"/>
      <c r="Z15" s="2"/>
      <c r="AA15" s="2"/>
    </row>
    <row r="16">
      <c r="A16" s="2">
        <f t="shared" si="1"/>
        <v>1</v>
      </c>
      <c r="B16" s="2">
        <f t="shared" si="2"/>
        <v>10</v>
      </c>
      <c r="C16" s="2">
        <v>1.424072265625</v>
      </c>
      <c r="D16" s="2">
        <f t="shared" si="3"/>
        <v>8.426538659</v>
      </c>
      <c r="E16" s="2">
        <v>49.7348336695371</v>
      </c>
      <c r="F16" s="2">
        <v>0.990115022497367</v>
      </c>
      <c r="G16" s="2">
        <v>1.19900174158312</v>
      </c>
      <c r="H16" s="2">
        <v>0.0347900390625</v>
      </c>
      <c r="I16" s="2">
        <f t="shared" si="4"/>
        <v>344.9263158</v>
      </c>
      <c r="J16" s="2">
        <v>39.9220265214838</v>
      </c>
      <c r="K16" s="2">
        <v>0.831037085131041</v>
      </c>
      <c r="L16" s="2">
        <v>9.5574131505804</v>
      </c>
      <c r="M16" s="2">
        <v>3.5567626953125</v>
      </c>
      <c r="N16" s="2">
        <f t="shared" si="5"/>
        <v>3.373854549</v>
      </c>
      <c r="O16" s="2">
        <v>69.4981338210969</v>
      </c>
      <c r="P16" s="2">
        <v>0.999877694725301</v>
      </c>
      <c r="Q16" s="2">
        <v>86.2453821862275</v>
      </c>
      <c r="R16" s="2"/>
      <c r="S16" s="2" t="str">
        <f t="shared" si="6"/>
        <v/>
      </c>
      <c r="T16" s="2"/>
      <c r="U16" s="2"/>
      <c r="V16" s="2"/>
      <c r="W16" s="2"/>
      <c r="X16" s="2" t="str">
        <f t="shared" si="7"/>
        <v/>
      </c>
      <c r="Y16" s="2"/>
      <c r="Z16" s="2"/>
      <c r="AA16" s="2"/>
    </row>
    <row r="17">
      <c r="A17" s="2">
        <f t="shared" si="1"/>
        <v>1</v>
      </c>
      <c r="B17" s="2">
        <f t="shared" si="2"/>
        <v>11</v>
      </c>
      <c r="C17" s="2">
        <v>1.523681640625</v>
      </c>
      <c r="D17" s="2">
        <f t="shared" si="3"/>
        <v>7.875660952</v>
      </c>
      <c r="E17" s="2">
        <v>50.2797700364358</v>
      </c>
      <c r="F17" s="2">
        <v>0.991334945360494</v>
      </c>
      <c r="G17" s="2">
        <v>1.22285515552183</v>
      </c>
      <c r="H17" s="2">
        <v>0.047119140625</v>
      </c>
      <c r="I17" s="2">
        <f t="shared" si="4"/>
        <v>254.6735751</v>
      </c>
      <c r="J17" s="2">
        <v>41.2231907434974</v>
      </c>
      <c r="K17" s="2">
        <v>0.92273810966772</v>
      </c>
      <c r="L17" s="2">
        <v>9.61223509006897</v>
      </c>
      <c r="M17" s="2">
        <v>3.9346923828125</v>
      </c>
      <c r="N17" s="2">
        <f t="shared" si="5"/>
        <v>3.04979369</v>
      </c>
      <c r="O17" s="2">
        <v>72.7157348850761</v>
      </c>
      <c r="P17" s="2">
        <v>0.999942928050649</v>
      </c>
      <c r="Q17" s="2">
        <v>99.7882323366576</v>
      </c>
      <c r="R17" s="2"/>
      <c r="S17" s="2" t="str">
        <f t="shared" si="6"/>
        <v/>
      </c>
      <c r="T17" s="2"/>
      <c r="U17" s="2"/>
      <c r="V17" s="2"/>
      <c r="W17" s="2"/>
      <c r="X17" s="2" t="str">
        <f t="shared" si="7"/>
        <v/>
      </c>
      <c r="Y17" s="2"/>
      <c r="Z17" s="2"/>
      <c r="AA17" s="2"/>
    </row>
    <row r="18">
      <c r="A18" s="2">
        <f t="shared" si="1"/>
        <v>1</v>
      </c>
      <c r="B18" s="2">
        <f t="shared" si="2"/>
        <v>12</v>
      </c>
      <c r="C18" s="2">
        <v>1.626708984375</v>
      </c>
      <c r="D18" s="2">
        <f t="shared" si="3"/>
        <v>7.376857271</v>
      </c>
      <c r="E18" s="2">
        <v>50.8579155720661</v>
      </c>
      <c r="F18" s="2">
        <v>0.992277317782889</v>
      </c>
      <c r="G18" s="2">
        <v>1.29585731225133</v>
      </c>
      <c r="H18" s="2">
        <v>0.11328125</v>
      </c>
      <c r="I18" s="2">
        <f t="shared" si="4"/>
        <v>105.9310345</v>
      </c>
      <c r="J18" s="2">
        <v>42.3545187744821</v>
      </c>
      <c r="K18" s="2">
        <v>0.93235659656517</v>
      </c>
      <c r="L18" s="2">
        <v>11.352549847666</v>
      </c>
      <c r="M18" s="2">
        <v>4.393798828125</v>
      </c>
      <c r="N18" s="2">
        <f t="shared" si="5"/>
        <v>2.731121854</v>
      </c>
      <c r="O18" s="2">
        <v>75.6198861114322</v>
      </c>
      <c r="P18" s="2">
        <v>0.999969174612994</v>
      </c>
      <c r="Q18" s="2">
        <v>114.311103586806</v>
      </c>
      <c r="R18" s="2"/>
      <c r="S18" s="2" t="str">
        <f t="shared" si="6"/>
        <v/>
      </c>
      <c r="T18" s="2"/>
      <c r="U18" s="2"/>
      <c r="V18" s="2"/>
      <c r="W18" s="2"/>
      <c r="X18" s="2" t="str">
        <f t="shared" si="7"/>
        <v/>
      </c>
      <c r="Y18" s="2"/>
      <c r="Z18" s="2"/>
      <c r="AA18" s="2"/>
    </row>
    <row r="19">
      <c r="A19" s="2">
        <f t="shared" si="1"/>
        <v>1</v>
      </c>
      <c r="B19" s="2">
        <f t="shared" si="2"/>
        <v>13</v>
      </c>
      <c r="C19" s="2">
        <v>1.7484130859375</v>
      </c>
      <c r="D19" s="2">
        <f t="shared" si="3"/>
        <v>6.863366613</v>
      </c>
      <c r="E19" s="2">
        <v>51.5619781466045</v>
      </c>
      <c r="F19" s="2">
        <v>0.99338606152336</v>
      </c>
      <c r="G19" s="2">
        <v>1.53156474001793</v>
      </c>
      <c r="H19" s="2">
        <v>0.3197021484375</v>
      </c>
      <c r="I19" s="2">
        <f t="shared" si="4"/>
        <v>37.534937</v>
      </c>
      <c r="J19" s="2">
        <v>44.5710783102067</v>
      </c>
      <c r="K19" s="2">
        <v>0.965199339735749</v>
      </c>
      <c r="L19" s="2">
        <v>16.6854214663216</v>
      </c>
      <c r="M19" s="2">
        <v>4.7763671875</v>
      </c>
      <c r="N19" s="2">
        <f t="shared" si="5"/>
        <v>2.512369659</v>
      </c>
      <c r="O19" s="2">
        <v>78.2182252098623</v>
      </c>
      <c r="P19" s="2">
        <v>0.999984084498471</v>
      </c>
      <c r="Q19" s="2">
        <v>120.314441172299</v>
      </c>
      <c r="R19" s="2"/>
      <c r="S19" s="2" t="str">
        <f t="shared" si="6"/>
        <v/>
      </c>
      <c r="T19" s="2"/>
      <c r="U19" s="2"/>
      <c r="V19" s="2"/>
      <c r="W19" s="2"/>
      <c r="X19" s="2" t="str">
        <f t="shared" si="7"/>
        <v/>
      </c>
      <c r="Y19" s="2"/>
      <c r="Z19" s="2"/>
      <c r="AA19" s="2"/>
    </row>
    <row r="20">
      <c r="A20" s="2">
        <f t="shared" si="1"/>
        <v>1</v>
      </c>
      <c r="B20" s="2">
        <f t="shared" si="2"/>
        <v>14</v>
      </c>
      <c r="C20" s="2">
        <v>1.8890380859375</v>
      </c>
      <c r="D20" s="2">
        <f t="shared" si="3"/>
        <v>6.352439418</v>
      </c>
      <c r="E20" s="2">
        <v>52.3965889158538</v>
      </c>
      <c r="F20" s="2">
        <v>0.994493449711227</v>
      </c>
      <c r="G20" s="2">
        <v>1.40725910615836</v>
      </c>
      <c r="H20" s="2">
        <v>0.748291015625</v>
      </c>
      <c r="I20" s="2">
        <f t="shared" si="4"/>
        <v>16.0365416</v>
      </c>
      <c r="J20" s="2">
        <v>47.9106319191551</v>
      </c>
      <c r="K20" s="2">
        <v>0.982518733759113</v>
      </c>
      <c r="L20" s="2">
        <v>20.6499152230171</v>
      </c>
      <c r="M20" s="2">
        <v>5.182861328125</v>
      </c>
      <c r="N20" s="2">
        <f t="shared" si="5"/>
        <v>2.315323378</v>
      </c>
      <c r="O20" s="2">
        <v>81.2659169068679</v>
      </c>
      <c r="P20" s="2">
        <v>0.999991903414066</v>
      </c>
      <c r="Q20" s="2">
        <v>127.811836063581</v>
      </c>
      <c r="R20" s="2"/>
      <c r="S20" s="2" t="str">
        <f t="shared" si="6"/>
        <v/>
      </c>
      <c r="T20" s="2"/>
      <c r="U20" s="2"/>
      <c r="V20" s="2"/>
      <c r="W20" s="2"/>
      <c r="X20" s="2" t="str">
        <f t="shared" si="7"/>
        <v/>
      </c>
      <c r="Y20" s="2"/>
      <c r="Z20" s="2"/>
      <c r="AA20" s="2"/>
    </row>
    <row r="21" ht="15.75" customHeight="1">
      <c r="A21" s="2">
        <f t="shared" si="1"/>
        <v>1</v>
      </c>
      <c r="B21" s="2">
        <f t="shared" si="2"/>
        <v>15</v>
      </c>
      <c r="C21" s="2">
        <v>2.0560302734375</v>
      </c>
      <c r="D21" s="2">
        <f t="shared" si="3"/>
        <v>5.836489936</v>
      </c>
      <c r="E21" s="2">
        <v>53.4037496019112</v>
      </c>
      <c r="F21" s="2">
        <v>0.995586508993565</v>
      </c>
      <c r="G21" s="2">
        <v>1.42392762070283</v>
      </c>
      <c r="H21" s="2">
        <v>1.333984375</v>
      </c>
      <c r="I21" s="2">
        <f t="shared" si="4"/>
        <v>8.995607613</v>
      </c>
      <c r="J21" s="2">
        <v>51.5813319816486</v>
      </c>
      <c r="K21" s="2">
        <v>0.992496181150303</v>
      </c>
      <c r="L21" s="2">
        <v>30.4367877149717</v>
      </c>
      <c r="M21" s="2">
        <v>5.30078125</v>
      </c>
      <c r="N21" s="2">
        <f t="shared" si="5"/>
        <v>2.263817244</v>
      </c>
      <c r="O21" s="2">
        <v>83.289276003555</v>
      </c>
      <c r="P21" s="2">
        <v>0.999994932177403</v>
      </c>
      <c r="Q21" s="2">
        <v>126.581949795536</v>
      </c>
      <c r="R21" s="2"/>
      <c r="S21" s="2" t="str">
        <f t="shared" si="6"/>
        <v/>
      </c>
      <c r="T21" s="2"/>
      <c r="U21" s="2"/>
      <c r="V21" s="2"/>
      <c r="W21" s="2"/>
      <c r="X21" s="2" t="str">
        <f t="shared" si="7"/>
        <v/>
      </c>
      <c r="Y21" s="2"/>
      <c r="Z21" s="2"/>
      <c r="AA21" s="2"/>
    </row>
    <row r="22" ht="15.75" customHeight="1">
      <c r="A22" s="2">
        <f t="shared" si="1"/>
        <v>1</v>
      </c>
      <c r="B22" s="2">
        <f t="shared" si="2"/>
        <v>16</v>
      </c>
      <c r="C22" s="2">
        <v>2.2469482421875</v>
      </c>
      <c r="D22" s="2">
        <f t="shared" si="3"/>
        <v>5.340576954</v>
      </c>
      <c r="E22" s="2">
        <v>54.6464293670027</v>
      </c>
      <c r="F22" s="2">
        <v>0.996750873999854</v>
      </c>
      <c r="G22" s="2">
        <v>1.57534255482772</v>
      </c>
      <c r="H22" s="2">
        <v>2.0223388671875</v>
      </c>
      <c r="I22" s="2">
        <f t="shared" si="4"/>
        <v>5.933723668</v>
      </c>
      <c r="J22" s="2">
        <v>56.463762080012</v>
      </c>
      <c r="K22" s="2">
        <v>0.997537933512866</v>
      </c>
      <c r="L22" s="2">
        <v>45.6209093658529</v>
      </c>
      <c r="M22" s="2">
        <v>5.30078125</v>
      </c>
      <c r="N22" s="2">
        <f t="shared" si="5"/>
        <v>2.263817244</v>
      </c>
      <c r="O22" s="2">
        <v>83.289276003555</v>
      </c>
      <c r="P22" s="2">
        <v>0.999994932177403</v>
      </c>
      <c r="Q22" s="2">
        <v>126.581949795536</v>
      </c>
      <c r="R22" s="2"/>
      <c r="S22" s="2" t="str">
        <f t="shared" si="6"/>
        <v/>
      </c>
      <c r="T22" s="2"/>
      <c r="U22" s="2"/>
      <c r="V22" s="2"/>
      <c r="W22" s="2"/>
      <c r="X22" s="2" t="str">
        <f t="shared" si="7"/>
        <v/>
      </c>
      <c r="Y22" s="2"/>
      <c r="Z22" s="2"/>
      <c r="AA22" s="2"/>
    </row>
    <row r="23" ht="15.75" customHeight="1">
      <c r="A23" s="2">
        <f t="shared" si="1"/>
        <v>1</v>
      </c>
      <c r="B23" s="2">
        <f t="shared" si="2"/>
        <v>17</v>
      </c>
      <c r="C23" s="2">
        <v>2.5111083984375</v>
      </c>
      <c r="D23" s="2">
        <f t="shared" si="3"/>
        <v>4.778766224</v>
      </c>
      <c r="E23" s="2">
        <v>56.3454635432389</v>
      </c>
      <c r="F23" s="2">
        <v>0.997782626710848</v>
      </c>
      <c r="G23" s="2">
        <v>1.90859356628324</v>
      </c>
      <c r="H23" s="2">
        <v>2.7135009765625</v>
      </c>
      <c r="I23" s="2">
        <f t="shared" si="4"/>
        <v>4.422331189</v>
      </c>
      <c r="J23" s="2">
        <v>61.1895189186301</v>
      </c>
      <c r="K23" s="2">
        <v>0.999160579729899</v>
      </c>
      <c r="L23" s="2">
        <v>61.1961581231394</v>
      </c>
      <c r="M23" s="2">
        <v>5.30078125</v>
      </c>
      <c r="N23" s="2">
        <f t="shared" si="5"/>
        <v>2.263817244</v>
      </c>
      <c r="O23" s="2">
        <v>83.289276003555</v>
      </c>
      <c r="P23" s="2">
        <v>0.999994932177403</v>
      </c>
      <c r="Q23" s="2">
        <v>126.581949795536</v>
      </c>
      <c r="R23" s="2"/>
      <c r="S23" s="2" t="str">
        <f t="shared" si="6"/>
        <v/>
      </c>
      <c r="T23" s="2"/>
      <c r="U23" s="2"/>
      <c r="V23" s="2"/>
      <c r="W23" s="2"/>
      <c r="X23" s="2" t="str">
        <f t="shared" si="7"/>
        <v/>
      </c>
      <c r="Y23" s="2"/>
      <c r="Z23" s="2"/>
      <c r="AA23" s="2"/>
    </row>
    <row r="24" ht="15.75" customHeight="1">
      <c r="A24" s="2">
        <f t="shared" si="1"/>
        <v>1</v>
      </c>
      <c r="B24" s="2">
        <f t="shared" si="2"/>
        <v>18</v>
      </c>
      <c r="C24" s="2">
        <v>2.8319091796875</v>
      </c>
      <c r="D24" s="2">
        <f t="shared" si="3"/>
        <v>4.237424027</v>
      </c>
      <c r="E24" s="2">
        <v>58.6038738627491</v>
      </c>
      <c r="F24" s="2">
        <v>0.998674283889974</v>
      </c>
      <c r="G24" s="2">
        <v>2.45285903003005</v>
      </c>
      <c r="H24" s="2">
        <v>3.5072021484375</v>
      </c>
      <c r="I24" s="2">
        <f t="shared" si="4"/>
        <v>3.421530751</v>
      </c>
      <c r="J24" s="2">
        <v>66.2750189240159</v>
      </c>
      <c r="K24" s="2">
        <v>0.999739685707609</v>
      </c>
      <c r="L24" s="2">
        <v>74.5767911874571</v>
      </c>
      <c r="M24" s="2">
        <v>5.30078125</v>
      </c>
      <c r="N24" s="2">
        <f t="shared" si="5"/>
        <v>2.263817244</v>
      </c>
      <c r="O24" s="2">
        <v>83.289276003555</v>
      </c>
      <c r="P24" s="2">
        <v>0.999994932177403</v>
      </c>
      <c r="Q24" s="2">
        <v>126.581949795536</v>
      </c>
      <c r="R24" s="2"/>
      <c r="S24" s="2" t="str">
        <f t="shared" si="6"/>
        <v/>
      </c>
      <c r="T24" s="2"/>
      <c r="U24" s="2"/>
      <c r="V24" s="2"/>
      <c r="W24" s="2"/>
      <c r="X24" s="2" t="str">
        <f t="shared" si="7"/>
        <v/>
      </c>
      <c r="Y24" s="2"/>
      <c r="Z24" s="2"/>
      <c r="AA24" s="2"/>
    </row>
    <row r="25" ht="15.75" customHeight="1">
      <c r="A25" s="2">
        <f t="shared" si="1"/>
        <v>1</v>
      </c>
      <c r="B25" s="2">
        <f t="shared" si="2"/>
        <v>19</v>
      </c>
      <c r="C25" s="2">
        <v>3.3125</v>
      </c>
      <c r="D25" s="2">
        <f t="shared" si="3"/>
        <v>3.622641509</v>
      </c>
      <c r="E25" s="2">
        <v>62.0323079566801</v>
      </c>
      <c r="F25" s="2">
        <v>0.999393350620026</v>
      </c>
      <c r="G25" s="2">
        <v>3.89170837592468</v>
      </c>
      <c r="H25" s="2">
        <v>4.4351806640625</v>
      </c>
      <c r="I25" s="2">
        <f t="shared" si="4"/>
        <v>2.705639501</v>
      </c>
      <c r="J25" s="2">
        <v>71.8439175842315</v>
      </c>
      <c r="K25" s="2">
        <v>0.999927472948392</v>
      </c>
      <c r="L25" s="2">
        <v>97.8926502492134</v>
      </c>
      <c r="M25" s="2">
        <v>5.30078125</v>
      </c>
      <c r="N25" s="2">
        <f t="shared" si="5"/>
        <v>2.263817244</v>
      </c>
      <c r="O25" s="2">
        <v>83.289276003555</v>
      </c>
      <c r="P25" s="2">
        <v>0.999994932177403</v>
      </c>
      <c r="Q25" s="2">
        <v>126.581949795536</v>
      </c>
      <c r="R25" s="2"/>
      <c r="S25" s="2" t="str">
        <f t="shared" si="6"/>
        <v/>
      </c>
      <c r="T25" s="2"/>
      <c r="U25" s="2"/>
      <c r="V25" s="2"/>
      <c r="W25" s="2"/>
      <c r="X25" s="2" t="str">
        <f t="shared" si="7"/>
        <v/>
      </c>
      <c r="Y25" s="2"/>
      <c r="Z25" s="2"/>
      <c r="AA25" s="2"/>
    </row>
    <row r="26" ht="15.75" customHeight="1">
      <c r="A26" s="2">
        <f t="shared" si="1"/>
        <v>1</v>
      </c>
      <c r="B26" s="2">
        <f t="shared" si="2"/>
        <v>20</v>
      </c>
      <c r="C26" s="2">
        <v>4.118408203125</v>
      </c>
      <c r="D26" s="2">
        <f t="shared" si="3"/>
        <v>2.91374711</v>
      </c>
      <c r="E26" s="2">
        <v>67.8694506565894</v>
      </c>
      <c r="F26" s="2">
        <v>0.99984053308794</v>
      </c>
      <c r="G26" s="2">
        <v>7.58798605549837</v>
      </c>
      <c r="H26" s="2">
        <v>5.409912109375</v>
      </c>
      <c r="I26" s="2">
        <f t="shared" si="4"/>
        <v>2.218150639</v>
      </c>
      <c r="J26" s="2">
        <v>77.1926506847056</v>
      </c>
      <c r="K26" s="2">
        <v>0.999978909051039</v>
      </c>
      <c r="L26" s="2">
        <v>116.245479034341</v>
      </c>
      <c r="M26" s="2">
        <v>5.30078125</v>
      </c>
      <c r="N26" s="2">
        <f t="shared" si="5"/>
        <v>2.263817244</v>
      </c>
      <c r="O26" s="2">
        <v>83.289276003555</v>
      </c>
      <c r="P26" s="2">
        <v>0.999994932177403</v>
      </c>
      <c r="Q26" s="2">
        <v>126.581949795536</v>
      </c>
      <c r="R26" s="2"/>
      <c r="S26" s="2" t="str">
        <f t="shared" si="6"/>
        <v/>
      </c>
      <c r="T26" s="2"/>
      <c r="U26" s="2"/>
      <c r="V26" s="2"/>
      <c r="W26" s="2"/>
      <c r="X26" s="2" t="str">
        <f t="shared" si="7"/>
        <v/>
      </c>
      <c r="Y26" s="2"/>
      <c r="Z26" s="2"/>
      <c r="AA26" s="2"/>
    </row>
    <row r="27" ht="15.75" customHeight="1">
      <c r="A27" s="2">
        <f t="shared" si="1"/>
        <v>1</v>
      </c>
      <c r="B27" s="2">
        <f t="shared" si="2"/>
        <v>21</v>
      </c>
      <c r="C27" s="2">
        <v>5.462890625</v>
      </c>
      <c r="D27" s="2">
        <f t="shared" si="3"/>
        <v>2.196639256</v>
      </c>
      <c r="E27" s="2">
        <v>84.0691371732911</v>
      </c>
      <c r="F27" s="2">
        <v>0.999995878904457</v>
      </c>
      <c r="G27" s="2">
        <v>29.1401825108212</v>
      </c>
      <c r="H27" s="2">
        <v>8.2191162109375</v>
      </c>
      <c r="I27" s="2">
        <f t="shared" si="4"/>
        <v>1.46001099</v>
      </c>
      <c r="J27" s="2">
        <v>101.115688171023</v>
      </c>
      <c r="K27" s="2">
        <v>0.999999918434711</v>
      </c>
      <c r="L27" s="2">
        <v>162.202789731407</v>
      </c>
      <c r="M27" s="2">
        <v>5.30078125</v>
      </c>
      <c r="N27" s="2">
        <f t="shared" si="5"/>
        <v>2.263817244</v>
      </c>
      <c r="O27" s="2">
        <v>83.289276003555</v>
      </c>
      <c r="P27" s="2">
        <v>0.999994932177403</v>
      </c>
      <c r="Q27" s="2">
        <v>126.581949795536</v>
      </c>
      <c r="R27" s="2"/>
      <c r="S27" s="2" t="str">
        <f t="shared" si="6"/>
        <v/>
      </c>
      <c r="T27" s="2"/>
      <c r="U27" s="2"/>
      <c r="V27" s="2"/>
      <c r="W27" s="2"/>
      <c r="X27" s="2" t="str">
        <f t="shared" si="7"/>
        <v/>
      </c>
      <c r="Y27" s="2"/>
      <c r="Z27" s="2"/>
      <c r="AA27" s="2"/>
    </row>
    <row r="28" ht="15.75" customHeight="1">
      <c r="A28" s="2">
        <f t="shared" si="1"/>
        <v>2</v>
      </c>
      <c r="B28" s="2">
        <f t="shared" si="2"/>
        <v>1</v>
      </c>
      <c r="C28" s="2">
        <v>0.0853271484375</v>
      </c>
      <c r="D28" s="2">
        <f t="shared" si="3"/>
        <v>140.6351931</v>
      </c>
      <c r="E28" s="2">
        <v>38.4540541831985</v>
      </c>
      <c r="F28" s="2">
        <v>0.731080531172997</v>
      </c>
      <c r="G28" s="2">
        <v>0.0192293555966674</v>
      </c>
      <c r="H28" s="2">
        <v>0.0296630859375</v>
      </c>
      <c r="I28" s="2">
        <f t="shared" si="4"/>
        <v>404.5432099</v>
      </c>
      <c r="J28" s="2">
        <v>33.9186902372829</v>
      </c>
      <c r="K28" s="2">
        <v>0.577554636797305</v>
      </c>
      <c r="L28" s="2">
        <v>6.68284140593736</v>
      </c>
      <c r="M28" s="2">
        <v>0.0279541015625</v>
      </c>
      <c r="N28" s="2">
        <f t="shared" si="5"/>
        <v>429.2751092</v>
      </c>
      <c r="O28" s="2">
        <v>-18.0514756220316</v>
      </c>
      <c r="P28" s="2">
        <v>0.00234240662686516</v>
      </c>
      <c r="Q28" s="2">
        <v>5.63105250914613</v>
      </c>
      <c r="R28" s="2">
        <v>0.00244140625</v>
      </c>
      <c r="S28" s="2">
        <f t="shared" si="6"/>
        <v>4915.2</v>
      </c>
      <c r="T28" s="2">
        <v>36.7170133131</v>
      </c>
      <c r="U28" s="2">
        <v>0.73886</v>
      </c>
      <c r="V28" s="2">
        <v>6.6934</v>
      </c>
      <c r="W28" s="2">
        <v>0.0032958984375</v>
      </c>
      <c r="X28" s="2">
        <f t="shared" si="7"/>
        <v>3640.888889</v>
      </c>
      <c r="Y28" s="2">
        <v>36.926729145</v>
      </c>
      <c r="Z28" s="2">
        <v>0.7808</v>
      </c>
      <c r="AA28" s="2">
        <v>6.6801</v>
      </c>
      <c r="AB28" s="2">
        <v>0.00296215</v>
      </c>
      <c r="AC28" s="2">
        <f t="shared" ref="AC28:AC32" si="9">IFERROR(12/AB28,"")</f>
        <v>4051.111524</v>
      </c>
      <c r="AD28" s="2">
        <v>37.54</v>
      </c>
      <c r="AE28" s="2">
        <v>0.846</v>
      </c>
    </row>
    <row r="29" ht="15.75" customHeight="1">
      <c r="A29" s="2">
        <f t="shared" si="1"/>
        <v>2</v>
      </c>
      <c r="B29" s="2">
        <f t="shared" si="2"/>
        <v>2</v>
      </c>
      <c r="C29" s="2">
        <v>0.247314453125</v>
      </c>
      <c r="D29" s="2">
        <f t="shared" si="3"/>
        <v>48.52122409</v>
      </c>
      <c r="E29" s="2">
        <v>42.9329670887678</v>
      </c>
      <c r="F29" s="2">
        <v>0.945930227129372</v>
      </c>
      <c r="G29" s="2">
        <v>0.978991111126107</v>
      </c>
      <c r="H29" s="2">
        <v>0.0296630859375</v>
      </c>
      <c r="I29" s="2">
        <f t="shared" si="4"/>
        <v>404.5432099</v>
      </c>
      <c r="J29" s="2">
        <v>33.9186902372829</v>
      </c>
      <c r="K29" s="2">
        <v>0.577554636797305</v>
      </c>
      <c r="L29" s="2">
        <v>6.68284140593736</v>
      </c>
      <c r="M29" s="2">
        <v>0.400634765625</v>
      </c>
      <c r="N29" s="2">
        <f t="shared" si="5"/>
        <v>29.95246801</v>
      </c>
      <c r="O29" s="2">
        <v>45.3151449605473</v>
      </c>
      <c r="P29" s="2">
        <v>0.970591811299817</v>
      </c>
      <c r="Q29" s="2">
        <v>14.5280650385037</v>
      </c>
      <c r="R29" s="2">
        <v>0.023193359375</v>
      </c>
      <c r="S29" s="2">
        <f t="shared" si="6"/>
        <v>517.3894737</v>
      </c>
      <c r="T29" s="2">
        <v>41.210741864</v>
      </c>
      <c r="U29" s="2">
        <v>0.92931</v>
      </c>
      <c r="V29" s="2">
        <v>9.4911</v>
      </c>
      <c r="W29" s="2">
        <v>0.0526123046875</v>
      </c>
      <c r="X29" s="2">
        <f t="shared" si="7"/>
        <v>228.0835267</v>
      </c>
      <c r="Y29" s="2">
        <v>40.2347613706</v>
      </c>
      <c r="Z29" s="2">
        <v>0.91792</v>
      </c>
      <c r="AA29" s="2">
        <v>8.6963</v>
      </c>
      <c r="AB29" s="2">
        <v>0.0415257</v>
      </c>
      <c r="AC29" s="2">
        <f t="shared" si="9"/>
        <v>288.9776693</v>
      </c>
      <c r="AD29" s="2">
        <v>42.48</v>
      </c>
      <c r="AE29" s="2">
        <v>0.956</v>
      </c>
    </row>
    <row r="30" ht="15.75" customHeight="1">
      <c r="A30" s="2">
        <f t="shared" si="1"/>
        <v>2</v>
      </c>
      <c r="B30" s="2">
        <f t="shared" si="2"/>
        <v>3</v>
      </c>
      <c r="C30" s="2">
        <v>0.4580078125</v>
      </c>
      <c r="D30" s="2">
        <f t="shared" si="3"/>
        <v>26.20042644</v>
      </c>
      <c r="E30" s="2">
        <v>44.4772353509655</v>
      </c>
      <c r="F30" s="2">
        <v>0.968941792151561</v>
      </c>
      <c r="G30" s="2">
        <v>1.00259983386043</v>
      </c>
      <c r="H30" s="2">
        <v>0.0296630859375</v>
      </c>
      <c r="I30" s="2">
        <f t="shared" si="4"/>
        <v>404.5432099</v>
      </c>
      <c r="J30" s="2">
        <v>33.9186902372829</v>
      </c>
      <c r="K30" s="2">
        <v>0.577554636797305</v>
      </c>
      <c r="L30" s="2">
        <v>6.68284140593736</v>
      </c>
      <c r="M30" s="2">
        <v>0.79052734375</v>
      </c>
      <c r="N30" s="2">
        <f t="shared" si="5"/>
        <v>15.17974058</v>
      </c>
      <c r="O30" s="2">
        <v>48.5269773344781</v>
      </c>
      <c r="P30" s="2">
        <v>0.984913954931387</v>
      </c>
      <c r="Q30" s="2">
        <v>20.3326166357987</v>
      </c>
      <c r="R30" s="2">
        <v>0.25830078125</v>
      </c>
      <c r="S30" s="2">
        <f t="shared" si="6"/>
        <v>46.45746692</v>
      </c>
      <c r="T30" s="2">
        <v>45.1310706719</v>
      </c>
      <c r="U30" s="2">
        <v>0.96958</v>
      </c>
      <c r="V30" s="2">
        <v>14.689</v>
      </c>
      <c r="W30" s="2">
        <v>0.409790039062</v>
      </c>
      <c r="X30" s="2">
        <f t="shared" si="7"/>
        <v>29.28328865</v>
      </c>
      <c r="Y30" s="2">
        <v>41.6227462411</v>
      </c>
      <c r="Z30" s="2">
        <v>0.93863</v>
      </c>
      <c r="AA30" s="2">
        <v>10.3886</v>
      </c>
      <c r="AB30" s="2">
        <v>0.3474152</v>
      </c>
      <c r="AC30" s="2">
        <f t="shared" si="9"/>
        <v>34.54080305</v>
      </c>
      <c r="AD30" s="2">
        <v>46.71</v>
      </c>
      <c r="AE30" s="2">
        <v>0.98</v>
      </c>
    </row>
    <row r="31" ht="15.75" customHeight="1">
      <c r="A31" s="2">
        <f t="shared" si="1"/>
        <v>2</v>
      </c>
      <c r="B31" s="2">
        <f t="shared" si="2"/>
        <v>4</v>
      </c>
      <c r="C31" s="2">
        <v>0.6524658203125</v>
      </c>
      <c r="D31" s="2">
        <f t="shared" si="3"/>
        <v>18.39176801</v>
      </c>
      <c r="E31" s="2">
        <v>45.5283028311838</v>
      </c>
      <c r="F31" s="2">
        <v>0.975616342256223</v>
      </c>
      <c r="G31" s="2">
        <v>1.03048272398043</v>
      </c>
      <c r="H31" s="2">
        <v>0.0296630859375</v>
      </c>
      <c r="I31" s="2">
        <f t="shared" si="4"/>
        <v>404.5432099</v>
      </c>
      <c r="J31" s="2">
        <v>19.0831286931144</v>
      </c>
      <c r="K31" s="2">
        <v>0.151690092537483</v>
      </c>
      <c r="L31" s="2">
        <v>6.87967652046407</v>
      </c>
      <c r="M31" s="2">
        <v>1.1671142578125</v>
      </c>
      <c r="N31" s="2">
        <f t="shared" si="5"/>
        <v>10.28176969</v>
      </c>
      <c r="O31" s="2">
        <v>51.1575312976109</v>
      </c>
      <c r="P31" s="2">
        <v>0.992144459478902</v>
      </c>
      <c r="Q31" s="2">
        <v>23.9509784360341</v>
      </c>
      <c r="R31" s="2">
        <v>1.23059082031</v>
      </c>
      <c r="S31" s="2">
        <f t="shared" si="6"/>
        <v>9.75141355</v>
      </c>
      <c r="T31" s="2">
        <v>53.4073568296</v>
      </c>
      <c r="U31" s="2">
        <v>0.99528</v>
      </c>
      <c r="V31" s="2">
        <v>29.1793</v>
      </c>
      <c r="W31" s="2">
        <v>1.39733886719</v>
      </c>
      <c r="X31" s="2">
        <f t="shared" si="7"/>
        <v>8.587752249</v>
      </c>
      <c r="Y31" s="2">
        <v>47.4917239355</v>
      </c>
      <c r="Z31" s="2">
        <v>0.98141</v>
      </c>
      <c r="AA31" s="2">
        <v>17.1554</v>
      </c>
      <c r="AB31" s="2">
        <v>1.2195875</v>
      </c>
      <c r="AC31" s="2">
        <f t="shared" si="9"/>
        <v>9.839392418</v>
      </c>
      <c r="AD31" s="2">
        <v>52.02</v>
      </c>
      <c r="AE31" s="2">
        <v>0.989</v>
      </c>
    </row>
    <row r="32" ht="15.75" customHeight="1">
      <c r="A32" s="2">
        <f t="shared" si="1"/>
        <v>2</v>
      </c>
      <c r="B32" s="2">
        <f t="shared" si="2"/>
        <v>5</v>
      </c>
      <c r="C32" s="2">
        <v>0.8170166015625</v>
      </c>
      <c r="D32" s="2">
        <f t="shared" si="3"/>
        <v>14.68758404</v>
      </c>
      <c r="E32" s="2">
        <v>46.4075984502713</v>
      </c>
      <c r="F32" s="2">
        <v>0.97997347832589</v>
      </c>
      <c r="G32" s="2">
        <v>1.05788527767118</v>
      </c>
      <c r="H32" s="2">
        <v>0.0296630859375</v>
      </c>
      <c r="I32" s="2">
        <f t="shared" si="4"/>
        <v>404.5432099</v>
      </c>
      <c r="J32" s="2">
        <v>33.9186902372829</v>
      </c>
      <c r="K32" s="2">
        <v>0.577554636797305</v>
      </c>
      <c r="L32" s="2">
        <v>6.68284140593736</v>
      </c>
      <c r="M32" s="2">
        <v>1.587890625</v>
      </c>
      <c r="N32" s="2">
        <f t="shared" si="5"/>
        <v>7.557195572</v>
      </c>
      <c r="O32" s="2">
        <v>54.1285926316317</v>
      </c>
      <c r="P32" s="2">
        <v>0.995853495099943</v>
      </c>
      <c r="Q32" s="2">
        <v>35.3400277504174</v>
      </c>
      <c r="R32" s="2">
        <v>2.5576171875</v>
      </c>
      <c r="S32" s="2">
        <f t="shared" si="6"/>
        <v>4.691867125</v>
      </c>
      <c r="T32" s="2">
        <v>64.0846766033</v>
      </c>
      <c r="U32" s="2">
        <v>0.9996</v>
      </c>
      <c r="V32" s="2">
        <v>63.9229</v>
      </c>
      <c r="W32" s="2">
        <v>2.83911132812</v>
      </c>
      <c r="X32" s="2">
        <f t="shared" si="7"/>
        <v>4.226674693</v>
      </c>
      <c r="Y32" s="2">
        <v>57.8793216141</v>
      </c>
      <c r="Z32" s="2">
        <v>0.9983</v>
      </c>
      <c r="AA32" s="2">
        <v>45.2135</v>
      </c>
      <c r="AB32" s="2">
        <v>2.58520199</v>
      </c>
      <c r="AC32" s="2">
        <f t="shared" si="9"/>
        <v>4.641803637</v>
      </c>
      <c r="AD32" s="2">
        <v>64.38</v>
      </c>
      <c r="AE32" s="2">
        <v>0.999</v>
      </c>
    </row>
    <row r="33" ht="15.75" customHeight="1">
      <c r="A33" s="2">
        <f t="shared" si="1"/>
        <v>2</v>
      </c>
      <c r="B33" s="2">
        <f t="shared" si="2"/>
        <v>6</v>
      </c>
      <c r="C33" s="2">
        <v>0.967529296875</v>
      </c>
      <c r="D33" s="2">
        <f t="shared" si="3"/>
        <v>12.40272521</v>
      </c>
      <c r="E33" s="2">
        <v>47.2313193744321</v>
      </c>
      <c r="F33" s="2">
        <v>0.983326664811206</v>
      </c>
      <c r="G33" s="2">
        <v>1.04695000849874</v>
      </c>
      <c r="H33" s="2">
        <v>0.0296630859375</v>
      </c>
      <c r="I33" s="2">
        <f t="shared" si="4"/>
        <v>404.5432099</v>
      </c>
      <c r="J33" s="2">
        <v>35.3426127668673</v>
      </c>
      <c r="K33" s="2">
        <v>0.733972750415861</v>
      </c>
      <c r="L33" s="2">
        <v>6.68302319647617</v>
      </c>
      <c r="M33" s="2">
        <v>1.9747314453125</v>
      </c>
      <c r="N33" s="2">
        <f t="shared" si="5"/>
        <v>6.076775669</v>
      </c>
      <c r="O33" s="2">
        <v>57.0693911995924</v>
      </c>
      <c r="P33" s="2">
        <v>0.997865974645215</v>
      </c>
      <c r="Q33" s="2">
        <v>46.9876402766784</v>
      </c>
      <c r="R33" s="2"/>
      <c r="S33" s="2" t="str">
        <f t="shared" si="6"/>
        <v/>
      </c>
      <c r="T33" s="2"/>
      <c r="U33" s="2"/>
      <c r="V33" s="2"/>
      <c r="W33" s="2"/>
      <c r="X33" s="2" t="str">
        <f t="shared" si="7"/>
        <v/>
      </c>
      <c r="Y33" s="2"/>
      <c r="Z33" s="2"/>
      <c r="AA33" s="2"/>
    </row>
    <row r="34" ht="15.75" customHeight="1">
      <c r="A34" s="2">
        <f t="shared" si="1"/>
        <v>2</v>
      </c>
      <c r="B34" s="2">
        <f t="shared" si="2"/>
        <v>7</v>
      </c>
      <c r="C34" s="2">
        <v>1.103515625</v>
      </c>
      <c r="D34" s="2">
        <f t="shared" si="3"/>
        <v>10.87433628</v>
      </c>
      <c r="E34" s="2">
        <v>47.961682782867</v>
      </c>
      <c r="F34" s="2">
        <v>0.985838060328877</v>
      </c>
      <c r="G34" s="2">
        <v>1.09249574373791</v>
      </c>
      <c r="H34" s="2">
        <v>0.0296630859375</v>
      </c>
      <c r="I34" s="2">
        <f t="shared" si="4"/>
        <v>404.5432099</v>
      </c>
      <c r="J34" s="2">
        <v>30.6469833446108</v>
      </c>
      <c r="K34" s="2">
        <v>0.418523814017896</v>
      </c>
      <c r="L34" s="2">
        <v>6.69395273643125</v>
      </c>
      <c r="M34" s="2">
        <v>2.4002685546875</v>
      </c>
      <c r="N34" s="2">
        <f t="shared" si="5"/>
        <v>4.999440574</v>
      </c>
      <c r="O34" s="2">
        <v>60.3615626520951</v>
      </c>
      <c r="P34" s="2">
        <v>0.999017170675863</v>
      </c>
      <c r="Q34" s="2">
        <v>51.9342960510978</v>
      </c>
      <c r="R34" s="2"/>
      <c r="S34" s="2" t="str">
        <f t="shared" si="6"/>
        <v/>
      </c>
      <c r="T34" s="2"/>
      <c r="U34" s="2"/>
      <c r="V34" s="2"/>
      <c r="W34" s="2"/>
      <c r="X34" s="2" t="str">
        <f t="shared" si="7"/>
        <v/>
      </c>
      <c r="Y34" s="2"/>
      <c r="Z34" s="2"/>
      <c r="AA34" s="2"/>
    </row>
    <row r="35" ht="15.75" customHeight="1">
      <c r="A35" s="2">
        <f t="shared" si="1"/>
        <v>2</v>
      </c>
      <c r="B35" s="2">
        <f t="shared" si="2"/>
        <v>8</v>
      </c>
      <c r="C35" s="2">
        <v>1.2283935546875</v>
      </c>
      <c r="D35" s="2">
        <f t="shared" si="3"/>
        <v>9.768856206</v>
      </c>
      <c r="E35" s="2">
        <v>48.6014916567188</v>
      </c>
      <c r="F35" s="2">
        <v>0.987515360617187</v>
      </c>
      <c r="G35" s="2">
        <v>1.12560530615257</v>
      </c>
      <c r="H35" s="2">
        <v>0.0303955078125</v>
      </c>
      <c r="I35" s="2">
        <f t="shared" si="4"/>
        <v>394.7951807</v>
      </c>
      <c r="J35" s="2">
        <v>35.6985277432292</v>
      </c>
      <c r="K35" s="2">
        <v>0.717294266864567</v>
      </c>
      <c r="L35" s="2">
        <v>7.00752263793323</v>
      </c>
      <c r="M35" s="2">
        <v>2.7711181640625</v>
      </c>
      <c r="N35" s="2">
        <f t="shared" si="5"/>
        <v>4.330381922</v>
      </c>
      <c r="O35" s="2">
        <v>63.15993832675</v>
      </c>
      <c r="P35" s="2">
        <v>0.999484353586856</v>
      </c>
      <c r="Q35" s="2">
        <v>62.3904545863287</v>
      </c>
      <c r="R35" s="2"/>
      <c r="S35" s="2" t="str">
        <f t="shared" si="6"/>
        <v/>
      </c>
      <c r="T35" s="2"/>
      <c r="U35" s="2"/>
      <c r="V35" s="2"/>
      <c r="W35" s="2"/>
      <c r="X35" s="2" t="str">
        <f t="shared" si="7"/>
        <v/>
      </c>
      <c r="Y35" s="2"/>
      <c r="Z35" s="2"/>
      <c r="AA35" s="2"/>
    </row>
    <row r="36" ht="15.75" customHeight="1">
      <c r="A36" s="2">
        <f t="shared" si="1"/>
        <v>2</v>
      </c>
      <c r="B36" s="2">
        <f t="shared" si="2"/>
        <v>9</v>
      </c>
      <c r="C36" s="2">
        <v>1.3336181640625</v>
      </c>
      <c r="D36" s="2">
        <f t="shared" si="3"/>
        <v>8.998077803</v>
      </c>
      <c r="E36" s="2">
        <v>49.1819998859929</v>
      </c>
      <c r="F36" s="2">
        <v>0.989033105714658</v>
      </c>
      <c r="G36" s="2">
        <v>1.18222339220668</v>
      </c>
      <c r="H36" s="2">
        <v>0.03271484375</v>
      </c>
      <c r="I36" s="2">
        <f t="shared" si="4"/>
        <v>366.8059701</v>
      </c>
      <c r="J36" s="2">
        <v>37.7377470675649</v>
      </c>
      <c r="K36" s="2">
        <v>0.773625945225116</v>
      </c>
      <c r="L36" s="2">
        <v>9.83930640111807</v>
      </c>
      <c r="M36" s="2">
        <v>3.1678466796875</v>
      </c>
      <c r="N36" s="2">
        <f t="shared" si="5"/>
        <v>3.788062117</v>
      </c>
      <c r="O36" s="2">
        <v>66.7684590859704</v>
      </c>
      <c r="P36" s="2">
        <v>0.999777766048261</v>
      </c>
      <c r="Q36" s="2">
        <v>73.6416908596396</v>
      </c>
      <c r="R36" s="2"/>
      <c r="S36" s="2" t="str">
        <f t="shared" si="6"/>
        <v/>
      </c>
      <c r="T36" s="2"/>
      <c r="U36" s="2"/>
      <c r="V36" s="2"/>
      <c r="W36" s="2"/>
      <c r="X36" s="2" t="str">
        <f t="shared" si="7"/>
        <v/>
      </c>
      <c r="Y36" s="2"/>
      <c r="Z36" s="2"/>
      <c r="AA36" s="2"/>
    </row>
    <row r="37" ht="15.75" customHeight="1">
      <c r="A37" s="2">
        <f t="shared" si="1"/>
        <v>2</v>
      </c>
      <c r="B37" s="2">
        <f t="shared" si="2"/>
        <v>10</v>
      </c>
      <c r="C37" s="2">
        <v>1.44677734375</v>
      </c>
      <c r="D37" s="2">
        <f t="shared" si="3"/>
        <v>8.294296321</v>
      </c>
      <c r="E37" s="2">
        <v>49.7774996168902</v>
      </c>
      <c r="F37" s="2">
        <v>0.990362837515057</v>
      </c>
      <c r="G37" s="2">
        <v>1.19020795335627</v>
      </c>
      <c r="H37" s="2">
        <v>0.036865234375</v>
      </c>
      <c r="I37" s="2">
        <f t="shared" si="4"/>
        <v>325.5099338</v>
      </c>
      <c r="J37" s="2">
        <v>39.4494751576521</v>
      </c>
      <c r="K37" s="2">
        <v>0.82841391735684</v>
      </c>
      <c r="L37" s="2">
        <v>9.18703988268125</v>
      </c>
      <c r="M37" s="2">
        <v>3.5787353515625</v>
      </c>
      <c r="N37" s="2">
        <f t="shared" si="5"/>
        <v>3.353139816</v>
      </c>
      <c r="O37" s="2">
        <v>69.4054826753747</v>
      </c>
      <c r="P37" s="2">
        <v>0.999874190672266</v>
      </c>
      <c r="Q37" s="2">
        <v>83.1885065033542</v>
      </c>
      <c r="R37" s="2"/>
      <c r="S37" s="2" t="str">
        <f t="shared" si="6"/>
        <v/>
      </c>
      <c r="T37" s="2"/>
      <c r="U37" s="2"/>
      <c r="V37" s="2"/>
      <c r="W37" s="2"/>
      <c r="X37" s="2" t="str">
        <f t="shared" si="7"/>
        <v/>
      </c>
      <c r="Y37" s="2"/>
      <c r="Z37" s="2"/>
      <c r="AA37" s="2"/>
    </row>
    <row r="38" ht="15.75" customHeight="1">
      <c r="A38" s="2">
        <f t="shared" si="1"/>
        <v>2</v>
      </c>
      <c r="B38" s="2">
        <f t="shared" si="2"/>
        <v>11</v>
      </c>
      <c r="C38" s="2">
        <v>1.551513671875</v>
      </c>
      <c r="D38" s="2">
        <f t="shared" si="3"/>
        <v>7.734382376</v>
      </c>
      <c r="E38" s="2">
        <v>50.321108603611</v>
      </c>
      <c r="F38" s="2">
        <v>0.991572026649567</v>
      </c>
      <c r="G38" s="2">
        <v>1.2435499278722</v>
      </c>
      <c r="H38" s="2">
        <v>0.055908203125</v>
      </c>
      <c r="I38" s="2">
        <f t="shared" si="4"/>
        <v>214.6375546</v>
      </c>
      <c r="J38" s="2">
        <v>40.9073687648707</v>
      </c>
      <c r="K38" s="2">
        <v>0.920934905466341</v>
      </c>
      <c r="L38" s="2">
        <v>9.65469872901296</v>
      </c>
      <c r="M38" s="2">
        <v>3.981201171875</v>
      </c>
      <c r="N38" s="2">
        <f t="shared" si="5"/>
        <v>3.014165696</v>
      </c>
      <c r="O38" s="2">
        <v>72.8071608227451</v>
      </c>
      <c r="P38" s="2">
        <v>0.999945596134841</v>
      </c>
      <c r="Q38" s="2">
        <v>93.8929132980724</v>
      </c>
      <c r="R38" s="2"/>
      <c r="S38" s="2" t="str">
        <f t="shared" si="6"/>
        <v/>
      </c>
      <c r="T38" s="2"/>
      <c r="U38" s="2"/>
      <c r="V38" s="2"/>
      <c r="W38" s="2"/>
      <c r="X38" s="2" t="str">
        <f t="shared" si="7"/>
        <v/>
      </c>
      <c r="Y38" s="2"/>
      <c r="Z38" s="2"/>
      <c r="AA38" s="2"/>
    </row>
    <row r="39" ht="15.75" customHeight="1">
      <c r="A39" s="2">
        <f t="shared" si="1"/>
        <v>2</v>
      </c>
      <c r="B39" s="2">
        <f t="shared" si="2"/>
        <v>12</v>
      </c>
      <c r="C39" s="2">
        <v>1.652587890625</v>
      </c>
      <c r="D39" s="2">
        <f t="shared" si="3"/>
        <v>7.261338455</v>
      </c>
      <c r="E39" s="2">
        <v>50.8785724331238</v>
      </c>
      <c r="F39" s="2">
        <v>0.992431666730273</v>
      </c>
      <c r="G39" s="2">
        <v>1.36732933805702</v>
      </c>
      <c r="H39" s="2">
        <v>0.1273193359375</v>
      </c>
      <c r="I39" s="2">
        <f t="shared" si="4"/>
        <v>94.25119847</v>
      </c>
      <c r="J39" s="2">
        <v>42.2842091098084</v>
      </c>
      <c r="K39" s="2">
        <v>0.93319217374869</v>
      </c>
      <c r="L39" s="2">
        <v>10.0173843583003</v>
      </c>
      <c r="M39" s="2">
        <v>4.383544921875</v>
      </c>
      <c r="N39" s="2">
        <f t="shared" si="5"/>
        <v>2.737510443</v>
      </c>
      <c r="O39" s="2">
        <v>75.3310489714589</v>
      </c>
      <c r="P39" s="2">
        <v>0.99996870388041</v>
      </c>
      <c r="Q39" s="2">
        <v>103.65493990332</v>
      </c>
      <c r="R39" s="2"/>
      <c r="S39" s="2" t="str">
        <f t="shared" si="6"/>
        <v/>
      </c>
      <c r="T39" s="2"/>
      <c r="U39" s="2"/>
      <c r="V39" s="2"/>
      <c r="W39" s="2"/>
      <c r="X39" s="2" t="str">
        <f t="shared" si="7"/>
        <v/>
      </c>
      <c r="Y39" s="2"/>
      <c r="Z39" s="2"/>
      <c r="AA39" s="2"/>
    </row>
    <row r="40" ht="15.75" customHeight="1">
      <c r="A40" s="2">
        <f t="shared" si="1"/>
        <v>2</v>
      </c>
      <c r="B40" s="2">
        <f t="shared" si="2"/>
        <v>13</v>
      </c>
      <c r="C40" s="2">
        <v>1.7730712890625</v>
      </c>
      <c r="D40" s="2">
        <f t="shared" si="3"/>
        <v>6.767917384</v>
      </c>
      <c r="E40" s="2">
        <v>51.5641994763602</v>
      </c>
      <c r="F40" s="2">
        <v>0.993489540663546</v>
      </c>
      <c r="G40" s="2">
        <v>1.3870533101039</v>
      </c>
      <c r="H40" s="2">
        <v>0.335205078125</v>
      </c>
      <c r="I40" s="2">
        <f t="shared" si="4"/>
        <v>35.79898034</v>
      </c>
      <c r="J40" s="2">
        <v>44.6267077511808</v>
      </c>
      <c r="K40" s="2">
        <v>0.966079869523328</v>
      </c>
      <c r="L40" s="2">
        <v>16.2698039510626</v>
      </c>
      <c r="M40" s="2">
        <v>4.7498779296875</v>
      </c>
      <c r="N40" s="2">
        <f t="shared" si="5"/>
        <v>2.526380715</v>
      </c>
      <c r="O40" s="2">
        <v>77.9520372573905</v>
      </c>
      <c r="P40" s="2">
        <v>0.999983262790985</v>
      </c>
      <c r="Q40" s="2">
        <v>113.617490768133</v>
      </c>
      <c r="R40" s="2"/>
      <c r="S40" s="2" t="str">
        <f t="shared" si="6"/>
        <v/>
      </c>
      <c r="T40" s="2"/>
      <c r="U40" s="2"/>
      <c r="V40" s="2"/>
      <c r="W40" s="2"/>
      <c r="X40" s="2" t="str">
        <f t="shared" si="7"/>
        <v/>
      </c>
      <c r="Y40" s="2"/>
      <c r="Z40" s="2"/>
      <c r="AA40" s="2"/>
    </row>
    <row r="41" ht="15.75" customHeight="1">
      <c r="A41" s="2">
        <f t="shared" si="1"/>
        <v>2</v>
      </c>
      <c r="B41" s="2">
        <f t="shared" si="2"/>
        <v>14</v>
      </c>
      <c r="C41" s="2">
        <v>1.92138671875</v>
      </c>
      <c r="D41" s="2">
        <f t="shared" si="3"/>
        <v>6.245489199</v>
      </c>
      <c r="E41" s="2">
        <v>52.3976904185658</v>
      </c>
      <c r="F41" s="2">
        <v>0.994558077654728</v>
      </c>
      <c r="G41" s="2">
        <v>1.33295327135429</v>
      </c>
      <c r="H41" s="2">
        <v>0.7657470703125</v>
      </c>
      <c r="I41" s="2">
        <f t="shared" si="4"/>
        <v>15.67097083</v>
      </c>
      <c r="J41" s="2">
        <v>47.8734189015204</v>
      </c>
      <c r="K41" s="2">
        <v>0.982536684581007</v>
      </c>
      <c r="L41" s="2">
        <v>20.6389048451574</v>
      </c>
      <c r="M41" s="2">
        <v>5.1717529296875</v>
      </c>
      <c r="N41" s="2">
        <f t="shared" si="5"/>
        <v>2.320296457</v>
      </c>
      <c r="O41" s="2">
        <v>80.818509116462</v>
      </c>
      <c r="P41" s="2">
        <v>0.999990845659463</v>
      </c>
      <c r="Q41" s="2">
        <v>119.319920759466</v>
      </c>
      <c r="R41" s="2"/>
      <c r="S41" s="2" t="str">
        <f t="shared" si="6"/>
        <v/>
      </c>
      <c r="T41" s="2"/>
      <c r="U41" s="2"/>
      <c r="V41" s="2"/>
      <c r="W41" s="2"/>
      <c r="X41" s="2" t="str">
        <f t="shared" si="7"/>
        <v/>
      </c>
      <c r="Y41" s="2"/>
      <c r="Z41" s="2"/>
      <c r="AA41" s="2"/>
    </row>
    <row r="42" ht="15.75" customHeight="1">
      <c r="A42" s="2">
        <f t="shared" si="1"/>
        <v>2</v>
      </c>
      <c r="B42" s="2">
        <f t="shared" si="2"/>
        <v>15</v>
      </c>
      <c r="C42" s="2">
        <v>2.088623046875</v>
      </c>
      <c r="D42" s="2">
        <f t="shared" si="3"/>
        <v>5.74541204</v>
      </c>
      <c r="E42" s="2">
        <v>53.4134414922323</v>
      </c>
      <c r="F42" s="2">
        <v>0.995635958488251</v>
      </c>
      <c r="G42" s="2">
        <v>1.44858765170799</v>
      </c>
      <c r="H42" s="2">
        <v>1.3734130859375</v>
      </c>
      <c r="I42" s="2">
        <f t="shared" si="4"/>
        <v>8.737356679</v>
      </c>
      <c r="J42" s="2">
        <v>51.6380778211696</v>
      </c>
      <c r="K42" s="2">
        <v>0.992734790996472</v>
      </c>
      <c r="L42" s="2">
        <v>29.4536243626583</v>
      </c>
      <c r="M42" s="2">
        <v>5.33349609375</v>
      </c>
      <c r="N42" s="2">
        <f t="shared" si="5"/>
        <v>2.249931338</v>
      </c>
      <c r="O42" s="2">
        <v>83.4594408399528</v>
      </c>
      <c r="P42" s="2">
        <v>0.99999513448103</v>
      </c>
      <c r="Q42" s="2">
        <v>126.333720607496</v>
      </c>
      <c r="R42" s="2"/>
      <c r="S42" s="2" t="str">
        <f t="shared" si="6"/>
        <v/>
      </c>
      <c r="T42" s="2"/>
      <c r="U42" s="2"/>
      <c r="V42" s="2"/>
      <c r="W42" s="2"/>
      <c r="X42" s="2" t="str">
        <f t="shared" si="7"/>
        <v/>
      </c>
      <c r="Y42" s="2"/>
      <c r="Z42" s="2"/>
      <c r="AA42" s="2"/>
    </row>
    <row r="43" ht="15.75" customHeight="1">
      <c r="A43" s="2">
        <f t="shared" si="1"/>
        <v>2</v>
      </c>
      <c r="B43" s="2">
        <f t="shared" si="2"/>
        <v>16</v>
      </c>
      <c r="C43" s="2">
        <v>2.2774658203125</v>
      </c>
      <c r="D43" s="2">
        <f t="shared" si="3"/>
        <v>5.269014311</v>
      </c>
      <c r="E43" s="2">
        <v>54.6747863711612</v>
      </c>
      <c r="F43" s="2">
        <v>0.996800313235926</v>
      </c>
      <c r="G43" s="2">
        <v>1.60841232439022</v>
      </c>
      <c r="H43" s="2">
        <v>2.0567626953125</v>
      </c>
      <c r="I43" s="2">
        <f t="shared" si="4"/>
        <v>5.834411538</v>
      </c>
      <c r="J43" s="2">
        <v>56.4063749901067</v>
      </c>
      <c r="K43" s="2">
        <v>0.99752791992844</v>
      </c>
      <c r="L43" s="2">
        <v>36.2018671167961</v>
      </c>
      <c r="M43" s="2">
        <v>5.33349609375</v>
      </c>
      <c r="N43" s="2">
        <f t="shared" si="5"/>
        <v>2.249931338</v>
      </c>
      <c r="O43" s="2">
        <v>83.4594408399528</v>
      </c>
      <c r="P43" s="2">
        <v>0.99999513448103</v>
      </c>
      <c r="Q43" s="2">
        <v>126.333720607496</v>
      </c>
      <c r="R43" s="2"/>
      <c r="S43" s="2" t="str">
        <f t="shared" si="6"/>
        <v/>
      </c>
      <c r="T43" s="2"/>
      <c r="U43" s="2"/>
      <c r="V43" s="2"/>
      <c r="W43" s="2"/>
      <c r="X43" s="2" t="str">
        <f t="shared" si="7"/>
        <v/>
      </c>
      <c r="Y43" s="2"/>
      <c r="Z43" s="2"/>
      <c r="AA43" s="2"/>
    </row>
    <row r="44" ht="15.75" customHeight="1">
      <c r="A44" s="2">
        <f t="shared" si="1"/>
        <v>2</v>
      </c>
      <c r="B44" s="2">
        <f t="shared" si="2"/>
        <v>17</v>
      </c>
      <c r="C44" s="2">
        <v>2.54052734375</v>
      </c>
      <c r="D44" s="2">
        <f t="shared" si="3"/>
        <v>4.723428791</v>
      </c>
      <c r="E44" s="2">
        <v>56.3815226727464</v>
      </c>
      <c r="F44" s="2">
        <v>0.997816021307015</v>
      </c>
      <c r="G44" s="2">
        <v>2.0905354281294</v>
      </c>
      <c r="H44" s="2">
        <v>2.7403564453125</v>
      </c>
      <c r="I44" s="2">
        <f t="shared" si="4"/>
        <v>4.378992383</v>
      </c>
      <c r="J44" s="2">
        <v>61.1927526245395</v>
      </c>
      <c r="K44" s="2">
        <v>0.999167484774889</v>
      </c>
      <c r="L44" s="2">
        <v>56.1168841147924</v>
      </c>
      <c r="M44" s="2">
        <v>5.33349609375</v>
      </c>
      <c r="N44" s="2">
        <f t="shared" si="5"/>
        <v>2.249931338</v>
      </c>
      <c r="O44" s="2">
        <v>83.4594408399528</v>
      </c>
      <c r="P44" s="2">
        <v>0.99999513448103</v>
      </c>
      <c r="Q44" s="2">
        <v>126.333720607496</v>
      </c>
      <c r="R44" s="2"/>
      <c r="S44" s="2" t="str">
        <f t="shared" si="6"/>
        <v/>
      </c>
      <c r="T44" s="2"/>
      <c r="U44" s="2"/>
      <c r="V44" s="2"/>
      <c r="W44" s="2"/>
      <c r="X44" s="2" t="str">
        <f t="shared" si="7"/>
        <v/>
      </c>
      <c r="Y44" s="2"/>
      <c r="Z44" s="2"/>
      <c r="AA44" s="2"/>
    </row>
    <row r="45" ht="15.75" customHeight="1">
      <c r="A45" s="2">
        <f t="shared" si="1"/>
        <v>2</v>
      </c>
      <c r="B45" s="2">
        <f t="shared" si="2"/>
        <v>18</v>
      </c>
      <c r="C45" s="2">
        <v>2.87158203125</v>
      </c>
      <c r="D45" s="2">
        <f t="shared" si="3"/>
        <v>4.178881143</v>
      </c>
      <c r="E45" s="2">
        <v>58.6381730103723</v>
      </c>
      <c r="F45" s="2">
        <v>0.998692530763143</v>
      </c>
      <c r="G45" s="2">
        <v>2.66166492457722</v>
      </c>
      <c r="H45" s="2">
        <v>3.540283203125</v>
      </c>
      <c r="I45" s="2">
        <f t="shared" si="4"/>
        <v>3.389559341</v>
      </c>
      <c r="J45" s="2">
        <v>66.2002915668544</v>
      </c>
      <c r="K45" s="2">
        <v>0.999734972239795</v>
      </c>
      <c r="L45" s="2">
        <v>73.5573025378608</v>
      </c>
      <c r="M45" s="2">
        <v>5.33349609375</v>
      </c>
      <c r="N45" s="2">
        <f t="shared" si="5"/>
        <v>2.249931338</v>
      </c>
      <c r="O45" s="2">
        <v>83.4594408399528</v>
      </c>
      <c r="P45" s="2">
        <v>0.99999513448103</v>
      </c>
      <c r="Q45" s="2">
        <v>126.333720607496</v>
      </c>
      <c r="R45" s="2"/>
      <c r="S45" s="2" t="str">
        <f t="shared" si="6"/>
        <v/>
      </c>
      <c r="T45" s="2"/>
      <c r="U45" s="2"/>
      <c r="V45" s="2"/>
      <c r="W45" s="2"/>
      <c r="X45" s="2" t="str">
        <f t="shared" si="7"/>
        <v/>
      </c>
      <c r="Y45" s="2"/>
      <c r="Z45" s="2"/>
      <c r="AA45" s="2"/>
    </row>
    <row r="46" ht="15.75" customHeight="1">
      <c r="A46" s="2">
        <f t="shared" si="1"/>
        <v>2</v>
      </c>
      <c r="B46" s="2">
        <f t="shared" si="2"/>
        <v>19</v>
      </c>
      <c r="C46" s="2">
        <v>3.3465576171875</v>
      </c>
      <c r="D46" s="2">
        <f t="shared" si="3"/>
        <v>3.585774211</v>
      </c>
      <c r="E46" s="2">
        <v>62.0130171128191</v>
      </c>
      <c r="F46" s="2">
        <v>0.999395921347051</v>
      </c>
      <c r="G46" s="2">
        <v>3.8091039456503</v>
      </c>
      <c r="H46" s="2">
        <v>4.483154296875</v>
      </c>
      <c r="I46" s="2">
        <f t="shared" si="4"/>
        <v>2.676686816</v>
      </c>
      <c r="J46" s="2">
        <v>71.9183254887858</v>
      </c>
      <c r="K46" s="2">
        <v>0.999929789333168</v>
      </c>
      <c r="L46" s="2">
        <v>91.6504843517544</v>
      </c>
      <c r="M46" s="2">
        <v>5.33349609375</v>
      </c>
      <c r="N46" s="2">
        <f t="shared" si="5"/>
        <v>2.249931338</v>
      </c>
      <c r="O46" s="2">
        <v>83.4594408399528</v>
      </c>
      <c r="P46" s="2">
        <v>0.99999513448103</v>
      </c>
      <c r="Q46" s="2">
        <v>126.333720607496</v>
      </c>
      <c r="R46" s="2"/>
      <c r="S46" s="2" t="str">
        <f t="shared" si="6"/>
        <v/>
      </c>
      <c r="T46" s="2"/>
      <c r="U46" s="2"/>
      <c r="V46" s="2"/>
      <c r="W46" s="2"/>
      <c r="X46" s="2" t="str">
        <f t="shared" si="7"/>
        <v/>
      </c>
      <c r="Y46" s="2"/>
      <c r="Z46" s="2"/>
      <c r="AA46" s="2"/>
    </row>
    <row r="47" ht="15.75" customHeight="1">
      <c r="A47" s="2">
        <f t="shared" si="1"/>
        <v>2</v>
      </c>
      <c r="B47" s="2">
        <f t="shared" si="2"/>
        <v>20</v>
      </c>
      <c r="C47" s="2">
        <v>4.156982421875</v>
      </c>
      <c r="D47" s="2">
        <f t="shared" si="3"/>
        <v>2.886709344</v>
      </c>
      <c r="E47" s="2">
        <v>67.8479454492494</v>
      </c>
      <c r="F47" s="2">
        <v>0.999841639551404</v>
      </c>
      <c r="G47" s="2">
        <v>7.86755373375402</v>
      </c>
      <c r="H47" s="2">
        <v>5.4420166015625</v>
      </c>
      <c r="I47" s="2">
        <f t="shared" si="4"/>
        <v>2.205064938</v>
      </c>
      <c r="J47" s="2">
        <v>77.1856169041062</v>
      </c>
      <c r="K47" s="2">
        <v>0.999978975219058</v>
      </c>
      <c r="L47" s="2">
        <v>111.91588530928</v>
      </c>
      <c r="M47" s="2">
        <v>5.33349609375</v>
      </c>
      <c r="N47" s="2">
        <f t="shared" si="5"/>
        <v>2.249931338</v>
      </c>
      <c r="O47" s="2">
        <v>83.4594408399528</v>
      </c>
      <c r="P47" s="2">
        <v>0.99999513448103</v>
      </c>
      <c r="Q47" s="2">
        <v>126.333720607496</v>
      </c>
      <c r="R47" s="2"/>
      <c r="S47" s="2" t="str">
        <f t="shared" si="6"/>
        <v/>
      </c>
      <c r="T47" s="2"/>
      <c r="U47" s="2"/>
      <c r="V47" s="2"/>
      <c r="W47" s="2"/>
      <c r="X47" s="2" t="str">
        <f t="shared" si="7"/>
        <v/>
      </c>
      <c r="Y47" s="2"/>
      <c r="Z47" s="2"/>
      <c r="AA47" s="2"/>
    </row>
    <row r="48" ht="15.75" customHeight="1">
      <c r="A48" s="2">
        <f t="shared" si="1"/>
        <v>2</v>
      </c>
      <c r="B48" s="2">
        <f t="shared" si="2"/>
        <v>21</v>
      </c>
      <c r="C48" s="2">
        <v>5.5086669921875</v>
      </c>
      <c r="D48" s="2">
        <f t="shared" si="3"/>
        <v>2.178385446</v>
      </c>
      <c r="E48" s="2">
        <v>83.977325177918</v>
      </c>
      <c r="F48" s="2">
        <v>0.999995838161218</v>
      </c>
      <c r="G48" s="2">
        <v>31.3082901345934</v>
      </c>
      <c r="H48" s="2">
        <v>8.266845703125</v>
      </c>
      <c r="I48" s="2">
        <f t="shared" si="4"/>
        <v>1.451581465</v>
      </c>
      <c r="J48" s="2">
        <v>99.840828914801</v>
      </c>
      <c r="K48" s="2">
        <v>0.999999894506471</v>
      </c>
      <c r="L48" s="2">
        <v>163.32122395729</v>
      </c>
      <c r="M48" s="2">
        <v>5.33349609375</v>
      </c>
      <c r="N48" s="2">
        <f t="shared" si="5"/>
        <v>2.249931338</v>
      </c>
      <c r="O48" s="2">
        <v>83.4594408399528</v>
      </c>
      <c r="P48" s="2">
        <v>0.99999513448103</v>
      </c>
      <c r="Q48" s="2">
        <v>126.333720607496</v>
      </c>
      <c r="R48" s="2"/>
      <c r="S48" s="2" t="str">
        <f t="shared" si="6"/>
        <v/>
      </c>
      <c r="T48" s="2"/>
      <c r="U48" s="2"/>
      <c r="V48" s="2"/>
      <c r="W48" s="2"/>
      <c r="X48" s="2" t="str">
        <f t="shared" si="7"/>
        <v/>
      </c>
      <c r="Y48" s="2"/>
      <c r="Z48" s="2"/>
      <c r="AA48" s="2"/>
    </row>
    <row r="49" ht="15.75" customHeight="1">
      <c r="A49" s="2">
        <f t="shared" si="1"/>
        <v>3</v>
      </c>
      <c r="B49" s="2">
        <f t="shared" si="2"/>
        <v>1</v>
      </c>
      <c r="C49" s="2">
        <v>0.0875244140625</v>
      </c>
      <c r="D49" s="2">
        <f t="shared" si="3"/>
        <v>137.1046025</v>
      </c>
      <c r="E49" s="2">
        <v>38.1842667807374</v>
      </c>
      <c r="F49" s="2">
        <v>0.729184247410391</v>
      </c>
      <c r="G49" s="2">
        <v>0.0412859274979394</v>
      </c>
      <c r="H49" s="2">
        <v>0.0296630859375</v>
      </c>
      <c r="I49" s="2">
        <f t="shared" si="4"/>
        <v>404.5432099</v>
      </c>
      <c r="J49" s="2">
        <v>33.0408481546473</v>
      </c>
      <c r="K49" s="2">
        <v>0.570406309809104</v>
      </c>
      <c r="L49" s="2">
        <v>5.97376691480772</v>
      </c>
      <c r="M49" s="2">
        <v>0.0279541015625</v>
      </c>
      <c r="N49" s="2">
        <f t="shared" si="5"/>
        <v>429.2751092</v>
      </c>
      <c r="O49" s="2">
        <v>-18.0505105710546</v>
      </c>
      <c r="P49" s="2">
        <v>0.0024381480308171</v>
      </c>
      <c r="Q49" s="2">
        <v>4.43292085236522</v>
      </c>
      <c r="R49" s="2">
        <v>0.0028076171875</v>
      </c>
      <c r="S49" s="2">
        <f t="shared" si="6"/>
        <v>4274.086957</v>
      </c>
      <c r="T49" s="2">
        <v>36.1282539626</v>
      </c>
      <c r="U49" s="2">
        <v>0.72435</v>
      </c>
      <c r="V49" s="2">
        <v>6.0266</v>
      </c>
      <c r="W49" s="2">
        <v>0.0010986328125</v>
      </c>
      <c r="X49" s="2">
        <f t="shared" si="7"/>
        <v>10922.66667</v>
      </c>
      <c r="Y49" s="2">
        <v>36.0960512261</v>
      </c>
      <c r="Z49" s="2">
        <v>0.77408</v>
      </c>
      <c r="AA49" s="2">
        <v>6.0749</v>
      </c>
      <c r="AB49" s="2">
        <v>9.86547E-4</v>
      </c>
      <c r="AC49" s="2">
        <f t="shared" ref="AC49:AC53" si="10">IFERROR(12/AB49,"")</f>
        <v>12163.63741</v>
      </c>
      <c r="AD49" s="2">
        <v>37.14</v>
      </c>
      <c r="AE49" s="2">
        <v>0.851</v>
      </c>
    </row>
    <row r="50" ht="15.75" customHeight="1">
      <c r="A50" s="2">
        <f t="shared" si="1"/>
        <v>3</v>
      </c>
      <c r="B50" s="2">
        <f t="shared" si="2"/>
        <v>2</v>
      </c>
      <c r="C50" s="2">
        <v>0.2567138671875</v>
      </c>
      <c r="D50" s="2">
        <f t="shared" si="3"/>
        <v>46.7446505</v>
      </c>
      <c r="E50" s="2">
        <v>42.6631743616788</v>
      </c>
      <c r="F50" s="2">
        <v>0.945325966892544</v>
      </c>
      <c r="G50" s="2">
        <v>0.9624600839238</v>
      </c>
      <c r="H50" s="2">
        <v>0.0296630859375</v>
      </c>
      <c r="I50" s="2">
        <f t="shared" si="4"/>
        <v>404.5432099</v>
      </c>
      <c r="J50" s="2">
        <v>33.0408481546473</v>
      </c>
      <c r="K50" s="2">
        <v>0.570406309809104</v>
      </c>
      <c r="L50" s="2">
        <v>5.97376691480772</v>
      </c>
      <c r="M50" s="2">
        <v>0.40576171875</v>
      </c>
      <c r="N50" s="2">
        <f t="shared" si="5"/>
        <v>29.57400722</v>
      </c>
      <c r="O50" s="2">
        <v>45.1868159256247</v>
      </c>
      <c r="P50" s="2">
        <v>0.969605572682933</v>
      </c>
      <c r="Q50" s="2">
        <v>12.9743174394638</v>
      </c>
      <c r="R50" s="2">
        <v>0.0263671875</v>
      </c>
      <c r="S50" s="2">
        <f t="shared" si="6"/>
        <v>455.1111111</v>
      </c>
      <c r="T50" s="2">
        <v>40.8881488479</v>
      </c>
      <c r="U50" s="2">
        <v>0.9278</v>
      </c>
      <c r="V50" s="2">
        <v>8.4179</v>
      </c>
      <c r="W50" s="2">
        <v>0.0140380859375</v>
      </c>
      <c r="X50" s="2">
        <f t="shared" si="7"/>
        <v>854.8173913</v>
      </c>
      <c r="Y50" s="2">
        <v>39.9095400915</v>
      </c>
      <c r="Z50" s="2">
        <v>0.91667</v>
      </c>
      <c r="AA50" s="2">
        <v>8.0378</v>
      </c>
      <c r="AB50" s="2">
        <v>0.011229651</v>
      </c>
      <c r="AC50" s="2">
        <f t="shared" si="10"/>
        <v>1068.59955</v>
      </c>
      <c r="AD50" s="2">
        <v>41.48</v>
      </c>
      <c r="AE50" s="2">
        <v>0.952</v>
      </c>
    </row>
    <row r="51" ht="15.75" customHeight="1">
      <c r="A51" s="2">
        <f t="shared" si="1"/>
        <v>3</v>
      </c>
      <c r="B51" s="2">
        <f t="shared" si="2"/>
        <v>3</v>
      </c>
      <c r="C51" s="2">
        <v>0.480224609375</v>
      </c>
      <c r="D51" s="2">
        <f t="shared" si="3"/>
        <v>24.98830707</v>
      </c>
      <c r="E51" s="2">
        <v>44.2588068254357</v>
      </c>
      <c r="F51" s="2">
        <v>0.968607832556579</v>
      </c>
      <c r="G51" s="2">
        <v>1.03106922442348</v>
      </c>
      <c r="H51" s="2">
        <v>0.0296630859375</v>
      </c>
      <c r="I51" s="2">
        <f t="shared" si="4"/>
        <v>404.5432099</v>
      </c>
      <c r="J51" s="2">
        <v>33.0408481546473</v>
      </c>
      <c r="K51" s="2">
        <v>0.570406309809104</v>
      </c>
      <c r="L51" s="2">
        <v>5.97376691480772</v>
      </c>
      <c r="M51" s="2">
        <v>0.8055419921875</v>
      </c>
      <c r="N51" s="2">
        <f t="shared" si="5"/>
        <v>14.89680255</v>
      </c>
      <c r="O51" s="2">
        <v>48.43905295728</v>
      </c>
      <c r="P51" s="2">
        <v>0.984981018091146</v>
      </c>
      <c r="Q51" s="2">
        <v>21.8255311596429</v>
      </c>
      <c r="R51" s="2">
        <v>0.285278320312</v>
      </c>
      <c r="S51" s="2">
        <f t="shared" si="6"/>
        <v>42.06418485</v>
      </c>
      <c r="T51" s="2">
        <v>45.1299446212</v>
      </c>
      <c r="U51" s="2">
        <v>0.9696</v>
      </c>
      <c r="V51" s="2">
        <v>12.0079</v>
      </c>
      <c r="W51" s="2">
        <v>0.202392578125</v>
      </c>
      <c r="X51" s="2">
        <f t="shared" si="7"/>
        <v>59.2907117</v>
      </c>
      <c r="Y51" s="2">
        <v>42.9816509851</v>
      </c>
      <c r="Z51" s="2">
        <v>0.95306</v>
      </c>
      <c r="AA51" s="2">
        <v>10.0235</v>
      </c>
      <c r="AB51" s="2">
        <v>0.181566294</v>
      </c>
      <c r="AC51" s="2">
        <f t="shared" si="10"/>
        <v>66.09156213</v>
      </c>
      <c r="AD51" s="2">
        <v>44.73</v>
      </c>
      <c r="AE51" s="2">
        <v>0.974</v>
      </c>
    </row>
    <row r="52" ht="15.75" customHeight="1">
      <c r="A52" s="2">
        <f t="shared" si="1"/>
        <v>3</v>
      </c>
      <c r="B52" s="2">
        <f t="shared" si="2"/>
        <v>4</v>
      </c>
      <c r="C52" s="2">
        <v>0.6717529296875</v>
      </c>
      <c r="D52" s="2">
        <f t="shared" si="3"/>
        <v>17.8637107</v>
      </c>
      <c r="E52" s="2">
        <v>45.3263146653765</v>
      </c>
      <c r="F52" s="2">
        <v>0.975332017479497</v>
      </c>
      <c r="G52" s="2">
        <v>1.04878171607306</v>
      </c>
      <c r="H52" s="2">
        <v>0.0296630859375</v>
      </c>
      <c r="I52" s="2">
        <f t="shared" si="4"/>
        <v>404.5432099</v>
      </c>
      <c r="J52" s="2">
        <v>19.1275486337475</v>
      </c>
      <c r="K52" s="2">
        <v>0.155839172005549</v>
      </c>
      <c r="L52" s="2">
        <v>6.09180312544701</v>
      </c>
      <c r="M52" s="2">
        <v>1.1871337890625</v>
      </c>
      <c r="N52" s="2">
        <f t="shared" si="5"/>
        <v>10.10838046</v>
      </c>
      <c r="O52" s="2">
        <v>51.1475089816117</v>
      </c>
      <c r="P52" s="2">
        <v>0.991879244042337</v>
      </c>
      <c r="Q52" s="2">
        <v>25.2304213090134</v>
      </c>
      <c r="R52" s="2">
        <v>1.25061035156</v>
      </c>
      <c r="S52" s="2">
        <f t="shared" si="6"/>
        <v>9.595314788</v>
      </c>
      <c r="T52" s="2">
        <v>53.3602758501</v>
      </c>
      <c r="U52" s="2">
        <v>0.9953</v>
      </c>
      <c r="V52" s="2">
        <v>28.8037</v>
      </c>
      <c r="W52" s="2">
        <v>1.00512695312</v>
      </c>
      <c r="X52" s="2">
        <f t="shared" si="7"/>
        <v>11.93879038</v>
      </c>
      <c r="Y52" s="2">
        <v>49.9074568292</v>
      </c>
      <c r="Z52" s="2">
        <v>0.98943</v>
      </c>
      <c r="AA52" s="2">
        <v>21.9296</v>
      </c>
      <c r="AB52" s="2">
        <v>0.982632215</v>
      </c>
      <c r="AC52" s="2">
        <f t="shared" si="10"/>
        <v>12.21209708</v>
      </c>
      <c r="AD52" s="2">
        <v>53.88</v>
      </c>
      <c r="AE52" s="2">
        <v>0.997</v>
      </c>
    </row>
    <row r="53" ht="15.75" customHeight="1">
      <c r="A53" s="2">
        <f t="shared" si="1"/>
        <v>3</v>
      </c>
      <c r="B53" s="2">
        <f t="shared" si="2"/>
        <v>5</v>
      </c>
      <c r="C53" s="2">
        <v>0.8453369140625</v>
      </c>
      <c r="D53" s="2">
        <f t="shared" si="3"/>
        <v>14.19552347</v>
      </c>
      <c r="E53" s="2">
        <v>46.2578770219001</v>
      </c>
      <c r="F53" s="2">
        <v>0.979886153770835</v>
      </c>
      <c r="G53" s="2">
        <v>1.11502597949787</v>
      </c>
      <c r="H53" s="2">
        <v>0.0296630859375</v>
      </c>
      <c r="I53" s="2">
        <f t="shared" si="4"/>
        <v>404.5432099</v>
      </c>
      <c r="J53" s="2">
        <v>33.0408481546473</v>
      </c>
      <c r="K53" s="2">
        <v>0.570406309809104</v>
      </c>
      <c r="L53" s="2">
        <v>5.97376691480772</v>
      </c>
      <c r="M53" s="2">
        <v>1.6009521484375</v>
      </c>
      <c r="N53" s="2">
        <f t="shared" si="5"/>
        <v>7.495539459</v>
      </c>
      <c r="O53" s="2">
        <v>54.0464048837058</v>
      </c>
      <c r="P53" s="2">
        <v>0.995822808115892</v>
      </c>
      <c r="Q53" s="2">
        <v>34.8482939966923</v>
      </c>
      <c r="R53" s="2">
        <v>2.58081054688</v>
      </c>
      <c r="S53" s="2">
        <f t="shared" si="6"/>
        <v>4.649702015</v>
      </c>
      <c r="T53" s="2">
        <v>64.0121842574</v>
      </c>
      <c r="U53" s="2">
        <v>0.99959</v>
      </c>
      <c r="V53" s="2">
        <v>62.2041</v>
      </c>
      <c r="W53" s="2">
        <v>2.43408203125</v>
      </c>
      <c r="X53" s="2">
        <f t="shared" si="7"/>
        <v>4.92998997</v>
      </c>
      <c r="Y53" s="2">
        <v>60.5169636463</v>
      </c>
      <c r="Z53" s="2">
        <v>0.9991</v>
      </c>
      <c r="AA53" s="2">
        <v>49.9495</v>
      </c>
      <c r="AB53" s="2">
        <v>2.235978189</v>
      </c>
      <c r="AC53" s="2">
        <f t="shared" si="10"/>
        <v>5.366778647</v>
      </c>
      <c r="AD53" s="2">
        <v>65.77</v>
      </c>
      <c r="AE53" s="2">
        <v>0.999</v>
      </c>
    </row>
    <row r="54" ht="15.75" customHeight="1">
      <c r="A54" s="2">
        <f t="shared" si="1"/>
        <v>3</v>
      </c>
      <c r="B54" s="2">
        <f t="shared" si="2"/>
        <v>6</v>
      </c>
      <c r="C54" s="2">
        <v>0.990966796875</v>
      </c>
      <c r="D54" s="2">
        <f t="shared" si="3"/>
        <v>12.10938655</v>
      </c>
      <c r="E54" s="2">
        <v>47.0916259617233</v>
      </c>
      <c r="F54" s="2">
        <v>0.983221221085652</v>
      </c>
      <c r="G54" s="2">
        <v>1.0544177608688</v>
      </c>
      <c r="H54" s="2">
        <v>0.0296630859375</v>
      </c>
      <c r="I54" s="2">
        <f t="shared" si="4"/>
        <v>404.5432099</v>
      </c>
      <c r="J54" s="2">
        <v>34.3151802495098</v>
      </c>
      <c r="K54" s="2">
        <v>0.724222341405332</v>
      </c>
      <c r="L54" s="2">
        <v>5.97405817359564</v>
      </c>
      <c r="M54" s="2">
        <v>1.9974365234375</v>
      </c>
      <c r="N54" s="2">
        <f t="shared" si="5"/>
        <v>6.007700299</v>
      </c>
      <c r="O54" s="2">
        <v>57.0893304553233</v>
      </c>
      <c r="P54" s="2">
        <v>0.997887959757087</v>
      </c>
      <c r="Q54" s="2">
        <v>41.6256123932992</v>
      </c>
      <c r="R54" s="2"/>
      <c r="S54" s="2" t="str">
        <f t="shared" si="6"/>
        <v/>
      </c>
      <c r="T54" s="2"/>
      <c r="U54" s="2"/>
      <c r="V54" s="2"/>
      <c r="W54" s="2"/>
      <c r="X54" s="2" t="str">
        <f t="shared" si="7"/>
        <v/>
      </c>
      <c r="Y54" s="2"/>
      <c r="Z54" s="2"/>
      <c r="AA54" s="2"/>
    </row>
    <row r="55" ht="15.75" customHeight="1">
      <c r="A55" s="2">
        <f t="shared" si="1"/>
        <v>3</v>
      </c>
      <c r="B55" s="2">
        <f t="shared" si="2"/>
        <v>7</v>
      </c>
      <c r="C55" s="2">
        <v>1.1331787109375</v>
      </c>
      <c r="D55" s="2">
        <f t="shared" si="3"/>
        <v>10.58968006</v>
      </c>
      <c r="E55" s="2">
        <v>47.8596983301792</v>
      </c>
      <c r="F55" s="2">
        <v>0.985804261658555</v>
      </c>
      <c r="G55" s="2">
        <v>1.10718273538219</v>
      </c>
      <c r="H55" s="2">
        <v>0.0296630859375</v>
      </c>
      <c r="I55" s="2">
        <f t="shared" si="4"/>
        <v>404.5432099</v>
      </c>
      <c r="J55" s="2">
        <v>30.5123524018497</v>
      </c>
      <c r="K55" s="2">
        <v>0.417243485034835</v>
      </c>
      <c r="L55" s="2">
        <v>5.98387395814895</v>
      </c>
      <c r="M55" s="2">
        <v>2.3994140625</v>
      </c>
      <c r="N55" s="2">
        <f t="shared" si="5"/>
        <v>5.001221001</v>
      </c>
      <c r="O55" s="2">
        <v>60.1321546437652</v>
      </c>
      <c r="P55" s="2">
        <v>0.998950556477315</v>
      </c>
      <c r="Q55" s="2">
        <v>53.1015914533578</v>
      </c>
      <c r="R55" s="2"/>
      <c r="S55" s="2" t="str">
        <f t="shared" si="6"/>
        <v/>
      </c>
      <c r="T55" s="2"/>
      <c r="U55" s="2"/>
      <c r="V55" s="2"/>
      <c r="W55" s="2"/>
      <c r="X55" s="2" t="str">
        <f t="shared" si="7"/>
        <v/>
      </c>
      <c r="Y55" s="2"/>
      <c r="Z55" s="2"/>
      <c r="AA55" s="2"/>
    </row>
    <row r="56" ht="15.75" customHeight="1">
      <c r="A56" s="2">
        <f t="shared" si="1"/>
        <v>3</v>
      </c>
      <c r="B56" s="2">
        <f t="shared" si="2"/>
        <v>8</v>
      </c>
      <c r="C56" s="2">
        <v>1.2611083984375</v>
      </c>
      <c r="D56" s="2">
        <f t="shared" si="3"/>
        <v>9.51543897</v>
      </c>
      <c r="E56" s="2">
        <v>48.5558717460927</v>
      </c>
      <c r="F56" s="2">
        <v>0.987677406644057</v>
      </c>
      <c r="G56" s="2">
        <v>1.13400358157737</v>
      </c>
      <c r="H56" s="2">
        <v>0.03076171875</v>
      </c>
      <c r="I56" s="2">
        <f t="shared" si="4"/>
        <v>390.0952381</v>
      </c>
      <c r="J56" s="2">
        <v>35.4816067026868</v>
      </c>
      <c r="K56" s="2">
        <v>0.71206867513098</v>
      </c>
      <c r="L56" s="2">
        <v>6.20614994892329</v>
      </c>
      <c r="M56" s="2">
        <v>2.7652587890625</v>
      </c>
      <c r="N56" s="2">
        <f t="shared" si="5"/>
        <v>4.339557674</v>
      </c>
      <c r="O56" s="2">
        <v>62.9458554087942</v>
      </c>
      <c r="P56" s="2">
        <v>0.999451471323707</v>
      </c>
      <c r="Q56" s="2">
        <v>59.1456164290318</v>
      </c>
      <c r="R56" s="2"/>
      <c r="S56" s="2" t="str">
        <f t="shared" si="6"/>
        <v/>
      </c>
      <c r="T56" s="2"/>
      <c r="U56" s="2"/>
      <c r="V56" s="2"/>
      <c r="W56" s="2"/>
      <c r="X56" s="2" t="str">
        <f t="shared" si="7"/>
        <v/>
      </c>
      <c r="Y56" s="2"/>
      <c r="Z56" s="2"/>
      <c r="AA56" s="2"/>
    </row>
    <row r="57" ht="15.75" customHeight="1">
      <c r="A57" s="2">
        <f t="shared" si="1"/>
        <v>3</v>
      </c>
      <c r="B57" s="2">
        <f t="shared" si="2"/>
        <v>9</v>
      </c>
      <c r="C57" s="2">
        <v>1.369873046875</v>
      </c>
      <c r="D57" s="2">
        <f t="shared" si="3"/>
        <v>8.75993584</v>
      </c>
      <c r="E57" s="2">
        <v>49.1549369245536</v>
      </c>
      <c r="F57" s="2">
        <v>0.989172625753066</v>
      </c>
      <c r="G57" s="2">
        <v>1.12190696701711</v>
      </c>
      <c r="H57" s="2">
        <v>0.0330810546875</v>
      </c>
      <c r="I57" s="2">
        <f t="shared" si="4"/>
        <v>362.7453875</v>
      </c>
      <c r="J57" s="2">
        <v>37.5025975172155</v>
      </c>
      <c r="K57" s="2">
        <v>0.767920992662755</v>
      </c>
      <c r="L57" s="2">
        <v>7.7350606434171</v>
      </c>
      <c r="M57" s="2">
        <v>3.189697265625</v>
      </c>
      <c r="N57" s="2">
        <f t="shared" si="5"/>
        <v>3.762112514</v>
      </c>
      <c r="O57" s="2">
        <v>66.7771054308478</v>
      </c>
      <c r="P57" s="2">
        <v>0.999782146964514</v>
      </c>
      <c r="Q57" s="2">
        <v>74.0673385710702</v>
      </c>
      <c r="R57" s="2"/>
      <c r="S57" s="2" t="str">
        <f t="shared" si="6"/>
        <v/>
      </c>
      <c r="T57" s="2"/>
      <c r="U57" s="2"/>
      <c r="V57" s="2"/>
      <c r="W57" s="2"/>
      <c r="X57" s="2" t="str">
        <f t="shared" si="7"/>
        <v/>
      </c>
      <c r="Y57" s="2"/>
      <c r="Z57" s="2"/>
      <c r="AA57" s="2"/>
    </row>
    <row r="58" ht="15.75" customHeight="1">
      <c r="A58" s="2">
        <f t="shared" si="1"/>
        <v>3</v>
      </c>
      <c r="B58" s="2">
        <f t="shared" si="2"/>
        <v>10</v>
      </c>
      <c r="C58" s="2">
        <v>1.486572265625</v>
      </c>
      <c r="D58" s="2">
        <f t="shared" si="3"/>
        <v>8.072261455</v>
      </c>
      <c r="E58" s="2">
        <v>49.7572256668701</v>
      </c>
      <c r="F58" s="2">
        <v>0.990493268326836</v>
      </c>
      <c r="G58" s="2">
        <v>1.18077466017995</v>
      </c>
      <c r="H58" s="2">
        <v>0.039306640625</v>
      </c>
      <c r="I58" s="2">
        <f t="shared" si="4"/>
        <v>305.2919255</v>
      </c>
      <c r="J58" s="2">
        <v>39.1112619968705</v>
      </c>
      <c r="K58" s="2">
        <v>0.826988847292203</v>
      </c>
      <c r="L58" s="2">
        <v>7.81509018229765</v>
      </c>
      <c r="M58" s="2">
        <v>3.603759765625</v>
      </c>
      <c r="N58" s="2">
        <f t="shared" si="5"/>
        <v>3.329855701</v>
      </c>
      <c r="O58" s="2">
        <v>69.4474531897255</v>
      </c>
      <c r="P58" s="2">
        <v>0.999871381404013</v>
      </c>
      <c r="Q58" s="2">
        <v>84.1217066541088</v>
      </c>
      <c r="R58" s="2"/>
      <c r="S58" s="2" t="str">
        <f t="shared" si="6"/>
        <v/>
      </c>
      <c r="T58" s="2"/>
      <c r="U58" s="2"/>
      <c r="V58" s="2"/>
      <c r="W58" s="2"/>
      <c r="X58" s="2" t="str">
        <f t="shared" si="7"/>
        <v/>
      </c>
      <c r="Y58" s="2"/>
      <c r="Z58" s="2"/>
      <c r="AA58" s="2"/>
    </row>
    <row r="59" ht="15.75" customHeight="1">
      <c r="A59" s="2">
        <f t="shared" si="1"/>
        <v>3</v>
      </c>
      <c r="B59" s="2">
        <f t="shared" si="2"/>
        <v>11</v>
      </c>
      <c r="C59" s="2">
        <v>1.5848388671875</v>
      </c>
      <c r="D59" s="2">
        <f t="shared" si="3"/>
        <v>7.57174767</v>
      </c>
      <c r="E59" s="2">
        <v>50.3218158550022</v>
      </c>
      <c r="F59" s="2">
        <v>0.991694514902977</v>
      </c>
      <c r="G59" s="2">
        <v>1.24870798158601</v>
      </c>
      <c r="H59" s="2">
        <v>0.0599365234375</v>
      </c>
      <c r="I59" s="2">
        <f t="shared" si="4"/>
        <v>200.2118126</v>
      </c>
      <c r="J59" s="2">
        <v>40.6351186116533</v>
      </c>
      <c r="K59" s="2">
        <v>0.920981610528386</v>
      </c>
      <c r="L59" s="2">
        <v>7.95737814849904</v>
      </c>
      <c r="M59" s="2">
        <v>3.982666015625</v>
      </c>
      <c r="N59" s="2">
        <f t="shared" si="5"/>
        <v>3.013057071</v>
      </c>
      <c r="O59" s="2">
        <v>72.7127817563136</v>
      </c>
      <c r="P59" s="2">
        <v>0.999944819113191</v>
      </c>
      <c r="Q59" s="2">
        <v>95.4862907088099</v>
      </c>
      <c r="R59" s="2"/>
      <c r="S59" s="2" t="str">
        <f t="shared" si="6"/>
        <v/>
      </c>
      <c r="T59" s="2"/>
      <c r="U59" s="2"/>
      <c r="V59" s="2"/>
      <c r="W59" s="2"/>
      <c r="X59" s="2" t="str">
        <f t="shared" si="7"/>
        <v/>
      </c>
      <c r="Y59" s="2"/>
      <c r="Z59" s="2"/>
      <c r="AA59" s="2"/>
    </row>
    <row r="60" ht="15.75" customHeight="1">
      <c r="A60" s="2">
        <f t="shared" si="1"/>
        <v>3</v>
      </c>
      <c r="B60" s="2">
        <f t="shared" si="2"/>
        <v>12</v>
      </c>
      <c r="C60" s="2">
        <v>1.6845703125</v>
      </c>
      <c r="D60" s="2">
        <f t="shared" si="3"/>
        <v>7.123478261</v>
      </c>
      <c r="E60" s="2">
        <v>50.9017426811878</v>
      </c>
      <c r="F60" s="2">
        <v>0.992559893743919</v>
      </c>
      <c r="G60" s="2">
        <v>1.39855461203816</v>
      </c>
      <c r="H60" s="2">
        <v>0.134033203125</v>
      </c>
      <c r="I60" s="2">
        <f t="shared" si="4"/>
        <v>89.53005464</v>
      </c>
      <c r="J60" s="2">
        <v>42.0765651249633</v>
      </c>
      <c r="K60" s="2">
        <v>0.932367095607521</v>
      </c>
      <c r="L60" s="2">
        <v>8.69133240852056</v>
      </c>
      <c r="M60" s="2">
        <v>4.3658447265625</v>
      </c>
      <c r="N60" s="2">
        <f t="shared" si="5"/>
        <v>2.748608975</v>
      </c>
      <c r="O60" s="2">
        <v>74.9595291906114</v>
      </c>
      <c r="P60" s="2">
        <v>0.999966872914752</v>
      </c>
      <c r="Q60" s="2">
        <v>100.515352045095</v>
      </c>
      <c r="R60" s="2"/>
      <c r="S60" s="2" t="str">
        <f t="shared" si="6"/>
        <v/>
      </c>
      <c r="T60" s="2"/>
      <c r="U60" s="2"/>
      <c r="V60" s="2"/>
      <c r="W60" s="2"/>
      <c r="X60" s="2" t="str">
        <f t="shared" si="7"/>
        <v/>
      </c>
      <c r="Y60" s="2"/>
      <c r="Z60" s="2"/>
      <c r="AA60" s="2"/>
    </row>
    <row r="61" ht="15.75" customHeight="1">
      <c r="A61" s="2">
        <f t="shared" si="1"/>
        <v>3</v>
      </c>
      <c r="B61" s="2">
        <f t="shared" si="2"/>
        <v>13</v>
      </c>
      <c r="C61" s="2">
        <v>1.8082275390625</v>
      </c>
      <c r="D61" s="2">
        <f t="shared" si="3"/>
        <v>6.636332951</v>
      </c>
      <c r="E61" s="2">
        <v>51.6035990829158</v>
      </c>
      <c r="F61" s="2">
        <v>0.993616784416544</v>
      </c>
      <c r="G61" s="2">
        <v>1.42024038342075</v>
      </c>
      <c r="H61" s="2">
        <v>0.360107421875</v>
      </c>
      <c r="I61" s="2">
        <f t="shared" si="4"/>
        <v>33.32338983</v>
      </c>
      <c r="J61" s="2">
        <v>44.512834922672</v>
      </c>
      <c r="K61" s="2">
        <v>0.966043199250988</v>
      </c>
      <c r="L61" s="2">
        <v>12.1262568396955</v>
      </c>
      <c r="M61" s="2">
        <v>4.739013671875</v>
      </c>
      <c r="N61" s="2">
        <f t="shared" si="5"/>
        <v>2.53217248</v>
      </c>
      <c r="O61" s="2">
        <v>77.8340515523519</v>
      </c>
      <c r="P61" s="2">
        <v>0.999983009690172</v>
      </c>
      <c r="Q61" s="2">
        <v>113.074951885349</v>
      </c>
      <c r="R61" s="2"/>
      <c r="S61" s="2" t="str">
        <f t="shared" si="6"/>
        <v/>
      </c>
      <c r="T61" s="2"/>
      <c r="U61" s="2"/>
      <c r="V61" s="2"/>
      <c r="W61" s="2"/>
      <c r="X61" s="2" t="str">
        <f t="shared" si="7"/>
        <v/>
      </c>
      <c r="Y61" s="2"/>
      <c r="Z61" s="2"/>
      <c r="AA61" s="2"/>
    </row>
    <row r="62" ht="15.75" customHeight="1">
      <c r="A62" s="2">
        <f t="shared" si="1"/>
        <v>3</v>
      </c>
      <c r="B62" s="2">
        <f t="shared" si="2"/>
        <v>14</v>
      </c>
      <c r="C62" s="2">
        <v>1.9500732421875</v>
      </c>
      <c r="D62" s="2">
        <f t="shared" si="3"/>
        <v>6.153615023</v>
      </c>
      <c r="E62" s="2">
        <v>52.4300507101754</v>
      </c>
      <c r="F62" s="2">
        <v>0.994652705286686</v>
      </c>
      <c r="G62" s="2">
        <v>1.55535920681318</v>
      </c>
      <c r="H62" s="2">
        <v>0.7977294921875</v>
      </c>
      <c r="I62" s="2">
        <f t="shared" si="4"/>
        <v>15.04269319</v>
      </c>
      <c r="J62" s="2">
        <v>47.8541136203905</v>
      </c>
      <c r="K62" s="2">
        <v>0.98271861671844</v>
      </c>
      <c r="L62" s="2">
        <v>16.9228563365377</v>
      </c>
      <c r="M62" s="2">
        <v>5.137451171875</v>
      </c>
      <c r="N62" s="2">
        <f t="shared" si="5"/>
        <v>2.335788623</v>
      </c>
      <c r="O62" s="2">
        <v>80.1955034634948</v>
      </c>
      <c r="P62" s="2">
        <v>0.9999899347255</v>
      </c>
      <c r="Q62" s="2">
        <v>116.397800304884</v>
      </c>
      <c r="R62" s="2"/>
      <c r="S62" s="2" t="str">
        <f t="shared" si="6"/>
        <v/>
      </c>
      <c r="T62" s="2"/>
      <c r="U62" s="2"/>
      <c r="V62" s="2"/>
      <c r="W62" s="2"/>
      <c r="X62" s="2" t="str">
        <f t="shared" si="7"/>
        <v/>
      </c>
      <c r="Y62" s="2"/>
      <c r="Z62" s="2"/>
      <c r="AA62" s="2"/>
    </row>
    <row r="63" ht="15.75" customHeight="1">
      <c r="A63" s="2">
        <f t="shared" si="1"/>
        <v>3</v>
      </c>
      <c r="B63" s="2">
        <f t="shared" si="2"/>
        <v>15</v>
      </c>
      <c r="C63" s="2">
        <v>2.1187744140625</v>
      </c>
      <c r="D63" s="2">
        <f t="shared" si="3"/>
        <v>5.663651553</v>
      </c>
      <c r="E63" s="2">
        <v>53.4353843067736</v>
      </c>
      <c r="F63" s="2">
        <v>0.995703844981265</v>
      </c>
      <c r="G63" s="2">
        <v>1.52774230008529</v>
      </c>
      <c r="H63" s="2">
        <v>1.3885498046875</v>
      </c>
      <c r="I63" s="2">
        <f t="shared" si="4"/>
        <v>8.64210989</v>
      </c>
      <c r="J63" s="2">
        <v>51.6202423716997</v>
      </c>
      <c r="K63" s="2">
        <v>0.992770591396928</v>
      </c>
      <c r="L63" s="2">
        <v>24.3608092500119</v>
      </c>
      <c r="M63" s="2">
        <v>5.3551025390625</v>
      </c>
      <c r="N63" s="2">
        <f t="shared" si="5"/>
        <v>2.24085345</v>
      </c>
      <c r="O63" s="2">
        <v>83.4489358282135</v>
      </c>
      <c r="P63" s="2">
        <v>0.999995167500032</v>
      </c>
      <c r="Q63" s="2">
        <v>123.858554072648</v>
      </c>
      <c r="R63" s="2"/>
      <c r="S63" s="2" t="str">
        <f t="shared" si="6"/>
        <v/>
      </c>
      <c r="T63" s="2"/>
      <c r="U63" s="2"/>
      <c r="V63" s="2"/>
      <c r="W63" s="2"/>
      <c r="X63" s="2" t="str">
        <f t="shared" si="7"/>
        <v/>
      </c>
      <c r="Y63" s="2"/>
      <c r="Z63" s="2"/>
      <c r="AA63" s="2"/>
    </row>
    <row r="64" ht="15.75" customHeight="1">
      <c r="A64" s="2">
        <f t="shared" si="1"/>
        <v>3</v>
      </c>
      <c r="B64" s="2">
        <f t="shared" si="2"/>
        <v>16</v>
      </c>
      <c r="C64" s="2">
        <v>2.3084716796875</v>
      </c>
      <c r="D64" s="2">
        <f t="shared" si="3"/>
        <v>5.198244408</v>
      </c>
      <c r="E64" s="2">
        <v>54.6675547221857</v>
      </c>
      <c r="F64" s="2">
        <v>0.996832283595457</v>
      </c>
      <c r="G64" s="2">
        <v>1.68543253814548</v>
      </c>
      <c r="H64" s="2">
        <v>2.0928955078125</v>
      </c>
      <c r="I64" s="2">
        <f t="shared" si="4"/>
        <v>5.73368329</v>
      </c>
      <c r="J64" s="2">
        <v>56.4580048607994</v>
      </c>
      <c r="K64" s="2">
        <v>0.997595612047344</v>
      </c>
      <c r="L64" s="2">
        <v>36.0750229671144</v>
      </c>
      <c r="M64" s="2">
        <v>5.3551025390625</v>
      </c>
      <c r="N64" s="2">
        <f t="shared" si="5"/>
        <v>2.24085345</v>
      </c>
      <c r="O64" s="2">
        <v>83.4489358282135</v>
      </c>
      <c r="P64" s="2">
        <v>0.999995167500032</v>
      </c>
      <c r="Q64" s="2">
        <v>123.858554072648</v>
      </c>
      <c r="R64" s="2"/>
      <c r="S64" s="2" t="str">
        <f t="shared" si="6"/>
        <v/>
      </c>
      <c r="T64" s="2"/>
      <c r="U64" s="2"/>
      <c r="V64" s="2"/>
      <c r="W64" s="2"/>
      <c r="X64" s="2" t="str">
        <f t="shared" si="7"/>
        <v/>
      </c>
      <c r="Y64" s="2"/>
      <c r="Z64" s="2"/>
      <c r="AA64" s="2"/>
    </row>
    <row r="65" ht="15.75" customHeight="1">
      <c r="A65" s="2">
        <f t="shared" si="1"/>
        <v>3</v>
      </c>
      <c r="B65" s="2">
        <f t="shared" si="2"/>
        <v>17</v>
      </c>
      <c r="C65" s="2">
        <v>2.5762939453125</v>
      </c>
      <c r="D65" s="2">
        <f t="shared" si="3"/>
        <v>4.657853589</v>
      </c>
      <c r="E65" s="2">
        <v>56.3598324868103</v>
      </c>
      <c r="F65" s="2">
        <v>0.997831007284591</v>
      </c>
      <c r="G65" s="2">
        <v>2.09318087305834</v>
      </c>
      <c r="H65" s="2">
        <v>2.780517578125</v>
      </c>
      <c r="I65" s="2">
        <f t="shared" si="4"/>
        <v>4.315743261</v>
      </c>
      <c r="J65" s="2">
        <v>61.1947970279533</v>
      </c>
      <c r="K65" s="2">
        <v>0.999183220743166</v>
      </c>
      <c r="L65" s="2">
        <v>50.8756820716477</v>
      </c>
      <c r="M65" s="2">
        <v>5.3551025390625</v>
      </c>
      <c r="N65" s="2">
        <f t="shared" si="5"/>
        <v>2.24085345</v>
      </c>
      <c r="O65" s="2">
        <v>83.4489358282135</v>
      </c>
      <c r="P65" s="2">
        <v>0.999995167500032</v>
      </c>
      <c r="Q65" s="2">
        <v>123.858554072648</v>
      </c>
      <c r="R65" s="2"/>
      <c r="S65" s="2" t="str">
        <f t="shared" si="6"/>
        <v/>
      </c>
      <c r="T65" s="2"/>
      <c r="U65" s="2"/>
      <c r="V65" s="2"/>
      <c r="W65" s="2"/>
      <c r="X65" s="2" t="str">
        <f t="shared" si="7"/>
        <v/>
      </c>
      <c r="Y65" s="2"/>
      <c r="Z65" s="2"/>
      <c r="AA65" s="2"/>
    </row>
    <row r="66" ht="15.75" customHeight="1">
      <c r="A66" s="2">
        <f t="shared" si="1"/>
        <v>3</v>
      </c>
      <c r="B66" s="2">
        <f t="shared" si="2"/>
        <v>18</v>
      </c>
      <c r="C66" s="2">
        <v>2.901123046875</v>
      </c>
      <c r="D66" s="2">
        <f t="shared" si="3"/>
        <v>4.13632921</v>
      </c>
      <c r="E66" s="2">
        <v>58.6075574524403</v>
      </c>
      <c r="F66" s="2">
        <v>0.998700509497547</v>
      </c>
      <c r="G66" s="2">
        <v>2.66336352921723</v>
      </c>
      <c r="H66" s="2">
        <v>3.5625</v>
      </c>
      <c r="I66" s="2">
        <f t="shared" si="4"/>
        <v>3.368421053</v>
      </c>
      <c r="J66" s="2">
        <v>66.2011813086076</v>
      </c>
      <c r="K66" s="2">
        <v>0.999739698934199</v>
      </c>
      <c r="L66" s="2">
        <v>67.7679965167588</v>
      </c>
      <c r="M66" s="2">
        <v>5.3551025390625</v>
      </c>
      <c r="N66" s="2">
        <f t="shared" si="5"/>
        <v>2.24085345</v>
      </c>
      <c r="O66" s="2">
        <v>83.4489358282135</v>
      </c>
      <c r="P66" s="2">
        <v>0.999995167500032</v>
      </c>
      <c r="Q66" s="2">
        <v>123.858554072648</v>
      </c>
      <c r="R66" s="2"/>
      <c r="S66" s="2" t="str">
        <f t="shared" si="6"/>
        <v/>
      </c>
      <c r="T66" s="2"/>
      <c r="U66" s="2"/>
      <c r="V66" s="2"/>
      <c r="W66" s="2"/>
      <c r="X66" s="2" t="str">
        <f t="shared" si="7"/>
        <v/>
      </c>
      <c r="Y66" s="2"/>
      <c r="Z66" s="2"/>
      <c r="AA66" s="2"/>
    </row>
    <row r="67" ht="15.75" customHeight="1">
      <c r="A67" s="2">
        <f t="shared" si="1"/>
        <v>3</v>
      </c>
      <c r="B67" s="2">
        <f t="shared" si="2"/>
        <v>19</v>
      </c>
      <c r="C67" s="2">
        <v>3.3829345703125</v>
      </c>
      <c r="D67" s="2">
        <f t="shared" si="3"/>
        <v>3.547216108</v>
      </c>
      <c r="E67" s="2">
        <v>62.0496001075296</v>
      </c>
      <c r="F67" s="2">
        <v>0.999405334832262</v>
      </c>
      <c r="G67" s="2">
        <v>3.96701151779439</v>
      </c>
      <c r="H67" s="2">
        <v>4.4908447265625</v>
      </c>
      <c r="I67" s="2">
        <f t="shared" si="4"/>
        <v>2.672103074</v>
      </c>
      <c r="J67" s="2">
        <v>71.8467583028194</v>
      </c>
      <c r="K67" s="2">
        <v>0.999929135659666</v>
      </c>
      <c r="L67" s="2">
        <v>92.1925889977493</v>
      </c>
      <c r="M67" s="2">
        <v>5.3551025390625</v>
      </c>
      <c r="N67" s="2">
        <f t="shared" si="5"/>
        <v>2.24085345</v>
      </c>
      <c r="O67" s="2">
        <v>83.4489358282135</v>
      </c>
      <c r="P67" s="2">
        <v>0.999995167500032</v>
      </c>
      <c r="Q67" s="2">
        <v>123.858554072648</v>
      </c>
      <c r="R67" s="2"/>
      <c r="S67" s="2" t="str">
        <f t="shared" si="6"/>
        <v/>
      </c>
      <c r="T67" s="2"/>
      <c r="U67" s="2"/>
      <c r="V67" s="2"/>
      <c r="W67" s="2"/>
      <c r="X67" s="2" t="str">
        <f t="shared" si="7"/>
        <v/>
      </c>
      <c r="Y67" s="2"/>
      <c r="Z67" s="2"/>
      <c r="AA67" s="2"/>
    </row>
    <row r="68" ht="15.75" customHeight="1">
      <c r="A68" s="2">
        <f t="shared" si="1"/>
        <v>3</v>
      </c>
      <c r="B68" s="2">
        <f t="shared" si="2"/>
        <v>20</v>
      </c>
      <c r="C68" s="2">
        <v>4.1871337890625</v>
      </c>
      <c r="D68" s="2">
        <f t="shared" si="3"/>
        <v>2.865922276</v>
      </c>
      <c r="E68" s="2">
        <v>67.8170452662661</v>
      </c>
      <c r="F68" s="2">
        <v>0.999842695613645</v>
      </c>
      <c r="G68" s="2">
        <v>7.234621273626</v>
      </c>
      <c r="H68" s="2">
        <v>5.4755859375</v>
      </c>
      <c r="I68" s="2">
        <f t="shared" si="4"/>
        <v>2.191546281</v>
      </c>
      <c r="J68" s="2">
        <v>77.1654065731149</v>
      </c>
      <c r="K68" s="2">
        <v>0.999979177855414</v>
      </c>
      <c r="L68" s="2">
        <v>108.82237684243</v>
      </c>
      <c r="M68" s="2">
        <v>5.3551025390625</v>
      </c>
      <c r="N68" s="2">
        <f t="shared" si="5"/>
        <v>2.24085345</v>
      </c>
      <c r="O68" s="2">
        <v>83.4489358282135</v>
      </c>
      <c r="P68" s="2">
        <v>0.999995167500032</v>
      </c>
      <c r="Q68" s="2">
        <v>123.858554072648</v>
      </c>
      <c r="R68" s="2"/>
      <c r="S68" s="2" t="str">
        <f t="shared" si="6"/>
        <v/>
      </c>
      <c r="T68" s="2"/>
      <c r="U68" s="2"/>
      <c r="V68" s="2"/>
      <c r="W68" s="2"/>
      <c r="X68" s="2" t="str">
        <f t="shared" si="7"/>
        <v/>
      </c>
      <c r="Y68" s="2"/>
      <c r="Z68" s="2"/>
      <c r="AA68" s="2"/>
    </row>
    <row r="69" ht="15.75" customHeight="1">
      <c r="A69" s="2">
        <f t="shared" si="1"/>
        <v>3</v>
      </c>
      <c r="B69" s="2">
        <f t="shared" si="2"/>
        <v>21</v>
      </c>
      <c r="C69" s="2">
        <v>5.5478515625</v>
      </c>
      <c r="D69" s="2">
        <f t="shared" si="3"/>
        <v>2.162999472</v>
      </c>
      <c r="E69" s="2">
        <v>84.0249848586194</v>
      </c>
      <c r="F69" s="2">
        <v>0.999995994149584</v>
      </c>
      <c r="G69" s="2">
        <v>29.8626413588455</v>
      </c>
      <c r="H69" s="2">
        <v>8.2969970703125</v>
      </c>
      <c r="I69" s="2">
        <f t="shared" si="4"/>
        <v>1.446306404</v>
      </c>
      <c r="J69" s="2">
        <v>100.678598892169</v>
      </c>
      <c r="K69" s="2">
        <v>0.999999912310082</v>
      </c>
      <c r="L69" s="2">
        <v>171.787041685872</v>
      </c>
      <c r="M69" s="2">
        <v>5.3551025390625</v>
      </c>
      <c r="N69" s="2">
        <f t="shared" si="5"/>
        <v>2.24085345</v>
      </c>
      <c r="O69" s="2">
        <v>83.4489358282135</v>
      </c>
      <c r="P69" s="2">
        <v>0.999995167500032</v>
      </c>
      <c r="Q69" s="2">
        <v>123.858554072648</v>
      </c>
      <c r="R69" s="2"/>
      <c r="S69" s="2" t="str">
        <f t="shared" si="6"/>
        <v/>
      </c>
      <c r="T69" s="2"/>
      <c r="U69" s="2"/>
      <c r="V69" s="2"/>
      <c r="W69" s="2"/>
      <c r="X69" s="2" t="str">
        <f t="shared" si="7"/>
        <v/>
      </c>
      <c r="Y69" s="2"/>
      <c r="Z69" s="2"/>
      <c r="AA69" s="2"/>
    </row>
    <row r="70" ht="15.75" customHeight="1">
      <c r="A70" s="2">
        <f t="shared" si="1"/>
        <v>4</v>
      </c>
      <c r="B70" s="2">
        <f t="shared" si="2"/>
        <v>1</v>
      </c>
      <c r="C70" s="2">
        <v>0.09130859375</v>
      </c>
      <c r="D70" s="2">
        <f t="shared" si="3"/>
        <v>131.4224599</v>
      </c>
      <c r="E70" s="2">
        <v>38.0005110446298</v>
      </c>
      <c r="F70" s="2">
        <v>0.72971507063943</v>
      </c>
      <c r="G70" s="2">
        <v>0.0337552023567187</v>
      </c>
      <c r="H70" s="2">
        <v>0.0296630859375</v>
      </c>
      <c r="I70" s="2">
        <f t="shared" si="4"/>
        <v>404.5432099</v>
      </c>
      <c r="J70" s="2">
        <v>32.3351428001581</v>
      </c>
      <c r="K70" s="2">
        <v>0.562989583849283</v>
      </c>
      <c r="L70" s="2">
        <v>5.29205858053772</v>
      </c>
      <c r="M70" s="2">
        <v>0.0279541015625</v>
      </c>
      <c r="N70" s="2">
        <f t="shared" si="5"/>
        <v>429.2751092</v>
      </c>
      <c r="O70" s="2">
        <v>-18.0495091815184</v>
      </c>
      <c r="P70" s="2">
        <v>0.00255603213088412</v>
      </c>
      <c r="Q70" s="2">
        <v>4.20708840223546</v>
      </c>
      <c r="R70" s="2">
        <v>0.002685546875</v>
      </c>
      <c r="S70" s="2">
        <f t="shared" si="6"/>
        <v>4468.363636</v>
      </c>
      <c r="T70" s="2">
        <v>35.7047948044</v>
      </c>
      <c r="U70" s="2">
        <v>0.72698</v>
      </c>
      <c r="V70" s="2">
        <v>5.3027</v>
      </c>
      <c r="W70" s="2">
        <v>0.0010986328125</v>
      </c>
      <c r="X70" s="2">
        <f t="shared" si="7"/>
        <v>10922.66667</v>
      </c>
      <c r="Y70" s="2">
        <v>35.4975572207</v>
      </c>
      <c r="Z70" s="2">
        <v>0.76464</v>
      </c>
      <c r="AA70" s="2">
        <v>5.3759</v>
      </c>
      <c r="AB70" s="2">
        <v>0.001078512</v>
      </c>
      <c r="AC70" s="2">
        <f t="shared" ref="AC70:AC74" si="11">IFERROR(12/AB70,"")</f>
        <v>11126.44087</v>
      </c>
      <c r="AD70" s="2">
        <v>37.82</v>
      </c>
      <c r="AE70" s="2">
        <v>0.861</v>
      </c>
    </row>
    <row r="71" ht="15.75" customHeight="1">
      <c r="A71" s="2">
        <f t="shared" si="1"/>
        <v>4</v>
      </c>
      <c r="B71" s="2">
        <f t="shared" si="2"/>
        <v>2</v>
      </c>
      <c r="C71" s="2">
        <v>0.271240234375</v>
      </c>
      <c r="D71" s="2">
        <f t="shared" si="3"/>
        <v>44.24122412</v>
      </c>
      <c r="E71" s="2">
        <v>42.5373962148563</v>
      </c>
      <c r="F71" s="2">
        <v>0.945429457240094</v>
      </c>
      <c r="G71" s="2">
        <v>0.934580957841984</v>
      </c>
      <c r="H71" s="2">
        <v>0.0296630859375</v>
      </c>
      <c r="I71" s="2">
        <f t="shared" si="4"/>
        <v>404.5432099</v>
      </c>
      <c r="J71" s="2">
        <v>32.3351428001581</v>
      </c>
      <c r="K71" s="2">
        <v>0.562989583849283</v>
      </c>
      <c r="L71" s="2">
        <v>5.29205858053772</v>
      </c>
      <c r="M71" s="2">
        <v>0.3973388671875</v>
      </c>
      <c r="N71" s="2">
        <f t="shared" si="5"/>
        <v>30.20092166</v>
      </c>
      <c r="O71" s="2">
        <v>44.825787948429</v>
      </c>
      <c r="P71" s="2">
        <v>0.967815414190909</v>
      </c>
      <c r="Q71" s="2">
        <v>14.1127170883667</v>
      </c>
      <c r="R71" s="2">
        <v>0.0323486328125</v>
      </c>
      <c r="S71" s="2">
        <f t="shared" si="6"/>
        <v>370.9584906</v>
      </c>
      <c r="T71" s="2">
        <v>40.7015068814</v>
      </c>
      <c r="U71" s="2">
        <v>0.92696</v>
      </c>
      <c r="V71" s="2">
        <v>8.1296</v>
      </c>
      <c r="W71" s="2">
        <v>0.0074462890625</v>
      </c>
      <c r="X71" s="2">
        <f t="shared" si="7"/>
        <v>1611.540984</v>
      </c>
      <c r="Y71" s="2">
        <v>38.9276046465</v>
      </c>
      <c r="Z71" s="2">
        <v>0.90382</v>
      </c>
      <c r="AA71" s="2">
        <v>7.1641</v>
      </c>
      <c r="AB71" s="2">
        <v>0.006985884</v>
      </c>
      <c r="AC71" s="2">
        <f t="shared" si="11"/>
        <v>1717.749679</v>
      </c>
      <c r="AD71" s="2">
        <v>40.05</v>
      </c>
      <c r="AE71" s="2">
        <v>0.944</v>
      </c>
    </row>
    <row r="72" ht="15.75" customHeight="1">
      <c r="A72" s="2">
        <f t="shared" si="1"/>
        <v>4</v>
      </c>
      <c r="B72" s="2">
        <f t="shared" si="2"/>
        <v>3</v>
      </c>
      <c r="C72" s="2">
        <v>0.4942626953125</v>
      </c>
      <c r="D72" s="2">
        <f t="shared" si="3"/>
        <v>24.27858731</v>
      </c>
      <c r="E72" s="2">
        <v>44.1840700471521</v>
      </c>
      <c r="F72" s="2">
        <v>0.969044483127639</v>
      </c>
      <c r="G72" s="2">
        <v>1.01517712078813</v>
      </c>
      <c r="H72" s="2">
        <v>0.0296630859375</v>
      </c>
      <c r="I72" s="2">
        <f t="shared" si="4"/>
        <v>404.5432099</v>
      </c>
      <c r="J72" s="2">
        <v>32.3351428001581</v>
      </c>
      <c r="K72" s="2">
        <v>0.562989583849283</v>
      </c>
      <c r="L72" s="2">
        <v>5.29205858053772</v>
      </c>
      <c r="M72" s="2">
        <v>0.8056640625</v>
      </c>
      <c r="N72" s="2">
        <f t="shared" si="5"/>
        <v>14.89454545</v>
      </c>
      <c r="O72" s="2">
        <v>48.2234651262967</v>
      </c>
      <c r="P72" s="2">
        <v>0.984126493567952</v>
      </c>
      <c r="Q72" s="2">
        <v>18.3465260083777</v>
      </c>
      <c r="R72" s="2">
        <v>0.295288085938</v>
      </c>
      <c r="S72" s="2">
        <f t="shared" si="6"/>
        <v>40.63828028</v>
      </c>
      <c r="T72" s="2">
        <v>45.0675138479</v>
      </c>
      <c r="U72" s="2">
        <v>0.96997</v>
      </c>
      <c r="V72" s="2">
        <v>10.7751</v>
      </c>
      <c r="W72" s="2">
        <v>0.113037109375</v>
      </c>
      <c r="X72" s="2">
        <f t="shared" si="7"/>
        <v>106.1598272</v>
      </c>
      <c r="Y72" s="2">
        <v>41.3931635863</v>
      </c>
      <c r="Z72" s="2">
        <v>0.93828</v>
      </c>
      <c r="AA72" s="2">
        <v>9.3646</v>
      </c>
      <c r="AB72" s="2">
        <v>0.102941566</v>
      </c>
      <c r="AC72" s="2">
        <f t="shared" si="11"/>
        <v>116.5709875</v>
      </c>
      <c r="AD72" s="2">
        <v>43.36</v>
      </c>
      <c r="AE72" s="2">
        <v>0.968</v>
      </c>
    </row>
    <row r="73" ht="15.75" customHeight="1">
      <c r="A73" s="2">
        <f t="shared" si="1"/>
        <v>4</v>
      </c>
      <c r="B73" s="2">
        <f t="shared" si="2"/>
        <v>4</v>
      </c>
      <c r="C73" s="2">
        <v>0.694091796875</v>
      </c>
      <c r="D73" s="2">
        <f t="shared" si="3"/>
        <v>17.28877946</v>
      </c>
      <c r="E73" s="2">
        <v>45.3176054841928</v>
      </c>
      <c r="F73" s="2">
        <v>0.975792756754601</v>
      </c>
      <c r="G73" s="2">
        <v>1.05607652349141</v>
      </c>
      <c r="H73" s="2">
        <v>0.0296630859375</v>
      </c>
      <c r="I73" s="2">
        <f t="shared" si="4"/>
        <v>404.5432099</v>
      </c>
      <c r="J73" s="2">
        <v>19.1764725552977</v>
      </c>
      <c r="K73" s="2">
        <v>0.161301296832559</v>
      </c>
      <c r="L73" s="2">
        <v>5.38509466736158</v>
      </c>
      <c r="M73" s="2">
        <v>1.1624755859375</v>
      </c>
      <c r="N73" s="2">
        <f t="shared" si="5"/>
        <v>10.32279744</v>
      </c>
      <c r="O73" s="2">
        <v>50.857598281123</v>
      </c>
      <c r="P73" s="2">
        <v>0.991499003421947</v>
      </c>
      <c r="Q73" s="2">
        <v>21.9296956435634</v>
      </c>
      <c r="R73" s="2">
        <v>1.27197265625</v>
      </c>
      <c r="S73" s="2">
        <f t="shared" si="6"/>
        <v>9.434165067</v>
      </c>
      <c r="T73" s="2">
        <v>53.3703381892</v>
      </c>
      <c r="U73" s="2">
        <v>0.99536</v>
      </c>
      <c r="V73" s="2">
        <v>28.2847</v>
      </c>
      <c r="W73" s="2">
        <v>0.799072265625</v>
      </c>
      <c r="X73" s="2">
        <f t="shared" si="7"/>
        <v>15.01741522</v>
      </c>
      <c r="Y73" s="2">
        <v>47.3690889172</v>
      </c>
      <c r="Z73" s="2">
        <v>0.98125</v>
      </c>
      <c r="AA73" s="2">
        <v>14.2771</v>
      </c>
      <c r="AB73" s="2">
        <v>0.6822158263</v>
      </c>
      <c r="AC73" s="2">
        <f t="shared" si="11"/>
        <v>17.58974145</v>
      </c>
      <c r="AD73" s="2">
        <v>52.19</v>
      </c>
      <c r="AE73" s="2">
        <v>0.989</v>
      </c>
    </row>
    <row r="74" ht="15.75" customHeight="1">
      <c r="A74" s="2">
        <f t="shared" si="1"/>
        <v>4</v>
      </c>
      <c r="B74" s="2">
        <f t="shared" si="2"/>
        <v>5</v>
      </c>
      <c r="C74" s="2">
        <v>0.867919921875</v>
      </c>
      <c r="D74" s="2">
        <f t="shared" si="3"/>
        <v>13.82616034</v>
      </c>
      <c r="E74" s="2">
        <v>46.2694451307434</v>
      </c>
      <c r="F74" s="2">
        <v>0.980282122228899</v>
      </c>
      <c r="G74" s="2">
        <v>1.07665123264482</v>
      </c>
      <c r="H74" s="2">
        <v>0.0296630859375</v>
      </c>
      <c r="I74" s="2">
        <f t="shared" si="4"/>
        <v>404.5432099</v>
      </c>
      <c r="J74" s="2">
        <v>32.3351428001581</v>
      </c>
      <c r="K74" s="2">
        <v>0.562989583849283</v>
      </c>
      <c r="L74" s="2">
        <v>5.29205858053772</v>
      </c>
      <c r="M74" s="2">
        <v>1.58251953125</v>
      </c>
      <c r="N74" s="2">
        <f t="shared" si="5"/>
        <v>7.582844801</v>
      </c>
      <c r="O74" s="2">
        <v>53.6863077155077</v>
      </c>
      <c r="P74" s="2">
        <v>0.995428795494144</v>
      </c>
      <c r="Q74" s="2">
        <v>32.587644545273</v>
      </c>
      <c r="R74" s="2">
        <v>2.61108398438</v>
      </c>
      <c r="S74" s="2">
        <f t="shared" si="6"/>
        <v>4.595792426</v>
      </c>
      <c r="T74" s="2">
        <v>64.0474967754</v>
      </c>
      <c r="U74" s="2">
        <v>0.9996</v>
      </c>
      <c r="V74" s="2">
        <v>59.17</v>
      </c>
      <c r="W74" s="2">
        <v>2.13757324219</v>
      </c>
      <c r="X74" s="2">
        <f t="shared" si="7"/>
        <v>5.613842727</v>
      </c>
      <c r="Y74" s="2">
        <v>57.9656637086</v>
      </c>
      <c r="Z74" s="2">
        <v>0.99837</v>
      </c>
      <c r="AA74" s="2">
        <v>39.6721</v>
      </c>
      <c r="AB74" s="2">
        <v>2.019235978</v>
      </c>
      <c r="AC74" s="2">
        <f t="shared" si="11"/>
        <v>5.942841813</v>
      </c>
      <c r="AD74" s="2">
        <v>62.84</v>
      </c>
      <c r="AE74" s="2">
        <v>0.999</v>
      </c>
    </row>
    <row r="75" ht="15.75" customHeight="1">
      <c r="A75" s="2">
        <f t="shared" si="1"/>
        <v>4</v>
      </c>
      <c r="B75" s="2">
        <f t="shared" si="2"/>
        <v>6</v>
      </c>
      <c r="C75" s="2">
        <v>1.013916015625</v>
      </c>
      <c r="D75" s="2">
        <f t="shared" si="3"/>
        <v>11.83529978</v>
      </c>
      <c r="E75" s="2">
        <v>47.0936355003043</v>
      </c>
      <c r="F75" s="2">
        <v>0.983476990580468</v>
      </c>
      <c r="G75" s="2">
        <v>1.14008624302151</v>
      </c>
      <c r="H75" s="2">
        <v>0.0296630859375</v>
      </c>
      <c r="I75" s="2">
        <f t="shared" si="4"/>
        <v>404.5432099</v>
      </c>
      <c r="J75" s="2">
        <v>33.521041720157</v>
      </c>
      <c r="K75" s="2">
        <v>0.713443217674906</v>
      </c>
      <c r="L75" s="2">
        <v>5.29236541654098</v>
      </c>
      <c r="M75" s="2">
        <v>1.9862060546875</v>
      </c>
      <c r="N75" s="2">
        <f t="shared" si="5"/>
        <v>6.041669227</v>
      </c>
      <c r="O75" s="2">
        <v>56.7666586774452</v>
      </c>
      <c r="P75" s="2">
        <v>0.997735265220914</v>
      </c>
      <c r="Q75" s="2">
        <v>39.390882720435</v>
      </c>
      <c r="R75" s="2"/>
      <c r="S75" s="2" t="str">
        <f t="shared" si="6"/>
        <v/>
      </c>
      <c r="T75" s="2"/>
      <c r="U75" s="2"/>
      <c r="V75" s="2"/>
      <c r="W75" s="2"/>
      <c r="X75" s="2" t="str">
        <f t="shared" si="7"/>
        <v/>
      </c>
      <c r="Y75" s="2"/>
      <c r="Z75" s="2"/>
      <c r="AA75" s="2"/>
    </row>
    <row r="76" ht="15.75" customHeight="1">
      <c r="A76" s="2">
        <f t="shared" si="1"/>
        <v>4</v>
      </c>
      <c r="B76" s="2">
        <f t="shared" si="2"/>
        <v>7</v>
      </c>
      <c r="C76" s="2">
        <v>1.1519775390625</v>
      </c>
      <c r="D76" s="2">
        <f t="shared" si="3"/>
        <v>10.41686977</v>
      </c>
      <c r="E76" s="2">
        <v>47.831282895756</v>
      </c>
      <c r="F76" s="2">
        <v>0.98593899711614</v>
      </c>
      <c r="G76" s="2">
        <v>1.17038001969507</v>
      </c>
      <c r="H76" s="2">
        <v>0.0296630859375</v>
      </c>
      <c r="I76" s="2">
        <f t="shared" si="4"/>
        <v>404.5432099</v>
      </c>
      <c r="J76" s="2">
        <v>30.4084075162955</v>
      </c>
      <c r="K76" s="2">
        <v>0.417268257332754</v>
      </c>
      <c r="L76" s="2">
        <v>5.30118527503397</v>
      </c>
      <c r="M76" s="2">
        <v>2.37451171875</v>
      </c>
      <c r="N76" s="2">
        <f t="shared" si="5"/>
        <v>5.053670574</v>
      </c>
      <c r="O76" s="2">
        <v>59.6527402976193</v>
      </c>
      <c r="P76" s="2">
        <v>0.99883620934596</v>
      </c>
      <c r="Q76" s="2">
        <v>48.6729148945094</v>
      </c>
      <c r="R76" s="2"/>
      <c r="S76" s="2" t="str">
        <f t="shared" si="6"/>
        <v/>
      </c>
      <c r="T76" s="2"/>
      <c r="U76" s="2"/>
      <c r="V76" s="2"/>
      <c r="W76" s="2"/>
      <c r="X76" s="2" t="str">
        <f t="shared" si="7"/>
        <v/>
      </c>
      <c r="Y76" s="2"/>
      <c r="Z76" s="2"/>
      <c r="AA76" s="2"/>
    </row>
    <row r="77" ht="15.75" customHeight="1">
      <c r="A77" s="2">
        <f t="shared" si="1"/>
        <v>4</v>
      </c>
      <c r="B77" s="2">
        <f t="shared" si="2"/>
        <v>8</v>
      </c>
      <c r="C77" s="2">
        <v>1.2789306640625</v>
      </c>
      <c r="D77" s="2">
        <f t="shared" si="3"/>
        <v>9.382838599</v>
      </c>
      <c r="E77" s="2">
        <v>48.5133457816808</v>
      </c>
      <c r="F77" s="2">
        <v>0.987711226158625</v>
      </c>
      <c r="G77" s="2">
        <v>1.26429447528745</v>
      </c>
      <c r="H77" s="2">
        <v>0.0308837890625</v>
      </c>
      <c r="I77" s="2">
        <f t="shared" si="4"/>
        <v>388.5533597</v>
      </c>
      <c r="J77" s="2">
        <v>35.339604614016</v>
      </c>
      <c r="K77" s="2">
        <v>0.711465552809723</v>
      </c>
      <c r="L77" s="2">
        <v>6.11557264161848</v>
      </c>
      <c r="M77" s="2">
        <v>2.783203125</v>
      </c>
      <c r="N77" s="2">
        <f t="shared" si="5"/>
        <v>4.311578947</v>
      </c>
      <c r="O77" s="2">
        <v>62.8405054699388</v>
      </c>
      <c r="P77" s="2">
        <v>0.999460976372815</v>
      </c>
      <c r="Q77" s="2">
        <v>53.06153253681</v>
      </c>
      <c r="R77" s="2"/>
      <c r="S77" s="2" t="str">
        <f t="shared" si="6"/>
        <v/>
      </c>
      <c r="T77" s="2"/>
      <c r="U77" s="2"/>
      <c r="V77" s="2"/>
      <c r="W77" s="2"/>
      <c r="X77" s="2" t="str">
        <f t="shared" si="7"/>
        <v/>
      </c>
      <c r="Y77" s="2"/>
      <c r="Z77" s="2"/>
      <c r="AA77" s="2"/>
    </row>
    <row r="78" ht="15.75" customHeight="1">
      <c r="A78" s="2">
        <f t="shared" si="1"/>
        <v>4</v>
      </c>
      <c r="B78" s="2">
        <f t="shared" si="2"/>
        <v>9</v>
      </c>
      <c r="C78" s="2">
        <v>1.3907470703125</v>
      </c>
      <c r="D78" s="2">
        <f t="shared" si="3"/>
        <v>8.62845607</v>
      </c>
      <c r="E78" s="2">
        <v>49.0866973491135</v>
      </c>
      <c r="F78" s="2">
        <v>0.989146878830997</v>
      </c>
      <c r="G78" s="2">
        <v>1.20199194806092</v>
      </c>
      <c r="H78" s="2">
        <v>0.032958984375</v>
      </c>
      <c r="I78" s="2">
        <f t="shared" si="4"/>
        <v>364.0888889</v>
      </c>
      <c r="J78" s="2">
        <v>37.079220008289</v>
      </c>
      <c r="K78" s="2">
        <v>0.767022877517379</v>
      </c>
      <c r="L78" s="2">
        <v>6.52902375102494</v>
      </c>
      <c r="M78" s="2">
        <v>3.19873046875</v>
      </c>
      <c r="N78" s="2">
        <f t="shared" si="5"/>
        <v>3.751488322</v>
      </c>
      <c r="O78" s="2">
        <v>66.5999186114853</v>
      </c>
      <c r="P78" s="2">
        <v>0.999766676873886</v>
      </c>
      <c r="Q78" s="2">
        <v>63.6502179173004</v>
      </c>
      <c r="R78" s="2"/>
      <c r="S78" s="2" t="str">
        <f t="shared" si="6"/>
        <v/>
      </c>
      <c r="T78" s="2"/>
      <c r="U78" s="2"/>
      <c r="V78" s="2"/>
      <c r="W78" s="2"/>
      <c r="X78" s="2" t="str">
        <f t="shared" si="7"/>
        <v/>
      </c>
      <c r="Y78" s="2"/>
      <c r="Z78" s="2"/>
      <c r="AA78" s="2"/>
    </row>
    <row r="79" ht="15.75" customHeight="1">
      <c r="A79" s="2">
        <f t="shared" si="1"/>
        <v>4</v>
      </c>
      <c r="B79" s="2">
        <f t="shared" si="2"/>
        <v>10</v>
      </c>
      <c r="C79" s="2">
        <v>1.5050048828125</v>
      </c>
      <c r="D79" s="2">
        <f t="shared" si="3"/>
        <v>7.973396058</v>
      </c>
      <c r="E79" s="2">
        <v>49.6911799162088</v>
      </c>
      <c r="F79" s="2">
        <v>0.990476578781505</v>
      </c>
      <c r="G79" s="2">
        <v>1.27788678583703</v>
      </c>
      <c r="H79" s="2">
        <v>0.0390625</v>
      </c>
      <c r="I79" s="2">
        <f t="shared" si="4"/>
        <v>307.2</v>
      </c>
      <c r="J79" s="2">
        <v>38.6892475801169</v>
      </c>
      <c r="K79" s="2">
        <v>0.819502376130757</v>
      </c>
      <c r="L79" s="2">
        <v>7.92557035267383</v>
      </c>
      <c r="M79" s="2">
        <v>3.592041015625</v>
      </c>
      <c r="N79" s="2">
        <f t="shared" si="5"/>
        <v>3.340719092</v>
      </c>
      <c r="O79" s="2">
        <v>69.125012362019</v>
      </c>
      <c r="P79" s="2">
        <v>0.999868313698706</v>
      </c>
      <c r="Q79" s="2">
        <v>81.8217961257129</v>
      </c>
      <c r="R79" s="2"/>
      <c r="S79" s="2" t="str">
        <f t="shared" si="6"/>
        <v/>
      </c>
      <c r="T79" s="2"/>
      <c r="U79" s="2"/>
      <c r="V79" s="2"/>
      <c r="W79" s="2"/>
      <c r="X79" s="2" t="str">
        <f t="shared" si="7"/>
        <v/>
      </c>
      <c r="Y79" s="2"/>
      <c r="Z79" s="2"/>
      <c r="AA79" s="2"/>
    </row>
    <row r="80" ht="15.75" customHeight="1">
      <c r="A80" s="2">
        <f t="shared" si="1"/>
        <v>4</v>
      </c>
      <c r="B80" s="2">
        <f t="shared" si="2"/>
        <v>11</v>
      </c>
      <c r="C80" s="2">
        <v>1.6024169921875</v>
      </c>
      <c r="D80" s="2">
        <f t="shared" si="3"/>
        <v>7.488687438</v>
      </c>
      <c r="E80" s="2">
        <v>50.2314878326906</v>
      </c>
      <c r="F80" s="2">
        <v>0.991646845854369</v>
      </c>
      <c r="G80" s="2">
        <v>1.36691556892846</v>
      </c>
      <c r="H80" s="2">
        <v>0.066162109375</v>
      </c>
      <c r="I80" s="2">
        <f t="shared" si="4"/>
        <v>181.3726937</v>
      </c>
      <c r="J80" s="2">
        <v>40.2360034732095</v>
      </c>
      <c r="K80" s="2">
        <v>0.917275148333077</v>
      </c>
      <c r="L80" s="2">
        <v>8.02704185647601</v>
      </c>
      <c r="M80" s="2">
        <v>3.9326171875</v>
      </c>
      <c r="N80" s="2">
        <f t="shared" si="5"/>
        <v>3.05140303</v>
      </c>
      <c r="O80" s="2">
        <v>72.3494350706849</v>
      </c>
      <c r="P80" s="2">
        <v>0.999939985603</v>
      </c>
      <c r="Q80" s="2">
        <v>91.4046433290015</v>
      </c>
      <c r="R80" s="2"/>
      <c r="S80" s="2" t="str">
        <f t="shared" si="6"/>
        <v/>
      </c>
      <c r="T80" s="2"/>
      <c r="U80" s="2"/>
      <c r="V80" s="2"/>
      <c r="W80" s="2"/>
      <c r="X80" s="2" t="str">
        <f t="shared" si="7"/>
        <v/>
      </c>
      <c r="Y80" s="2"/>
      <c r="Z80" s="2"/>
      <c r="AA80" s="2"/>
    </row>
    <row r="81" ht="15.75" customHeight="1">
      <c r="A81" s="2">
        <f t="shared" si="1"/>
        <v>4</v>
      </c>
      <c r="B81" s="2">
        <f t="shared" si="2"/>
        <v>12</v>
      </c>
      <c r="C81" s="2">
        <v>1.71142578125</v>
      </c>
      <c r="D81" s="2">
        <f t="shared" si="3"/>
        <v>7.011697575</v>
      </c>
      <c r="E81" s="2">
        <v>50.8182715063373</v>
      </c>
      <c r="F81" s="2">
        <v>0.992533471463428</v>
      </c>
      <c r="G81" s="2">
        <v>1.30282845886426</v>
      </c>
      <c r="H81" s="2">
        <v>0.1534423828125</v>
      </c>
      <c r="I81" s="2">
        <f t="shared" si="4"/>
        <v>78.2052506</v>
      </c>
      <c r="J81" s="2">
        <v>41.9919981510174</v>
      </c>
      <c r="K81" s="2">
        <v>0.932510897624764</v>
      </c>
      <c r="L81" s="2">
        <v>9.63648644892493</v>
      </c>
      <c r="M81" s="2">
        <v>4.3984375</v>
      </c>
      <c r="N81" s="2">
        <f t="shared" si="5"/>
        <v>2.728241563</v>
      </c>
      <c r="O81" s="2">
        <v>75.0226323848854</v>
      </c>
      <c r="P81" s="2">
        <v>0.999966658083432</v>
      </c>
      <c r="Q81" s="2">
        <v>101.148248001856</v>
      </c>
      <c r="R81" s="2"/>
      <c r="S81" s="2" t="str">
        <f t="shared" si="6"/>
        <v/>
      </c>
      <c r="T81" s="2"/>
      <c r="U81" s="2"/>
      <c r="V81" s="2"/>
      <c r="W81" s="2"/>
      <c r="X81" s="2" t="str">
        <f t="shared" si="7"/>
        <v/>
      </c>
      <c r="Y81" s="2"/>
      <c r="Z81" s="2"/>
      <c r="AA81" s="2"/>
    </row>
    <row r="82" ht="15.75" customHeight="1">
      <c r="A82" s="2">
        <f t="shared" si="1"/>
        <v>4</v>
      </c>
      <c r="B82" s="2">
        <f t="shared" si="2"/>
        <v>13</v>
      </c>
      <c r="C82" s="2">
        <v>1.8358154296875</v>
      </c>
      <c r="D82" s="2">
        <f t="shared" si="3"/>
        <v>6.536604827</v>
      </c>
      <c r="E82" s="2">
        <v>51.534947855133</v>
      </c>
      <c r="F82" s="2">
        <v>0.993605330006656</v>
      </c>
      <c r="G82" s="2">
        <v>1.44329700392798</v>
      </c>
      <c r="H82" s="2">
        <v>0.367431640625</v>
      </c>
      <c r="I82" s="2">
        <f t="shared" si="4"/>
        <v>32.65913621</v>
      </c>
      <c r="J82" s="2">
        <v>44.4595949937671</v>
      </c>
      <c r="K82" s="2">
        <v>0.965990002356592</v>
      </c>
      <c r="L82" s="2">
        <v>10.8531333244353</v>
      </c>
      <c r="M82" s="2">
        <v>4.7120361328125</v>
      </c>
      <c r="N82" s="2">
        <f t="shared" si="5"/>
        <v>2.546669775</v>
      </c>
      <c r="O82" s="2">
        <v>77.6392890706147</v>
      </c>
      <c r="P82" s="2">
        <v>0.999982542241283</v>
      </c>
      <c r="Q82" s="2">
        <v>108.679913117309</v>
      </c>
      <c r="R82" s="2"/>
      <c r="S82" s="2" t="str">
        <f t="shared" si="6"/>
        <v/>
      </c>
      <c r="T82" s="2"/>
      <c r="U82" s="2"/>
      <c r="V82" s="2"/>
      <c r="W82" s="2"/>
      <c r="X82" s="2" t="str">
        <f t="shared" si="7"/>
        <v/>
      </c>
      <c r="Y82" s="2"/>
      <c r="Z82" s="2"/>
      <c r="AA82" s="2"/>
    </row>
    <row r="83" ht="15.75" customHeight="1">
      <c r="A83" s="2">
        <f t="shared" si="1"/>
        <v>4</v>
      </c>
      <c r="B83" s="2">
        <f t="shared" si="2"/>
        <v>14</v>
      </c>
      <c r="C83" s="2">
        <v>1.983642578125</v>
      </c>
      <c r="D83" s="2">
        <f t="shared" si="3"/>
        <v>6.049476923</v>
      </c>
      <c r="E83" s="2">
        <v>52.3535233538161</v>
      </c>
      <c r="F83" s="2">
        <v>0.994630833545033</v>
      </c>
      <c r="G83" s="2">
        <v>1.4362340102323</v>
      </c>
      <c r="H83" s="2">
        <v>0.8114013671875</v>
      </c>
      <c r="I83" s="2">
        <f t="shared" si="4"/>
        <v>14.78922822</v>
      </c>
      <c r="J83" s="2">
        <v>47.8364007761466</v>
      </c>
      <c r="K83" s="2">
        <v>0.983013220664525</v>
      </c>
      <c r="L83" s="2">
        <v>14.9204346524709</v>
      </c>
      <c r="M83" s="2">
        <v>5.1734619140625</v>
      </c>
      <c r="N83" s="2">
        <f t="shared" si="5"/>
        <v>2.319529978</v>
      </c>
      <c r="O83" s="2">
        <v>80.3739797562743</v>
      </c>
      <c r="P83" s="2">
        <v>0.999990408308033</v>
      </c>
      <c r="Q83" s="2">
        <v>114.758607970711</v>
      </c>
      <c r="R83" s="2"/>
      <c r="S83" s="2" t="str">
        <f t="shared" si="6"/>
        <v/>
      </c>
      <c r="T83" s="2"/>
      <c r="U83" s="2"/>
      <c r="V83" s="2"/>
      <c r="W83" s="2"/>
      <c r="X83" s="2" t="str">
        <f t="shared" si="7"/>
        <v/>
      </c>
      <c r="Y83" s="2"/>
      <c r="Z83" s="2"/>
      <c r="AA83" s="2"/>
    </row>
    <row r="84" ht="15.75" customHeight="1">
      <c r="A84" s="2">
        <f t="shared" si="1"/>
        <v>4</v>
      </c>
      <c r="B84" s="2">
        <f t="shared" si="2"/>
        <v>15</v>
      </c>
      <c r="C84" s="2">
        <v>2.153564453125</v>
      </c>
      <c r="D84" s="2">
        <f t="shared" si="3"/>
        <v>5.572157352</v>
      </c>
      <c r="E84" s="2">
        <v>53.3856780535381</v>
      </c>
      <c r="F84" s="2">
        <v>0.995697580970688</v>
      </c>
      <c r="G84" s="2">
        <v>1.60123478949268</v>
      </c>
      <c r="H84" s="2">
        <v>1.4091796875</v>
      </c>
      <c r="I84" s="2">
        <f t="shared" si="4"/>
        <v>8.515592516</v>
      </c>
      <c r="J84" s="2">
        <v>51.5654987048361</v>
      </c>
      <c r="K84" s="2">
        <v>0.992796275932288</v>
      </c>
      <c r="L84" s="2">
        <v>22.191555951167</v>
      </c>
      <c r="M84" s="2">
        <v>5.379638671875</v>
      </c>
      <c r="N84" s="2">
        <f t="shared" si="5"/>
        <v>2.230633084</v>
      </c>
      <c r="O84" s="2">
        <v>83.3615113660517</v>
      </c>
      <c r="P84" s="2">
        <v>0.999995152555088</v>
      </c>
      <c r="Q84" s="2">
        <v>120.337443013028</v>
      </c>
      <c r="R84" s="2"/>
      <c r="S84" s="2" t="str">
        <f t="shared" si="6"/>
        <v/>
      </c>
      <c r="T84" s="2"/>
      <c r="U84" s="2"/>
      <c r="V84" s="2"/>
      <c r="W84" s="2"/>
      <c r="X84" s="2" t="str">
        <f t="shared" si="7"/>
        <v/>
      </c>
      <c r="Y84" s="2"/>
      <c r="Z84" s="2"/>
      <c r="AA84" s="2"/>
    </row>
    <row r="85" ht="15.75" customHeight="1">
      <c r="A85" s="2">
        <f t="shared" si="1"/>
        <v>4</v>
      </c>
      <c r="B85" s="2">
        <f t="shared" si="2"/>
        <v>16</v>
      </c>
      <c r="C85" s="2">
        <v>2.344970703125</v>
      </c>
      <c r="D85" s="2">
        <f t="shared" si="3"/>
        <v>5.117334721</v>
      </c>
      <c r="E85" s="2">
        <v>54.6351030480682</v>
      </c>
      <c r="F85" s="2">
        <v>0.996840051500737</v>
      </c>
      <c r="G85" s="2">
        <v>2.04578658134699</v>
      </c>
      <c r="H85" s="2">
        <v>2.1478271484375</v>
      </c>
      <c r="I85" s="2">
        <f t="shared" si="4"/>
        <v>5.587041773</v>
      </c>
      <c r="J85" s="2">
        <v>56.4521033719356</v>
      </c>
      <c r="K85" s="2">
        <v>0.997630197607806</v>
      </c>
      <c r="L85" s="2">
        <v>40.0713859721802</v>
      </c>
      <c r="M85" s="2">
        <v>5.379638671875</v>
      </c>
      <c r="N85" s="2">
        <f t="shared" si="5"/>
        <v>2.230633084</v>
      </c>
      <c r="O85" s="2">
        <v>83.3615113660517</v>
      </c>
      <c r="P85" s="2">
        <v>0.999995152555088</v>
      </c>
      <c r="Q85" s="2">
        <v>120.337443013028</v>
      </c>
      <c r="R85" s="2"/>
      <c r="S85" s="2" t="str">
        <f t="shared" si="6"/>
        <v/>
      </c>
      <c r="T85" s="2"/>
      <c r="U85" s="2"/>
      <c r="V85" s="2"/>
      <c r="W85" s="2"/>
      <c r="X85" s="2" t="str">
        <f t="shared" si="7"/>
        <v/>
      </c>
      <c r="Y85" s="2"/>
      <c r="Z85" s="2"/>
      <c r="AA85" s="2"/>
    </row>
    <row r="86" ht="15.75" customHeight="1">
      <c r="A86" s="2">
        <f t="shared" si="1"/>
        <v>4</v>
      </c>
      <c r="B86" s="2">
        <f t="shared" si="2"/>
        <v>17</v>
      </c>
      <c r="C86" s="2">
        <v>2.6077880859375</v>
      </c>
      <c r="D86" s="2">
        <f t="shared" si="3"/>
        <v>4.601600899</v>
      </c>
      <c r="E86" s="2">
        <v>56.3353106173643</v>
      </c>
      <c r="F86" s="2">
        <v>0.99784017455428</v>
      </c>
      <c r="G86" s="2">
        <v>2.1927596550153</v>
      </c>
      <c r="H86" s="2">
        <v>2.795166015625</v>
      </c>
      <c r="I86" s="2">
        <f t="shared" si="4"/>
        <v>4.293126037</v>
      </c>
      <c r="J86" s="2">
        <v>61.1514265251613</v>
      </c>
      <c r="K86" s="2">
        <v>0.999186660664868</v>
      </c>
      <c r="L86" s="2">
        <v>46.9667461713239</v>
      </c>
      <c r="M86" s="2">
        <v>5.379638671875</v>
      </c>
      <c r="N86" s="2">
        <f t="shared" si="5"/>
        <v>2.230633084</v>
      </c>
      <c r="O86" s="2">
        <v>83.3615113660517</v>
      </c>
      <c r="P86" s="2">
        <v>0.999995152555088</v>
      </c>
      <c r="Q86" s="2">
        <v>120.337443013028</v>
      </c>
      <c r="R86" s="2"/>
      <c r="S86" s="2" t="str">
        <f t="shared" si="6"/>
        <v/>
      </c>
      <c r="T86" s="2"/>
      <c r="U86" s="2"/>
      <c r="V86" s="2"/>
      <c r="W86" s="2"/>
      <c r="X86" s="2" t="str">
        <f t="shared" si="7"/>
        <v/>
      </c>
      <c r="Y86" s="2"/>
      <c r="Z86" s="2"/>
      <c r="AA86" s="2"/>
    </row>
    <row r="87" ht="15.75" customHeight="1">
      <c r="A87" s="2">
        <f t="shared" si="1"/>
        <v>4</v>
      </c>
      <c r="B87" s="2">
        <f t="shared" si="2"/>
        <v>18</v>
      </c>
      <c r="C87" s="2">
        <v>2.937255859375</v>
      </c>
      <c r="D87" s="2">
        <f t="shared" si="3"/>
        <v>4.085445931</v>
      </c>
      <c r="E87" s="2">
        <v>58.588471076256</v>
      </c>
      <c r="F87" s="2">
        <v>0.998706996329121</v>
      </c>
      <c r="G87" s="2">
        <v>2.83389659501574</v>
      </c>
      <c r="H87" s="2">
        <v>3.581298828125</v>
      </c>
      <c r="I87" s="2">
        <f t="shared" si="4"/>
        <v>3.350739655</v>
      </c>
      <c r="J87" s="2">
        <v>66.2154916210498</v>
      </c>
      <c r="K87" s="2">
        <v>0.999745141224402</v>
      </c>
      <c r="L87" s="2">
        <v>65.2958433879191</v>
      </c>
      <c r="M87" s="2">
        <v>5.379638671875</v>
      </c>
      <c r="N87" s="2">
        <f t="shared" si="5"/>
        <v>2.230633084</v>
      </c>
      <c r="O87" s="2">
        <v>83.3615113660517</v>
      </c>
      <c r="P87" s="2">
        <v>0.999995152555088</v>
      </c>
      <c r="Q87" s="2">
        <v>120.337443013028</v>
      </c>
      <c r="R87" s="2"/>
      <c r="S87" s="2" t="str">
        <f t="shared" si="6"/>
        <v/>
      </c>
      <c r="T87" s="2"/>
      <c r="U87" s="2"/>
      <c r="V87" s="2"/>
      <c r="W87" s="2"/>
      <c r="X87" s="2" t="str">
        <f t="shared" si="7"/>
        <v/>
      </c>
      <c r="Y87" s="2"/>
      <c r="Z87" s="2"/>
      <c r="AA87" s="2"/>
    </row>
    <row r="88" ht="15.75" customHeight="1">
      <c r="A88" s="2">
        <f t="shared" si="1"/>
        <v>4</v>
      </c>
      <c r="B88" s="2">
        <f t="shared" si="2"/>
        <v>19</v>
      </c>
      <c r="C88" s="2">
        <v>3.420654296875</v>
      </c>
      <c r="D88" s="2">
        <f t="shared" si="3"/>
        <v>3.508100778</v>
      </c>
      <c r="E88" s="2">
        <v>61.9994378235743</v>
      </c>
      <c r="F88" s="2">
        <v>0.999406537088285</v>
      </c>
      <c r="G88" s="2">
        <v>4.17224193495182</v>
      </c>
      <c r="H88" s="2">
        <v>4.521728515625</v>
      </c>
      <c r="I88" s="2">
        <f t="shared" si="4"/>
        <v>2.653852384</v>
      </c>
      <c r="J88" s="2">
        <v>71.9126743710153</v>
      </c>
      <c r="K88" s="2">
        <v>0.999932195950366</v>
      </c>
      <c r="L88" s="2">
        <v>90.9378359241284</v>
      </c>
      <c r="M88" s="2">
        <v>5.379638671875</v>
      </c>
      <c r="N88" s="2">
        <f t="shared" si="5"/>
        <v>2.230633084</v>
      </c>
      <c r="O88" s="2">
        <v>83.3615113660517</v>
      </c>
      <c r="P88" s="2">
        <v>0.999995152555088</v>
      </c>
      <c r="Q88" s="2">
        <v>120.337443013028</v>
      </c>
      <c r="R88" s="2"/>
      <c r="S88" s="2" t="str">
        <f t="shared" si="6"/>
        <v/>
      </c>
      <c r="T88" s="2"/>
      <c r="U88" s="2"/>
      <c r="V88" s="2"/>
      <c r="W88" s="2"/>
      <c r="X88" s="2" t="str">
        <f t="shared" si="7"/>
        <v/>
      </c>
      <c r="Y88" s="2"/>
      <c r="Z88" s="2"/>
      <c r="AA88" s="2"/>
    </row>
    <row r="89" ht="15.75" customHeight="1">
      <c r="A89" s="2">
        <f t="shared" si="1"/>
        <v>4</v>
      </c>
      <c r="B89" s="2">
        <f t="shared" si="2"/>
        <v>20</v>
      </c>
      <c r="C89" s="2">
        <v>4.214599609375</v>
      </c>
      <c r="D89" s="2">
        <f t="shared" si="3"/>
        <v>2.847245554</v>
      </c>
      <c r="E89" s="2">
        <v>67.8972193440939</v>
      </c>
      <c r="F89" s="2">
        <v>0.999846576573615</v>
      </c>
      <c r="G89" s="2">
        <v>8.48712829555957</v>
      </c>
      <c r="H89" s="2">
        <v>5.4967041015625</v>
      </c>
      <c r="I89" s="2">
        <f t="shared" si="4"/>
        <v>2.18312643</v>
      </c>
      <c r="J89" s="2">
        <v>77.2259046359906</v>
      </c>
      <c r="K89" s="2">
        <v>0.999979680980371</v>
      </c>
      <c r="L89" s="2">
        <v>107.881720465014</v>
      </c>
      <c r="M89" s="2">
        <v>5.379638671875</v>
      </c>
      <c r="N89" s="2">
        <f t="shared" si="5"/>
        <v>2.230633084</v>
      </c>
      <c r="O89" s="2">
        <v>83.3615113660517</v>
      </c>
      <c r="P89" s="2">
        <v>0.999995152555088</v>
      </c>
      <c r="Q89" s="2">
        <v>120.337443013028</v>
      </c>
      <c r="R89" s="2"/>
      <c r="S89" s="2" t="str">
        <f t="shared" si="6"/>
        <v/>
      </c>
      <c r="T89" s="2"/>
      <c r="U89" s="2"/>
      <c r="V89" s="2"/>
      <c r="W89" s="2"/>
      <c r="X89" s="2" t="str">
        <f t="shared" si="7"/>
        <v/>
      </c>
      <c r="Y89" s="2"/>
      <c r="Z89" s="2"/>
      <c r="AA89" s="2"/>
    </row>
    <row r="90" ht="15.75" customHeight="1">
      <c r="A90" s="2">
        <f t="shared" si="1"/>
        <v>4</v>
      </c>
      <c r="B90" s="2">
        <f t="shared" si="2"/>
        <v>21</v>
      </c>
      <c r="C90" s="2">
        <v>5.57470703125</v>
      </c>
      <c r="D90" s="2">
        <f t="shared" si="3"/>
        <v>2.152579487</v>
      </c>
      <c r="E90" s="2">
        <v>84.0020826547172</v>
      </c>
      <c r="F90" s="2">
        <v>0.999995973226775</v>
      </c>
      <c r="G90" s="2">
        <v>30.8949753226161</v>
      </c>
      <c r="H90" s="2">
        <v>8.3095703125</v>
      </c>
      <c r="I90" s="2">
        <f t="shared" si="4"/>
        <v>1.444117993</v>
      </c>
      <c r="J90" s="2">
        <v>100.409877428166</v>
      </c>
      <c r="K90" s="2">
        <v>0.999999913233295</v>
      </c>
      <c r="L90" s="2">
        <v>157.134468156654</v>
      </c>
      <c r="M90" s="2">
        <v>5.379638671875</v>
      </c>
      <c r="N90" s="2">
        <f t="shared" si="5"/>
        <v>2.230633084</v>
      </c>
      <c r="O90" s="2">
        <v>83.3615113660517</v>
      </c>
      <c r="P90" s="2">
        <v>0.999995152555088</v>
      </c>
      <c r="Q90" s="2">
        <v>120.337443013028</v>
      </c>
      <c r="R90" s="2"/>
      <c r="S90" s="2" t="str">
        <f t="shared" si="6"/>
        <v/>
      </c>
      <c r="T90" s="2"/>
      <c r="U90" s="2"/>
      <c r="V90" s="2"/>
      <c r="W90" s="2"/>
      <c r="X90" s="2" t="str">
        <f t="shared" si="7"/>
        <v/>
      </c>
      <c r="Y90" s="2"/>
      <c r="Z90" s="2"/>
      <c r="AA90" s="2"/>
    </row>
    <row r="91" ht="15.75" customHeight="1">
      <c r="A91" s="2">
        <f t="shared" si="1"/>
        <v>5</v>
      </c>
      <c r="B91" s="2">
        <f t="shared" si="2"/>
        <v>1</v>
      </c>
      <c r="C91" s="2">
        <v>0.09375</v>
      </c>
      <c r="D91" s="2">
        <f t="shared" si="3"/>
        <v>128</v>
      </c>
      <c r="E91" s="2">
        <v>37.6891993938331</v>
      </c>
      <c r="F91" s="2">
        <v>0.748391758320013</v>
      </c>
      <c r="G91" s="2">
        <v>0.0536141310892454</v>
      </c>
      <c r="H91" s="2">
        <v>0.0296630859375</v>
      </c>
      <c r="I91" s="2">
        <f t="shared" si="4"/>
        <v>404.5432099</v>
      </c>
      <c r="J91" s="2">
        <v>31.1684786904464</v>
      </c>
      <c r="K91" s="2">
        <v>0.535407656272821</v>
      </c>
      <c r="L91" s="2">
        <v>4.67489429647005</v>
      </c>
      <c r="M91" s="2">
        <v>0.0279541015625</v>
      </c>
      <c r="N91" s="2">
        <f t="shared" si="5"/>
        <v>429.2751092</v>
      </c>
      <c r="O91" s="2">
        <v>-18.0472804365963</v>
      </c>
      <c r="P91" s="2">
        <v>0.00285119004421727</v>
      </c>
      <c r="Q91" s="2">
        <v>3.87397836348008</v>
      </c>
      <c r="R91" s="2">
        <v>0.0030517578125</v>
      </c>
      <c r="S91" s="2">
        <f t="shared" si="6"/>
        <v>3932.16</v>
      </c>
      <c r="T91" s="2">
        <v>35.3597397384</v>
      </c>
      <c r="U91" s="2">
        <v>0.72784</v>
      </c>
      <c r="V91" s="2">
        <v>4.8402</v>
      </c>
      <c r="W91" s="2">
        <v>0.0010986328125</v>
      </c>
      <c r="X91" s="2">
        <f t="shared" si="7"/>
        <v>10922.66667</v>
      </c>
      <c r="Y91" s="2">
        <v>34.6310263885</v>
      </c>
      <c r="Z91" s="2">
        <v>0.73209</v>
      </c>
      <c r="AA91" s="2">
        <v>4.7964</v>
      </c>
      <c r="AB91" s="2">
        <v>0.001085224</v>
      </c>
      <c r="AC91" s="2">
        <f t="shared" ref="AC91:AC95" si="12">IFERROR(12/AB91,"")</f>
        <v>11057.62497</v>
      </c>
      <c r="AD91" s="2">
        <v>36.96</v>
      </c>
      <c r="AE91" s="2">
        <v>0.858</v>
      </c>
    </row>
    <row r="92" ht="15.75" customHeight="1">
      <c r="A92" s="2">
        <f t="shared" si="1"/>
        <v>5</v>
      </c>
      <c r="B92" s="2">
        <f t="shared" si="2"/>
        <v>2</v>
      </c>
      <c r="C92" s="2">
        <v>0.2945556640625</v>
      </c>
      <c r="D92" s="2">
        <f t="shared" si="3"/>
        <v>40.73932864</v>
      </c>
      <c r="E92" s="2">
        <v>42.0750597048953</v>
      </c>
      <c r="F92" s="2">
        <v>0.944265635024985</v>
      </c>
      <c r="G92" s="2">
        <v>0.788209134578862</v>
      </c>
      <c r="H92" s="2">
        <v>0.0296630859375</v>
      </c>
      <c r="I92" s="2">
        <f t="shared" si="4"/>
        <v>404.5432099</v>
      </c>
      <c r="J92" s="2">
        <v>31.1684786904464</v>
      </c>
      <c r="K92" s="2">
        <v>0.535407656272821</v>
      </c>
      <c r="L92" s="2">
        <v>4.67489429647005</v>
      </c>
      <c r="M92" s="2">
        <v>0.4056396484375</v>
      </c>
      <c r="N92" s="2">
        <f t="shared" si="5"/>
        <v>29.58290701</v>
      </c>
      <c r="O92" s="2">
        <v>44.4006917543404</v>
      </c>
      <c r="P92" s="2">
        <v>0.965508839023268</v>
      </c>
      <c r="Q92" s="2">
        <v>12.1397561353957</v>
      </c>
      <c r="R92" s="2">
        <v>0.03759765625</v>
      </c>
      <c r="S92" s="2">
        <f t="shared" si="6"/>
        <v>319.1688312</v>
      </c>
      <c r="T92" s="2">
        <v>40.0557793061</v>
      </c>
      <c r="U92" s="2">
        <v>0.91943</v>
      </c>
      <c r="V92" s="2">
        <v>7.0581</v>
      </c>
      <c r="W92" s="2">
        <v>0.0015869140625</v>
      </c>
      <c r="X92" s="2">
        <f t="shared" si="7"/>
        <v>7561.846154</v>
      </c>
      <c r="Y92" s="2">
        <v>38.860532002</v>
      </c>
      <c r="Z92" s="2">
        <v>0.90267</v>
      </c>
      <c r="AA92" s="2">
        <v>6.3777</v>
      </c>
      <c r="AB92" s="2">
        <v>0.001384115</v>
      </c>
      <c r="AC92" s="2">
        <f t="shared" si="12"/>
        <v>8669.799836</v>
      </c>
      <c r="AD92" s="2">
        <v>40.18</v>
      </c>
      <c r="AE92" s="2">
        <v>0.941</v>
      </c>
    </row>
    <row r="93" ht="15.75" customHeight="1">
      <c r="A93" s="2">
        <f t="shared" si="1"/>
        <v>5</v>
      </c>
      <c r="B93" s="2">
        <f t="shared" si="2"/>
        <v>3</v>
      </c>
      <c r="C93" s="2">
        <v>0.5350341796875</v>
      </c>
      <c r="D93" s="2">
        <f t="shared" si="3"/>
        <v>22.42847365</v>
      </c>
      <c r="E93" s="2">
        <v>43.778509468832</v>
      </c>
      <c r="F93" s="2">
        <v>0.967141147932156</v>
      </c>
      <c r="G93" s="2">
        <v>0.804460792388993</v>
      </c>
      <c r="H93" s="2">
        <v>0.0296630859375</v>
      </c>
      <c r="I93" s="2">
        <f t="shared" si="4"/>
        <v>404.5432099</v>
      </c>
      <c r="J93" s="2">
        <v>31.1684786904464</v>
      </c>
      <c r="K93" s="2">
        <v>0.535407656272821</v>
      </c>
      <c r="L93" s="2">
        <v>4.67489429647005</v>
      </c>
      <c r="M93" s="2">
        <v>0.8055419921875</v>
      </c>
      <c r="N93" s="2">
        <f t="shared" si="5"/>
        <v>14.89680255</v>
      </c>
      <c r="O93" s="2">
        <v>47.5728100006389</v>
      </c>
      <c r="P93" s="2">
        <v>0.982221538918903</v>
      </c>
      <c r="Q93" s="2">
        <v>13.7039272920023</v>
      </c>
      <c r="R93" s="2">
        <v>0.330444335938</v>
      </c>
      <c r="S93" s="2">
        <f t="shared" si="6"/>
        <v>36.31473956</v>
      </c>
      <c r="T93" s="2">
        <v>44.918188791</v>
      </c>
      <c r="U93" s="2">
        <v>0.96948</v>
      </c>
      <c r="V93" s="2">
        <v>9.3804</v>
      </c>
      <c r="W93" s="2">
        <v>0.029541015625</v>
      </c>
      <c r="X93" s="2">
        <f t="shared" si="7"/>
        <v>406.214876</v>
      </c>
      <c r="Y93" s="2">
        <v>43.3547111744</v>
      </c>
      <c r="Z93" s="2">
        <v>0.95826</v>
      </c>
      <c r="AA93" s="2">
        <v>8.8261</v>
      </c>
      <c r="AB93" s="2">
        <v>0.0281541566</v>
      </c>
      <c r="AC93" s="2">
        <f t="shared" si="12"/>
        <v>426.2248083</v>
      </c>
      <c r="AD93" s="2">
        <v>45.09</v>
      </c>
      <c r="AE93" s="2">
        <v>0.967</v>
      </c>
    </row>
    <row r="94" ht="15.75" customHeight="1">
      <c r="A94" s="2">
        <f t="shared" si="1"/>
        <v>5</v>
      </c>
      <c r="B94" s="2">
        <f t="shared" si="2"/>
        <v>4</v>
      </c>
      <c r="C94" s="2">
        <v>0.7513427734375</v>
      </c>
      <c r="D94" s="2">
        <f t="shared" si="3"/>
        <v>15.97140536</v>
      </c>
      <c r="E94" s="2">
        <v>44.9864136163185</v>
      </c>
      <c r="F94" s="2">
        <v>0.974902920480878</v>
      </c>
      <c r="G94" s="2">
        <v>0.81786928304731</v>
      </c>
      <c r="H94" s="2">
        <v>0.0296630859375</v>
      </c>
      <c r="I94" s="2">
        <f t="shared" si="4"/>
        <v>404.5432099</v>
      </c>
      <c r="J94" s="2">
        <v>19.2927482042376</v>
      </c>
      <c r="K94" s="2">
        <v>0.175449490617175</v>
      </c>
      <c r="L94" s="2">
        <v>4.7825934831747</v>
      </c>
      <c r="M94" s="2">
        <v>1.2010498046875</v>
      </c>
      <c r="N94" s="2">
        <f t="shared" si="5"/>
        <v>9.991259274</v>
      </c>
      <c r="O94" s="2">
        <v>50.4556917919429</v>
      </c>
      <c r="P94" s="2">
        <v>0.990730862516135</v>
      </c>
      <c r="Q94" s="2">
        <v>19.0940466968972</v>
      </c>
      <c r="R94" s="2">
        <v>1.33215332031</v>
      </c>
      <c r="S94" s="2">
        <f t="shared" si="6"/>
        <v>9.007972143</v>
      </c>
      <c r="T94" s="2">
        <v>53.0091754809</v>
      </c>
      <c r="U94" s="2">
        <v>0.99497</v>
      </c>
      <c r="V94" s="2">
        <v>23.3172</v>
      </c>
      <c r="W94" s="2">
        <v>0.50146484375</v>
      </c>
      <c r="X94" s="2">
        <f t="shared" si="7"/>
        <v>23.92989289</v>
      </c>
      <c r="Y94" s="2">
        <v>50.6123414962</v>
      </c>
      <c r="Z94" s="2">
        <v>0.99116</v>
      </c>
      <c r="AA94" s="2">
        <v>23.3165</v>
      </c>
      <c r="AB94" s="2">
        <v>0.482632215</v>
      </c>
      <c r="AC94" s="2">
        <f t="shared" si="12"/>
        <v>24.86365316</v>
      </c>
      <c r="AD94" s="2">
        <v>53.44</v>
      </c>
      <c r="AE94" s="2">
        <v>0.995</v>
      </c>
    </row>
    <row r="95" ht="15.75" customHeight="1">
      <c r="A95" s="2">
        <f t="shared" si="1"/>
        <v>5</v>
      </c>
      <c r="B95" s="2">
        <f t="shared" si="2"/>
        <v>5</v>
      </c>
      <c r="C95" s="2">
        <v>0.9281005859375</v>
      </c>
      <c r="D95" s="2">
        <f t="shared" si="3"/>
        <v>12.92963304</v>
      </c>
      <c r="E95" s="2">
        <v>45.9684268019038</v>
      </c>
      <c r="F95" s="2">
        <v>0.979676669113321</v>
      </c>
      <c r="G95" s="2">
        <v>0.837775022816441</v>
      </c>
      <c r="H95" s="2">
        <v>0.0296630859375</v>
      </c>
      <c r="I95" s="2">
        <f t="shared" si="4"/>
        <v>404.5432099</v>
      </c>
      <c r="J95" s="2">
        <v>31.1684786904464</v>
      </c>
      <c r="K95" s="2">
        <v>0.535407656272821</v>
      </c>
      <c r="L95" s="2">
        <v>4.67489429647005</v>
      </c>
      <c r="M95" s="2">
        <v>1.60009765625</v>
      </c>
      <c r="N95" s="2">
        <f t="shared" si="5"/>
        <v>7.499542264</v>
      </c>
      <c r="O95" s="2">
        <v>52.9040591752209</v>
      </c>
      <c r="P95" s="2">
        <v>0.994435992241245</v>
      </c>
      <c r="Q95" s="2">
        <v>27.9518970414318</v>
      </c>
      <c r="R95" s="2">
        <v>2.77893066406</v>
      </c>
      <c r="S95" s="2">
        <f t="shared" si="6"/>
        <v>4.318207775</v>
      </c>
      <c r="T95" s="2">
        <v>63.6899247252</v>
      </c>
      <c r="U95" s="2">
        <v>0.99958</v>
      </c>
      <c r="V95" s="2">
        <v>54.7581</v>
      </c>
      <c r="W95" s="2">
        <v>1.83154296875</v>
      </c>
      <c r="X95" s="2">
        <f t="shared" si="7"/>
        <v>6.551852839</v>
      </c>
      <c r="Y95" s="2">
        <v>61.1923002863</v>
      </c>
      <c r="Z95" s="2">
        <v>0.99925</v>
      </c>
      <c r="AA95" s="2">
        <v>49.299</v>
      </c>
      <c r="AB95" s="2">
        <v>1.623521544</v>
      </c>
      <c r="AC95" s="2">
        <f t="shared" si="12"/>
        <v>7.391340167</v>
      </c>
      <c r="AD95" s="2">
        <v>63.64</v>
      </c>
      <c r="AE95" s="2">
        <v>0.999</v>
      </c>
    </row>
    <row r="96" ht="15.75" customHeight="1">
      <c r="A96" s="2">
        <f t="shared" si="1"/>
        <v>5</v>
      </c>
      <c r="B96" s="2">
        <f t="shared" si="2"/>
        <v>6</v>
      </c>
      <c r="C96" s="2">
        <v>1.089111328125</v>
      </c>
      <c r="D96" s="2">
        <f t="shared" si="3"/>
        <v>11.01815736</v>
      </c>
      <c r="E96" s="2">
        <v>46.8457268732366</v>
      </c>
      <c r="F96" s="2">
        <v>0.983064707681763</v>
      </c>
      <c r="G96" s="2">
        <v>0.853130064909271</v>
      </c>
      <c r="H96" s="2">
        <v>0.0296630859375</v>
      </c>
      <c r="I96" s="2">
        <f t="shared" si="4"/>
        <v>404.5432099</v>
      </c>
      <c r="J96" s="2">
        <v>32.2556251840076</v>
      </c>
      <c r="K96" s="2">
        <v>0.710228956289221</v>
      </c>
      <c r="L96" s="2">
        <v>4.67497448033276</v>
      </c>
      <c r="M96" s="2">
        <v>2.0050048828125</v>
      </c>
      <c r="N96" s="2">
        <f t="shared" si="5"/>
        <v>5.985022831</v>
      </c>
      <c r="O96" s="2">
        <v>55.7804033567106</v>
      </c>
      <c r="P96" s="2">
        <v>0.997270482375645</v>
      </c>
      <c r="Q96" s="2">
        <v>27.9141172795712</v>
      </c>
      <c r="R96" s="2"/>
      <c r="S96" s="2" t="str">
        <f t="shared" si="6"/>
        <v/>
      </c>
      <c r="T96" s="2"/>
      <c r="U96" s="2"/>
      <c r="V96" s="2"/>
      <c r="W96" s="2"/>
      <c r="X96" s="2" t="str">
        <f t="shared" si="7"/>
        <v/>
      </c>
      <c r="Y96" s="2"/>
      <c r="Z96" s="2"/>
      <c r="AA96" s="2"/>
    </row>
    <row r="97" ht="15.75" customHeight="1">
      <c r="A97" s="2">
        <f t="shared" si="1"/>
        <v>5</v>
      </c>
      <c r="B97" s="2">
        <f t="shared" si="2"/>
        <v>7</v>
      </c>
      <c r="C97" s="2">
        <v>1.23876953125</v>
      </c>
      <c r="D97" s="2">
        <f t="shared" si="3"/>
        <v>9.687031927</v>
      </c>
      <c r="E97" s="2">
        <v>47.6460083217555</v>
      </c>
      <c r="F97" s="2">
        <v>0.985740958248198</v>
      </c>
      <c r="G97" s="2">
        <v>0.929913194188519</v>
      </c>
      <c r="H97" s="2">
        <v>0.0299072265625</v>
      </c>
      <c r="I97" s="2">
        <f t="shared" si="4"/>
        <v>401.2408163</v>
      </c>
      <c r="J97" s="2">
        <v>30.2909338814963</v>
      </c>
      <c r="K97" s="2">
        <v>0.430605608860699</v>
      </c>
      <c r="L97" s="2">
        <v>4.62267489413132</v>
      </c>
      <c r="M97" s="2">
        <v>2.382080078125</v>
      </c>
      <c r="N97" s="2">
        <f t="shared" si="5"/>
        <v>5.037614021</v>
      </c>
      <c r="O97" s="2">
        <v>58.3140222816393</v>
      </c>
      <c r="P97" s="2">
        <v>0.99840254189164</v>
      </c>
      <c r="Q97" s="2">
        <v>44.670443381448</v>
      </c>
      <c r="R97" s="2"/>
      <c r="S97" s="2" t="str">
        <f t="shared" si="6"/>
        <v/>
      </c>
      <c r="T97" s="2"/>
      <c r="U97" s="2"/>
      <c r="V97" s="2"/>
      <c r="W97" s="2"/>
      <c r="X97" s="2" t="str">
        <f t="shared" si="7"/>
        <v/>
      </c>
      <c r="Y97" s="2"/>
      <c r="Z97" s="2"/>
      <c r="AA97" s="2"/>
    </row>
    <row r="98" ht="15.75" customHeight="1">
      <c r="A98" s="2">
        <f t="shared" si="1"/>
        <v>5</v>
      </c>
      <c r="B98" s="2">
        <f t="shared" si="2"/>
        <v>8</v>
      </c>
      <c r="C98" s="2">
        <v>1.373779296875</v>
      </c>
      <c r="D98" s="2">
        <f t="shared" si="3"/>
        <v>8.735027546</v>
      </c>
      <c r="E98" s="2">
        <v>48.365576218045</v>
      </c>
      <c r="F98" s="2">
        <v>0.98764762733037</v>
      </c>
      <c r="G98" s="2">
        <v>1.0019155545719</v>
      </c>
      <c r="H98" s="2">
        <v>0.0311279296875</v>
      </c>
      <c r="I98" s="2">
        <f t="shared" si="4"/>
        <v>385.5058824</v>
      </c>
      <c r="J98" s="2">
        <v>35.0196218453305</v>
      </c>
      <c r="K98" s="2">
        <v>0.692367079182977</v>
      </c>
      <c r="L98" s="2">
        <v>5.21066018416347</v>
      </c>
      <c r="M98" s="2">
        <v>2.759765625</v>
      </c>
      <c r="N98" s="2">
        <f t="shared" si="5"/>
        <v>4.348195329</v>
      </c>
      <c r="O98" s="2">
        <v>61.3791078485452</v>
      </c>
      <c r="P98" s="2">
        <v>0.999253746970739</v>
      </c>
      <c r="Q98" s="2">
        <v>48.635681692493</v>
      </c>
      <c r="R98" s="2"/>
      <c r="S98" s="2" t="str">
        <f t="shared" si="6"/>
        <v/>
      </c>
      <c r="T98" s="2"/>
      <c r="U98" s="2"/>
      <c r="V98" s="2"/>
      <c r="W98" s="2"/>
      <c r="X98" s="2" t="str">
        <f t="shared" si="7"/>
        <v/>
      </c>
      <c r="Y98" s="2"/>
      <c r="Z98" s="2"/>
      <c r="AA98" s="2"/>
    </row>
    <row r="99" ht="15.75" customHeight="1">
      <c r="A99" s="2">
        <f t="shared" si="1"/>
        <v>5</v>
      </c>
      <c r="B99" s="2">
        <f t="shared" si="2"/>
        <v>9</v>
      </c>
      <c r="C99" s="2">
        <v>1.4871826171875</v>
      </c>
      <c r="D99" s="2">
        <f t="shared" si="3"/>
        <v>8.068948535</v>
      </c>
      <c r="E99" s="2">
        <v>48.9895605990667</v>
      </c>
      <c r="F99" s="2">
        <v>0.989157837108803</v>
      </c>
      <c r="G99" s="2">
        <v>1.02330398416607</v>
      </c>
      <c r="H99" s="2">
        <v>0.03369140625</v>
      </c>
      <c r="I99" s="2">
        <f t="shared" si="4"/>
        <v>356.173913</v>
      </c>
      <c r="J99" s="2">
        <v>36.4409448211076</v>
      </c>
      <c r="K99" s="2">
        <v>0.776331202294266</v>
      </c>
      <c r="L99" s="2">
        <v>5.64496906079178</v>
      </c>
      <c r="M99" s="2">
        <v>3.163330078125</v>
      </c>
      <c r="N99" s="2">
        <f t="shared" si="5"/>
        <v>3.793470711</v>
      </c>
      <c r="O99" s="2">
        <v>64.2519755777484</v>
      </c>
      <c r="P99" s="2">
        <v>0.999602390809814</v>
      </c>
      <c r="Q99" s="2">
        <v>66.0475241804746</v>
      </c>
      <c r="R99" s="2"/>
      <c r="S99" s="2" t="str">
        <f t="shared" si="6"/>
        <v/>
      </c>
      <c r="T99" s="2"/>
      <c r="U99" s="2"/>
      <c r="V99" s="2"/>
      <c r="W99" s="2"/>
      <c r="X99" s="2" t="str">
        <f t="shared" si="7"/>
        <v/>
      </c>
      <c r="Y99" s="2"/>
      <c r="Z99" s="2"/>
      <c r="AA99" s="2"/>
    </row>
    <row r="100" ht="15.75" customHeight="1">
      <c r="A100" s="2">
        <f t="shared" si="1"/>
        <v>5</v>
      </c>
      <c r="B100" s="2">
        <f t="shared" si="2"/>
        <v>10</v>
      </c>
      <c r="C100" s="2">
        <v>1.605712890625</v>
      </c>
      <c r="D100" s="2">
        <f t="shared" si="3"/>
        <v>7.473316102</v>
      </c>
      <c r="E100" s="2">
        <v>49.606884345923</v>
      </c>
      <c r="F100" s="2">
        <v>0.990495916443185</v>
      </c>
      <c r="G100" s="2">
        <v>1.02905282056687</v>
      </c>
      <c r="H100" s="2">
        <v>0.0428466796875</v>
      </c>
      <c r="I100" s="2">
        <f t="shared" si="4"/>
        <v>280.0683761</v>
      </c>
      <c r="J100" s="2">
        <v>38.1254584834809</v>
      </c>
      <c r="K100" s="2">
        <v>0.826222494076697</v>
      </c>
      <c r="L100" s="2">
        <v>6.28061795377891</v>
      </c>
      <c r="M100" s="2">
        <v>3.5699462890625</v>
      </c>
      <c r="N100" s="2">
        <f t="shared" si="5"/>
        <v>3.36139511</v>
      </c>
      <c r="O100" s="2">
        <v>67.2825200405443</v>
      </c>
      <c r="P100" s="2">
        <v>0.999808741173043</v>
      </c>
      <c r="Q100" s="2">
        <v>71.8516675760626</v>
      </c>
      <c r="R100" s="2"/>
      <c r="S100" s="2" t="str">
        <f t="shared" si="6"/>
        <v/>
      </c>
      <c r="T100" s="2"/>
      <c r="U100" s="2"/>
      <c r="V100" s="2"/>
      <c r="W100" s="2"/>
      <c r="X100" s="2" t="str">
        <f t="shared" si="7"/>
        <v/>
      </c>
      <c r="Y100" s="2"/>
      <c r="Z100" s="2"/>
      <c r="AA100" s="2"/>
    </row>
    <row r="101" ht="15.75" customHeight="1">
      <c r="A101" s="2">
        <f t="shared" si="1"/>
        <v>5</v>
      </c>
      <c r="B101" s="2">
        <f t="shared" si="2"/>
        <v>11</v>
      </c>
      <c r="C101" s="2">
        <v>1.7081298828125</v>
      </c>
      <c r="D101" s="2">
        <f t="shared" si="3"/>
        <v>7.025226899</v>
      </c>
      <c r="E101" s="2">
        <v>50.1708917981674</v>
      </c>
      <c r="F101" s="2">
        <v>0.991652917592311</v>
      </c>
      <c r="G101" s="2">
        <v>1.13005025637231</v>
      </c>
      <c r="H101" s="2">
        <v>0.076171875</v>
      </c>
      <c r="I101" s="2">
        <f t="shared" si="4"/>
        <v>157.5384615</v>
      </c>
      <c r="J101" s="2">
        <v>39.747461533291</v>
      </c>
      <c r="K101" s="2">
        <v>0.915157882032898</v>
      </c>
      <c r="L101" s="2">
        <v>7.2444776732672</v>
      </c>
      <c r="M101" s="2">
        <v>3.99951171875</v>
      </c>
      <c r="N101" s="2">
        <f t="shared" si="5"/>
        <v>3.000366256</v>
      </c>
      <c r="O101" s="2">
        <v>70.4507188290065</v>
      </c>
      <c r="P101" s="2">
        <v>0.999904524813762</v>
      </c>
      <c r="Q101" s="2">
        <v>84.5204659553621</v>
      </c>
      <c r="R101" s="2"/>
      <c r="S101" s="2" t="str">
        <f t="shared" si="6"/>
        <v/>
      </c>
      <c r="T101" s="2"/>
      <c r="U101" s="2"/>
      <c r="V101" s="2"/>
      <c r="W101" s="2"/>
      <c r="X101" s="2" t="str">
        <f t="shared" si="7"/>
        <v/>
      </c>
      <c r="Y101" s="2"/>
      <c r="Z101" s="2"/>
      <c r="AA101" s="2"/>
    </row>
    <row r="102" ht="15.75" customHeight="1">
      <c r="A102" s="2">
        <f t="shared" si="1"/>
        <v>5</v>
      </c>
      <c r="B102" s="2">
        <f t="shared" si="2"/>
        <v>12</v>
      </c>
      <c r="C102" s="2">
        <v>1.8173828125</v>
      </c>
      <c r="D102" s="2">
        <f t="shared" si="3"/>
        <v>6.602901666</v>
      </c>
      <c r="E102" s="2">
        <v>50.7348244935969</v>
      </c>
      <c r="F102" s="2">
        <v>0.992517914637556</v>
      </c>
      <c r="G102" s="2">
        <v>1.20809634726247</v>
      </c>
      <c r="H102" s="2">
        <v>0.1737060546875</v>
      </c>
      <c r="I102" s="2">
        <f t="shared" si="4"/>
        <v>69.08222066</v>
      </c>
      <c r="J102" s="2">
        <v>41.652875928304</v>
      </c>
      <c r="K102" s="2">
        <v>0.932939580761442</v>
      </c>
      <c r="L102" s="2">
        <v>7.3886106056215</v>
      </c>
      <c r="M102" s="2">
        <v>4.347900390625</v>
      </c>
      <c r="N102" s="2">
        <f t="shared" si="5"/>
        <v>2.759952833</v>
      </c>
      <c r="O102" s="2">
        <v>72.8274217864764</v>
      </c>
      <c r="P102" s="2">
        <v>0.999946460038124</v>
      </c>
      <c r="Q102" s="2">
        <v>87.7453054130558</v>
      </c>
      <c r="R102" s="2"/>
      <c r="S102" s="2" t="str">
        <f t="shared" si="6"/>
        <v/>
      </c>
      <c r="T102" s="2"/>
      <c r="U102" s="2"/>
      <c r="V102" s="2"/>
      <c r="W102" s="2"/>
      <c r="X102" s="2" t="str">
        <f t="shared" si="7"/>
        <v/>
      </c>
      <c r="Y102" s="2"/>
      <c r="Z102" s="2"/>
      <c r="AA102" s="2"/>
    </row>
    <row r="103" ht="15.75" customHeight="1">
      <c r="A103" s="2">
        <f t="shared" si="1"/>
        <v>5</v>
      </c>
      <c r="B103" s="2">
        <f t="shared" si="2"/>
        <v>13</v>
      </c>
      <c r="C103" s="2">
        <v>1.94775390625</v>
      </c>
      <c r="D103" s="2">
        <f t="shared" si="3"/>
        <v>6.160942592</v>
      </c>
      <c r="E103" s="2">
        <v>51.3956222633295</v>
      </c>
      <c r="F103" s="2">
        <v>0.993519985862272</v>
      </c>
      <c r="G103" s="2">
        <v>1.35632777704201</v>
      </c>
      <c r="H103" s="2">
        <v>0.4112548828125</v>
      </c>
      <c r="I103" s="2">
        <f t="shared" si="4"/>
        <v>29.17898486</v>
      </c>
      <c r="J103" s="2">
        <v>44.2912874163879</v>
      </c>
      <c r="K103" s="2">
        <v>0.965403550546283</v>
      </c>
      <c r="L103" s="2">
        <v>8.88449406557766</v>
      </c>
      <c r="M103" s="2">
        <v>4.7908935546875</v>
      </c>
      <c r="N103" s="2">
        <f t="shared" si="5"/>
        <v>2.504751956</v>
      </c>
      <c r="O103" s="2">
        <v>75.6376516453842</v>
      </c>
      <c r="P103" s="2">
        <v>0.999970651890118</v>
      </c>
      <c r="Q103" s="2">
        <v>101.795065455025</v>
      </c>
      <c r="R103" s="2"/>
      <c r="S103" s="2" t="str">
        <f t="shared" si="6"/>
        <v/>
      </c>
      <c r="T103" s="2"/>
      <c r="U103" s="2"/>
      <c r="V103" s="2"/>
      <c r="W103" s="2"/>
      <c r="X103" s="2" t="str">
        <f t="shared" si="7"/>
        <v/>
      </c>
      <c r="Y103" s="2"/>
      <c r="Z103" s="2"/>
      <c r="AA103" s="2"/>
    </row>
    <row r="104" ht="15.75" customHeight="1">
      <c r="A104" s="2">
        <f t="shared" si="1"/>
        <v>5</v>
      </c>
      <c r="B104" s="2">
        <f t="shared" si="2"/>
        <v>14</v>
      </c>
      <c r="C104" s="2">
        <v>2.1053466796875</v>
      </c>
      <c r="D104" s="2">
        <f t="shared" si="3"/>
        <v>5.699773874</v>
      </c>
      <c r="E104" s="2">
        <v>52.1942764324726</v>
      </c>
      <c r="F104" s="2">
        <v>0.994540438673442</v>
      </c>
      <c r="G104" s="2">
        <v>1.60754808165959</v>
      </c>
      <c r="H104" s="2">
        <v>0.8662109375</v>
      </c>
      <c r="I104" s="2">
        <f t="shared" si="4"/>
        <v>13.85343856</v>
      </c>
      <c r="J104" s="2">
        <v>47.5891987316102</v>
      </c>
      <c r="K104" s="2">
        <v>0.982450791095487</v>
      </c>
      <c r="L104" s="2">
        <v>15.4165681908408</v>
      </c>
      <c r="M104" s="2">
        <v>5.16162109375</v>
      </c>
      <c r="N104" s="2">
        <f t="shared" si="5"/>
        <v>2.324851007</v>
      </c>
      <c r="O104" s="2">
        <v>77.9419382404142</v>
      </c>
      <c r="P104" s="2">
        <v>0.999983904876312</v>
      </c>
      <c r="Q104" s="2">
        <v>107.032807503997</v>
      </c>
      <c r="R104" s="2"/>
      <c r="S104" s="2" t="str">
        <f t="shared" si="6"/>
        <v/>
      </c>
      <c r="T104" s="2"/>
      <c r="U104" s="2"/>
      <c r="V104" s="2"/>
      <c r="W104" s="2"/>
      <c r="X104" s="2" t="str">
        <f t="shared" si="7"/>
        <v/>
      </c>
      <c r="Y104" s="2"/>
      <c r="Z104" s="2"/>
      <c r="AA104" s="2"/>
    </row>
    <row r="105" ht="15.75" customHeight="1">
      <c r="A105" s="2">
        <f t="shared" si="1"/>
        <v>5</v>
      </c>
      <c r="B105" s="2">
        <f t="shared" si="2"/>
        <v>15</v>
      </c>
      <c r="C105" s="2">
        <v>2.28662109375</v>
      </c>
      <c r="D105" s="2">
        <f t="shared" si="3"/>
        <v>5.247918001</v>
      </c>
      <c r="E105" s="2">
        <v>53.2046312395303</v>
      </c>
      <c r="F105" s="2">
        <v>0.995618289987102</v>
      </c>
      <c r="G105" s="2">
        <v>1.48244245660216</v>
      </c>
      <c r="H105" s="2">
        <v>1.489501953125</v>
      </c>
      <c r="I105" s="2">
        <f t="shared" si="4"/>
        <v>8.056384199</v>
      </c>
      <c r="J105" s="2">
        <v>51.3274642614397</v>
      </c>
      <c r="K105" s="2">
        <v>0.992497806479791</v>
      </c>
      <c r="L105" s="2">
        <v>21.450937464844</v>
      </c>
      <c r="M105" s="2">
        <v>5.5889892578125</v>
      </c>
      <c r="N105" s="2">
        <f t="shared" si="5"/>
        <v>2.147078738</v>
      </c>
      <c r="O105" s="2">
        <v>80.9527302875671</v>
      </c>
      <c r="P105" s="2">
        <v>0.999991606487033</v>
      </c>
      <c r="Q105" s="2">
        <v>106.801040159642</v>
      </c>
      <c r="R105" s="2"/>
      <c r="S105" s="2" t="str">
        <f t="shared" si="6"/>
        <v/>
      </c>
      <c r="T105" s="2"/>
      <c r="U105" s="2"/>
      <c r="V105" s="2"/>
      <c r="W105" s="2"/>
      <c r="X105" s="2" t="str">
        <f t="shared" si="7"/>
        <v/>
      </c>
      <c r="Y105" s="2"/>
      <c r="Z105" s="2"/>
      <c r="AA105" s="2"/>
    </row>
    <row r="106" ht="15.75" customHeight="1">
      <c r="A106" s="2">
        <f t="shared" si="1"/>
        <v>5</v>
      </c>
      <c r="B106" s="2">
        <f t="shared" si="2"/>
        <v>16</v>
      </c>
      <c r="C106" s="2">
        <v>2.485107421875</v>
      </c>
      <c r="D106" s="2">
        <f t="shared" si="3"/>
        <v>4.828765105</v>
      </c>
      <c r="E106" s="2">
        <v>54.4113358829799</v>
      </c>
      <c r="F106" s="2">
        <v>0.996739135680201</v>
      </c>
      <c r="G106" s="2">
        <v>1.85132599379509</v>
      </c>
      <c r="H106" s="2">
        <v>2.2645263671875</v>
      </c>
      <c r="I106" s="2">
        <f t="shared" si="4"/>
        <v>5.299121341</v>
      </c>
      <c r="J106" s="2">
        <v>56.0608590088554</v>
      </c>
      <c r="K106" s="2">
        <v>0.997420413810574</v>
      </c>
      <c r="L106" s="2">
        <v>29.4328549605161</v>
      </c>
      <c r="M106" s="2">
        <v>5.7247314453125</v>
      </c>
      <c r="N106" s="2">
        <f t="shared" si="5"/>
        <v>2.096168198</v>
      </c>
      <c r="O106" s="2">
        <v>83.1206609644372</v>
      </c>
      <c r="P106" s="2">
        <v>0.999994881172952</v>
      </c>
      <c r="Q106" s="2">
        <v>115.486216897675</v>
      </c>
      <c r="R106" s="2"/>
      <c r="S106" s="2" t="str">
        <f t="shared" si="6"/>
        <v/>
      </c>
      <c r="T106" s="2"/>
      <c r="U106" s="2"/>
      <c r="V106" s="2"/>
      <c r="W106" s="2"/>
      <c r="X106" s="2" t="str">
        <f t="shared" si="7"/>
        <v/>
      </c>
      <c r="Y106" s="2"/>
      <c r="Z106" s="2"/>
      <c r="AA106" s="2"/>
    </row>
    <row r="107" ht="15.75" customHeight="1">
      <c r="A107" s="2">
        <f t="shared" si="1"/>
        <v>5</v>
      </c>
      <c r="B107" s="2">
        <f t="shared" si="2"/>
        <v>17</v>
      </c>
      <c r="C107" s="2">
        <v>2.77001953125</v>
      </c>
      <c r="D107" s="2">
        <f t="shared" si="3"/>
        <v>4.332099418</v>
      </c>
      <c r="E107" s="2">
        <v>56.1389699563768</v>
      </c>
      <c r="F107" s="2">
        <v>0.997775502810422</v>
      </c>
      <c r="G107" s="2">
        <v>2.07494862505321</v>
      </c>
      <c r="H107" s="2">
        <v>2.9566650390625</v>
      </c>
      <c r="I107" s="2">
        <f t="shared" si="4"/>
        <v>4.058626811</v>
      </c>
      <c r="J107" s="2">
        <v>60.866796116135</v>
      </c>
      <c r="K107" s="2">
        <v>0.999143200264946</v>
      </c>
      <c r="L107" s="2">
        <v>47.8198622698797</v>
      </c>
      <c r="M107" s="2">
        <v>5.7247314453125</v>
      </c>
      <c r="N107" s="2">
        <f t="shared" si="5"/>
        <v>2.096168198</v>
      </c>
      <c r="O107" s="2">
        <v>83.1206609644372</v>
      </c>
      <c r="P107" s="2">
        <v>0.999994881172952</v>
      </c>
      <c r="Q107" s="2">
        <v>115.486216897675</v>
      </c>
      <c r="R107" s="2"/>
      <c r="S107" s="2" t="str">
        <f t="shared" si="6"/>
        <v/>
      </c>
      <c r="T107" s="2"/>
      <c r="U107" s="2"/>
      <c r="V107" s="2"/>
      <c r="W107" s="2"/>
      <c r="X107" s="2" t="str">
        <f t="shared" si="7"/>
        <v/>
      </c>
      <c r="Y107" s="2"/>
      <c r="Z107" s="2"/>
      <c r="AA107" s="2"/>
    </row>
    <row r="108" ht="15.75" customHeight="1">
      <c r="A108" s="2">
        <f t="shared" si="1"/>
        <v>5</v>
      </c>
      <c r="B108" s="2">
        <f t="shared" si="2"/>
        <v>18</v>
      </c>
      <c r="C108" s="2">
        <v>3.121337890625</v>
      </c>
      <c r="D108" s="2">
        <f t="shared" si="3"/>
        <v>3.84450528</v>
      </c>
      <c r="E108" s="2">
        <v>58.3467145009065</v>
      </c>
      <c r="F108" s="2">
        <v>0.998651449893473</v>
      </c>
      <c r="G108" s="2">
        <v>2.69242793657797</v>
      </c>
      <c r="H108" s="2">
        <v>3.75537109375</v>
      </c>
      <c r="I108" s="2">
        <f t="shared" si="4"/>
        <v>3.195423222</v>
      </c>
      <c r="J108" s="2">
        <v>65.8746453750305</v>
      </c>
      <c r="K108" s="2">
        <v>0.999724897036297</v>
      </c>
      <c r="L108" s="2">
        <v>64.5524374165321</v>
      </c>
      <c r="M108" s="2">
        <v>5.7247314453125</v>
      </c>
      <c r="N108" s="2">
        <f t="shared" si="5"/>
        <v>2.096168198</v>
      </c>
      <c r="O108" s="2">
        <v>83.1206609644372</v>
      </c>
      <c r="P108" s="2">
        <v>0.999994881172952</v>
      </c>
      <c r="Q108" s="2">
        <v>115.486216897675</v>
      </c>
      <c r="R108" s="2"/>
      <c r="S108" s="2" t="str">
        <f t="shared" si="6"/>
        <v/>
      </c>
      <c r="T108" s="2"/>
      <c r="U108" s="2"/>
      <c r="V108" s="2"/>
      <c r="W108" s="2"/>
      <c r="X108" s="2" t="str">
        <f t="shared" si="7"/>
        <v/>
      </c>
      <c r="Y108" s="2"/>
      <c r="Z108" s="2"/>
      <c r="AA108" s="2"/>
    </row>
    <row r="109" ht="15.75" customHeight="1">
      <c r="A109" s="2">
        <f t="shared" si="1"/>
        <v>5</v>
      </c>
      <c r="B109" s="2">
        <f t="shared" si="2"/>
        <v>19</v>
      </c>
      <c r="C109" s="2">
        <v>3.64306640625</v>
      </c>
      <c r="D109" s="2">
        <f t="shared" si="3"/>
        <v>3.293928428</v>
      </c>
      <c r="E109" s="2">
        <v>61.6600929280122</v>
      </c>
      <c r="F109" s="2">
        <v>0.999367969794376</v>
      </c>
      <c r="G109" s="2">
        <v>3.3173222500672</v>
      </c>
      <c r="H109" s="2">
        <v>4.7379150390625</v>
      </c>
      <c r="I109" s="2">
        <f t="shared" si="4"/>
        <v>2.532759642</v>
      </c>
      <c r="J109" s="2">
        <v>71.5641326273193</v>
      </c>
      <c r="K109" s="2">
        <v>0.999926344286311</v>
      </c>
      <c r="L109" s="2">
        <v>83.7718860262794</v>
      </c>
      <c r="M109" s="2">
        <v>5.7247314453125</v>
      </c>
      <c r="N109" s="2">
        <f t="shared" si="5"/>
        <v>2.096168198</v>
      </c>
      <c r="O109" s="2">
        <v>83.1206609644372</v>
      </c>
      <c r="P109" s="2">
        <v>0.999994881172952</v>
      </c>
      <c r="Q109" s="2">
        <v>115.486216897675</v>
      </c>
      <c r="R109" s="2"/>
      <c r="S109" s="2" t="str">
        <f t="shared" si="6"/>
        <v/>
      </c>
      <c r="T109" s="2"/>
      <c r="U109" s="2"/>
      <c r="V109" s="2"/>
      <c r="W109" s="2"/>
      <c r="X109" s="2" t="str">
        <f t="shared" si="7"/>
        <v/>
      </c>
      <c r="Y109" s="2"/>
      <c r="Z109" s="2"/>
      <c r="AA109" s="2"/>
    </row>
    <row r="110" ht="15.75" customHeight="1">
      <c r="A110" s="2">
        <f t="shared" si="1"/>
        <v>5</v>
      </c>
      <c r="B110" s="2">
        <f t="shared" si="2"/>
        <v>20</v>
      </c>
      <c r="C110" s="2">
        <v>4.4954833984375</v>
      </c>
      <c r="D110" s="2">
        <f t="shared" si="3"/>
        <v>2.66934586</v>
      </c>
      <c r="E110" s="2">
        <v>67.5458292439889</v>
      </c>
      <c r="F110" s="2">
        <v>0.999835564701194</v>
      </c>
      <c r="G110" s="2">
        <v>5.61096993340042</v>
      </c>
      <c r="H110" s="2">
        <v>5.706787109375</v>
      </c>
      <c r="I110" s="2">
        <f t="shared" si="4"/>
        <v>2.102759358</v>
      </c>
      <c r="J110" s="2">
        <v>76.9283870843241</v>
      </c>
      <c r="K110" s="2">
        <v>0.999978358873213</v>
      </c>
      <c r="L110" s="2">
        <v>104.92519001547</v>
      </c>
      <c r="M110" s="2">
        <v>5.7247314453125</v>
      </c>
      <c r="N110" s="2">
        <f t="shared" si="5"/>
        <v>2.096168198</v>
      </c>
      <c r="O110" s="2">
        <v>83.1206609644372</v>
      </c>
      <c r="P110" s="2">
        <v>0.999994881172952</v>
      </c>
      <c r="Q110" s="2">
        <v>115.486216897675</v>
      </c>
      <c r="R110" s="2"/>
      <c r="S110" s="2" t="str">
        <f t="shared" si="6"/>
        <v/>
      </c>
      <c r="T110" s="2"/>
      <c r="U110" s="2"/>
      <c r="V110" s="2"/>
      <c r="W110" s="2"/>
      <c r="X110" s="2" t="str">
        <f t="shared" si="7"/>
        <v/>
      </c>
      <c r="Y110" s="2"/>
      <c r="Z110" s="2"/>
      <c r="AA110" s="2"/>
    </row>
    <row r="111" ht="15.75" customHeight="1">
      <c r="A111" s="2">
        <f t="shared" si="1"/>
        <v>5</v>
      </c>
      <c r="B111" s="2">
        <f t="shared" si="2"/>
        <v>21</v>
      </c>
      <c r="C111" s="2">
        <v>5.95751953125</v>
      </c>
      <c r="D111" s="2">
        <f t="shared" si="3"/>
        <v>2.014261126</v>
      </c>
      <c r="E111" s="2">
        <v>83.6466000893525</v>
      </c>
      <c r="F111" s="2">
        <v>0.999995715793542</v>
      </c>
      <c r="G111" s="2">
        <v>28.6124271090604</v>
      </c>
      <c r="H111" s="2">
        <v>8.567626953125</v>
      </c>
      <c r="I111" s="2">
        <f t="shared" si="4"/>
        <v>1.400621207</v>
      </c>
      <c r="J111" s="2">
        <v>100.323875710547</v>
      </c>
      <c r="K111" s="2">
        <v>0.999999910551594</v>
      </c>
      <c r="L111" s="2">
        <v>157.744439569038</v>
      </c>
      <c r="M111" s="2">
        <v>5.7247314453125</v>
      </c>
      <c r="N111" s="2">
        <f t="shared" si="5"/>
        <v>2.096168198</v>
      </c>
      <c r="O111" s="2">
        <v>83.1206609644372</v>
      </c>
      <c r="P111" s="2">
        <v>0.999994881172952</v>
      </c>
      <c r="Q111" s="2">
        <v>115.486216897675</v>
      </c>
      <c r="R111" s="2"/>
      <c r="S111" s="2" t="str">
        <f t="shared" si="6"/>
        <v/>
      </c>
      <c r="T111" s="2"/>
      <c r="U111" s="2"/>
      <c r="V111" s="2"/>
      <c r="W111" s="2"/>
      <c r="X111" s="2" t="str">
        <f t="shared" si="7"/>
        <v/>
      </c>
      <c r="Y111" s="2"/>
      <c r="Z111" s="2"/>
      <c r="AA111" s="2"/>
    </row>
    <row r="112" ht="15.75" customHeight="1">
      <c r="A112" s="2">
        <f t="shared" si="1"/>
        <v>6</v>
      </c>
      <c r="B112" s="2">
        <f t="shared" si="2"/>
        <v>1</v>
      </c>
      <c r="C112" s="2">
        <v>0.0970458984375</v>
      </c>
      <c r="D112" s="2">
        <f t="shared" si="3"/>
        <v>123.6528302</v>
      </c>
      <c r="E112" s="2">
        <v>37.2677186072602</v>
      </c>
      <c r="F112" s="2">
        <v>0.742865662796444</v>
      </c>
      <c r="G112" s="2">
        <v>0.0746621771174261</v>
      </c>
      <c r="H112" s="2">
        <v>0.0296630859375</v>
      </c>
      <c r="I112" s="2">
        <f t="shared" si="4"/>
        <v>404.5432099</v>
      </c>
      <c r="J112" s="2">
        <v>30.2469545403742</v>
      </c>
      <c r="K112" s="2">
        <v>0.528964179033227</v>
      </c>
      <c r="L112" s="2">
        <v>4.51595700894653</v>
      </c>
      <c r="M112" s="2">
        <v>0.0279541015625</v>
      </c>
      <c r="N112" s="2">
        <f t="shared" si="5"/>
        <v>429.2751092</v>
      </c>
      <c r="O112" s="2">
        <v>-18.0453626475112</v>
      </c>
      <c r="P112" s="2">
        <v>0.00307058160003603</v>
      </c>
      <c r="Q112" s="2">
        <v>3.62577063050553</v>
      </c>
      <c r="R112" s="2">
        <v>0.0030517578125</v>
      </c>
      <c r="S112" s="2">
        <f t="shared" si="6"/>
        <v>3932.16</v>
      </c>
      <c r="T112" s="2">
        <v>34.905552936</v>
      </c>
      <c r="U112" s="2">
        <v>0.72947</v>
      </c>
      <c r="V112" s="2">
        <v>4.8517</v>
      </c>
      <c r="W112" s="2">
        <v>0.0010986328125</v>
      </c>
      <c r="X112" s="2">
        <f t="shared" si="7"/>
        <v>10922.66667</v>
      </c>
      <c r="Y112" s="2">
        <v>34.3240249841</v>
      </c>
      <c r="Z112" s="2">
        <v>0.72662</v>
      </c>
      <c r="AA112" s="2">
        <v>4.6339</v>
      </c>
      <c r="AB112" s="2">
        <v>9.522E-4</v>
      </c>
      <c r="AC112" s="2">
        <f t="shared" ref="AC112:AC116" si="13">IFERROR(12/AB112,"")</f>
        <v>12602.39445</v>
      </c>
      <c r="AD112" s="2">
        <v>34.66</v>
      </c>
      <c r="AE112" s="2">
        <v>0.897</v>
      </c>
    </row>
    <row r="113" ht="15.75" customHeight="1">
      <c r="A113" s="2">
        <f t="shared" si="1"/>
        <v>6</v>
      </c>
      <c r="B113" s="2">
        <f t="shared" si="2"/>
        <v>2</v>
      </c>
      <c r="C113" s="2">
        <v>0.3182373046875</v>
      </c>
      <c r="D113" s="2">
        <f t="shared" si="3"/>
        <v>37.70771001</v>
      </c>
      <c r="E113" s="2">
        <v>41.758231074571</v>
      </c>
      <c r="F113" s="2">
        <v>0.94348663378857</v>
      </c>
      <c r="G113" s="2">
        <v>0.788617039868347</v>
      </c>
      <c r="H113" s="2">
        <v>0.0296630859375</v>
      </c>
      <c r="I113" s="2">
        <f t="shared" si="4"/>
        <v>404.5432099</v>
      </c>
      <c r="J113" s="2">
        <v>30.2469545403742</v>
      </c>
      <c r="K113" s="2">
        <v>0.528964179033227</v>
      </c>
      <c r="L113" s="2">
        <v>4.51595700894653</v>
      </c>
      <c r="M113" s="2">
        <v>0.404296875</v>
      </c>
      <c r="N113" s="2">
        <f t="shared" si="5"/>
        <v>29.68115942</v>
      </c>
      <c r="O113" s="2">
        <v>44.0291000256854</v>
      </c>
      <c r="P113" s="2">
        <v>0.964053399241858</v>
      </c>
      <c r="Q113" s="2">
        <v>7.8541497432759</v>
      </c>
      <c r="R113" s="2">
        <v>0.046630859375</v>
      </c>
      <c r="S113" s="2">
        <f t="shared" si="6"/>
        <v>257.3403141</v>
      </c>
      <c r="T113" s="2">
        <v>39.6129810529</v>
      </c>
      <c r="U113" s="2">
        <v>0.91517</v>
      </c>
      <c r="V113" s="2">
        <v>6.3398</v>
      </c>
      <c r="W113" s="2">
        <v>0.001953125</v>
      </c>
      <c r="X113" s="2">
        <f t="shared" si="7"/>
        <v>6144</v>
      </c>
      <c r="Y113" s="2">
        <v>37.6536251029</v>
      </c>
      <c r="Z113" s="2">
        <v>0.88662</v>
      </c>
      <c r="AA113" s="2">
        <v>5.6415</v>
      </c>
      <c r="AB113" s="2">
        <v>0.0015925</v>
      </c>
      <c r="AC113" s="2">
        <f t="shared" si="13"/>
        <v>7535.321821</v>
      </c>
      <c r="AD113" s="2">
        <v>41.67</v>
      </c>
      <c r="AE113" s="2">
        <v>0.955</v>
      </c>
    </row>
    <row r="114" ht="15.75" customHeight="1">
      <c r="A114" s="2">
        <f t="shared" si="1"/>
        <v>6</v>
      </c>
      <c r="B114" s="2">
        <f t="shared" si="2"/>
        <v>3</v>
      </c>
      <c r="C114" s="2">
        <v>0.5687255859375</v>
      </c>
      <c r="D114" s="2">
        <f t="shared" si="3"/>
        <v>21.09980683</v>
      </c>
      <c r="E114" s="2">
        <v>43.6228260268351</v>
      </c>
      <c r="F114" s="2">
        <v>0.96775854851501</v>
      </c>
      <c r="G114" s="2">
        <v>0.825925638797624</v>
      </c>
      <c r="H114" s="2">
        <v>0.0296630859375</v>
      </c>
      <c r="I114" s="2">
        <f t="shared" si="4"/>
        <v>404.5432099</v>
      </c>
      <c r="J114" s="2">
        <v>30.2469545403742</v>
      </c>
      <c r="K114" s="2">
        <v>0.528964179033227</v>
      </c>
      <c r="L114" s="2">
        <v>4.51595700894653</v>
      </c>
      <c r="M114" s="2">
        <v>0.79638671875</v>
      </c>
      <c r="N114" s="2">
        <f t="shared" si="5"/>
        <v>15.06805641</v>
      </c>
      <c r="O114" s="2">
        <v>47.3381465764781</v>
      </c>
      <c r="P114" s="2">
        <v>0.981990699947612</v>
      </c>
      <c r="Q114" s="2">
        <v>11.9320596104847</v>
      </c>
      <c r="R114" s="2">
        <v>0.365966796875</v>
      </c>
      <c r="S114" s="2">
        <f t="shared" si="6"/>
        <v>32.78985991</v>
      </c>
      <c r="T114" s="2">
        <v>44.9596355467</v>
      </c>
      <c r="U114" s="2">
        <v>0.97101</v>
      </c>
      <c r="V114" s="2">
        <v>9.6825</v>
      </c>
      <c r="W114" s="2">
        <v>0.0499267578125</v>
      </c>
      <c r="X114" s="2">
        <f t="shared" si="7"/>
        <v>240.3520782</v>
      </c>
      <c r="Y114" s="2">
        <v>40.6977976716</v>
      </c>
      <c r="Z114" s="2">
        <v>0.93504</v>
      </c>
      <c r="AA114" s="2">
        <v>6.7365</v>
      </c>
      <c r="AB114" s="2">
        <v>0.0365784</v>
      </c>
      <c r="AC114" s="2">
        <f t="shared" si="13"/>
        <v>328.0624631</v>
      </c>
      <c r="AD114" s="2">
        <v>44.88</v>
      </c>
      <c r="AE114" s="2">
        <v>0.979</v>
      </c>
    </row>
    <row r="115" ht="15.75" customHeight="1">
      <c r="A115" s="2">
        <f t="shared" si="1"/>
        <v>6</v>
      </c>
      <c r="B115" s="2">
        <f t="shared" si="2"/>
        <v>4</v>
      </c>
      <c r="C115" s="2">
        <v>0.7843017578125</v>
      </c>
      <c r="D115" s="2">
        <f t="shared" si="3"/>
        <v>15.30023346</v>
      </c>
      <c r="E115" s="2">
        <v>44.8311247295009</v>
      </c>
      <c r="F115" s="2">
        <v>0.97521665850025</v>
      </c>
      <c r="G115" s="2">
        <v>0.830200930509154</v>
      </c>
      <c r="H115" s="2">
        <v>0.0296630859375</v>
      </c>
      <c r="I115" s="2">
        <f t="shared" si="4"/>
        <v>404.5432099</v>
      </c>
      <c r="J115" s="2">
        <v>19.385714489195</v>
      </c>
      <c r="K115" s="2">
        <v>0.184229143038014</v>
      </c>
      <c r="L115" s="2">
        <v>4.51622940473445</v>
      </c>
      <c r="M115" s="2">
        <v>1.1875</v>
      </c>
      <c r="N115" s="2">
        <f t="shared" si="5"/>
        <v>10.10526316</v>
      </c>
      <c r="O115" s="2">
        <v>50.2443046735991</v>
      </c>
      <c r="P115" s="2">
        <v>0.990372079404966</v>
      </c>
      <c r="Q115" s="2">
        <v>19.7593810109049</v>
      </c>
      <c r="R115" s="2">
        <v>1.35986328125</v>
      </c>
      <c r="S115" s="2">
        <f t="shared" si="6"/>
        <v>8.824416517</v>
      </c>
      <c r="T115" s="2">
        <v>52.9668662272</v>
      </c>
      <c r="U115" s="2">
        <v>0.99505</v>
      </c>
      <c r="V115" s="2">
        <v>26.4474</v>
      </c>
      <c r="W115" s="2">
        <v>0.53466796875</v>
      </c>
      <c r="X115" s="2">
        <f t="shared" si="7"/>
        <v>22.44383562</v>
      </c>
      <c r="Y115" s="2">
        <v>47.3909379615</v>
      </c>
      <c r="Z115" s="2">
        <v>0.98187</v>
      </c>
      <c r="AA115" s="2">
        <v>14.1401</v>
      </c>
      <c r="AB115" s="2">
        <v>0.38568424</v>
      </c>
      <c r="AC115" s="2">
        <f t="shared" si="13"/>
        <v>31.11353474</v>
      </c>
      <c r="AD115" s="2">
        <v>53.55</v>
      </c>
      <c r="AE115" s="2">
        <v>0.988</v>
      </c>
    </row>
    <row r="116" ht="15.75" customHeight="1">
      <c r="A116" s="2">
        <f t="shared" si="1"/>
        <v>6</v>
      </c>
      <c r="B116" s="2">
        <f t="shared" si="2"/>
        <v>5</v>
      </c>
      <c r="C116" s="2">
        <v>0.974853515625</v>
      </c>
      <c r="D116" s="2">
        <f t="shared" si="3"/>
        <v>12.3095417</v>
      </c>
      <c r="E116" s="2">
        <v>45.8956285827823</v>
      </c>
      <c r="F116" s="2">
        <v>0.980267598628244</v>
      </c>
      <c r="G116" s="2">
        <v>0.882174199836078</v>
      </c>
      <c r="H116" s="2">
        <v>0.0296630859375</v>
      </c>
      <c r="I116" s="2">
        <f t="shared" si="4"/>
        <v>404.5432099</v>
      </c>
      <c r="J116" s="2">
        <v>30.2469545403742</v>
      </c>
      <c r="K116" s="2">
        <v>0.528964179033227</v>
      </c>
      <c r="L116" s="2">
        <v>4.51595700894653</v>
      </c>
      <c r="M116" s="2">
        <v>1.5897216796875</v>
      </c>
      <c r="N116" s="2">
        <f t="shared" si="5"/>
        <v>7.548491131</v>
      </c>
      <c r="O116" s="2">
        <v>52.6729869600365</v>
      </c>
      <c r="P116" s="2">
        <v>0.994198358057266</v>
      </c>
      <c r="Q116" s="2">
        <v>26.0889949342032</v>
      </c>
      <c r="R116" s="2">
        <v>2.81433105469</v>
      </c>
      <c r="S116" s="2">
        <f t="shared" si="6"/>
        <v>4.263890696</v>
      </c>
      <c r="T116" s="2">
        <v>63.7120429428</v>
      </c>
      <c r="U116" s="2">
        <v>0.99958</v>
      </c>
      <c r="V116" s="2">
        <v>54.3911</v>
      </c>
      <c r="W116" s="2">
        <v>1.89672851562</v>
      </c>
      <c r="X116" s="2">
        <f t="shared" si="7"/>
        <v>6.326682971</v>
      </c>
      <c r="Y116" s="2">
        <v>57.443572163</v>
      </c>
      <c r="Z116" s="2">
        <v>0.99821</v>
      </c>
      <c r="AA116" s="2">
        <v>33.7903</v>
      </c>
      <c r="AB116" s="2">
        <v>1.35285725</v>
      </c>
      <c r="AC116" s="2">
        <f t="shared" si="13"/>
        <v>8.870115454</v>
      </c>
      <c r="AD116" s="2">
        <v>64.04</v>
      </c>
      <c r="AE116" s="2">
        <v>0.999</v>
      </c>
    </row>
    <row r="117" ht="15.75" customHeight="1">
      <c r="A117" s="2">
        <f t="shared" si="1"/>
        <v>6</v>
      </c>
      <c r="B117" s="2">
        <f t="shared" si="2"/>
        <v>6</v>
      </c>
      <c r="C117" s="2">
        <v>1.12646484375</v>
      </c>
      <c r="D117" s="2">
        <f t="shared" si="3"/>
        <v>10.65279584</v>
      </c>
      <c r="E117" s="2">
        <v>46.8440995548192</v>
      </c>
      <c r="F117" s="2">
        <v>0.983721144940874</v>
      </c>
      <c r="G117" s="2">
        <v>0.87745476361247</v>
      </c>
      <c r="H117" s="2">
        <v>0.0296630859375</v>
      </c>
      <c r="I117" s="2">
        <f t="shared" si="4"/>
        <v>404.5432099</v>
      </c>
      <c r="J117" s="2">
        <v>31.2493638596992</v>
      </c>
      <c r="K117" s="2">
        <v>0.690598120976764</v>
      </c>
      <c r="L117" s="2">
        <v>4.51602607290498</v>
      </c>
      <c r="M117" s="2">
        <v>1.9715576171875</v>
      </c>
      <c r="N117" s="2">
        <f t="shared" si="5"/>
        <v>6.086558108</v>
      </c>
      <c r="O117" s="2">
        <v>55.4052978487712</v>
      </c>
      <c r="P117" s="2">
        <v>0.997065993154509</v>
      </c>
      <c r="Q117" s="2">
        <v>30.4732771273018</v>
      </c>
      <c r="R117" s="2"/>
      <c r="S117" s="2" t="str">
        <f t="shared" si="6"/>
        <v/>
      </c>
      <c r="T117" s="2"/>
      <c r="U117" s="2"/>
      <c r="V117" s="2"/>
      <c r="W117" s="2"/>
      <c r="X117" s="2" t="str">
        <f t="shared" si="7"/>
        <v/>
      </c>
      <c r="Y117" s="2"/>
      <c r="Z117" s="2"/>
      <c r="AA117" s="2"/>
    </row>
    <row r="118" ht="15.75" customHeight="1">
      <c r="A118" s="2">
        <f t="shared" si="1"/>
        <v>6</v>
      </c>
      <c r="B118" s="2">
        <f t="shared" si="2"/>
        <v>7</v>
      </c>
      <c r="C118" s="2">
        <v>1.2738037109375</v>
      </c>
      <c r="D118" s="2">
        <f t="shared" si="3"/>
        <v>9.420603737</v>
      </c>
      <c r="E118" s="2">
        <v>47.6836976864919</v>
      </c>
      <c r="F118" s="2">
        <v>0.986303955443787</v>
      </c>
      <c r="G118" s="2">
        <v>0.936217159873961</v>
      </c>
      <c r="H118" s="2">
        <v>0.02978515625</v>
      </c>
      <c r="I118" s="2">
        <f t="shared" si="4"/>
        <v>402.8852459</v>
      </c>
      <c r="J118" s="2">
        <v>30.0286068281734</v>
      </c>
      <c r="K118" s="2">
        <v>0.421682156103764</v>
      </c>
      <c r="L118" s="2">
        <v>4.40074648343175</v>
      </c>
      <c r="M118" s="2">
        <v>2.3929443359375</v>
      </c>
      <c r="N118" s="2">
        <f t="shared" si="5"/>
        <v>5.014742641</v>
      </c>
      <c r="O118" s="2">
        <v>58.2378815715469</v>
      </c>
      <c r="P118" s="2">
        <v>0.998367183829954</v>
      </c>
      <c r="Q118" s="2">
        <v>42.2359060635319</v>
      </c>
      <c r="R118" s="2"/>
      <c r="S118" s="2" t="str">
        <f t="shared" si="6"/>
        <v/>
      </c>
      <c r="T118" s="2"/>
      <c r="U118" s="2"/>
      <c r="V118" s="2"/>
      <c r="W118" s="2"/>
      <c r="X118" s="2" t="str">
        <f t="shared" si="7"/>
        <v/>
      </c>
      <c r="Y118" s="2"/>
      <c r="Z118" s="2"/>
      <c r="AA118" s="2"/>
    </row>
    <row r="119" ht="15.75" customHeight="1">
      <c r="A119" s="2">
        <f t="shared" si="1"/>
        <v>6</v>
      </c>
      <c r="B119" s="2">
        <f t="shared" si="2"/>
        <v>8</v>
      </c>
      <c r="C119" s="2">
        <v>1.4117431640625</v>
      </c>
      <c r="D119" s="2">
        <f t="shared" si="3"/>
        <v>8.500129702</v>
      </c>
      <c r="E119" s="2">
        <v>48.390013339693</v>
      </c>
      <c r="F119" s="2">
        <v>0.988120740748069</v>
      </c>
      <c r="G119" s="2">
        <v>1.0533105681067</v>
      </c>
      <c r="H119" s="2">
        <v>0.0308837890625</v>
      </c>
      <c r="I119" s="2">
        <f t="shared" si="4"/>
        <v>388.5533597</v>
      </c>
      <c r="J119" s="2">
        <v>34.4667901383927</v>
      </c>
      <c r="K119" s="2">
        <v>0.693229709923411</v>
      </c>
      <c r="L119" s="2">
        <v>4.78128761132389</v>
      </c>
      <c r="M119" s="2">
        <v>2.776123046875</v>
      </c>
      <c r="N119" s="2">
        <f t="shared" si="5"/>
        <v>4.322574971</v>
      </c>
      <c r="O119" s="2">
        <v>61.3286264043919</v>
      </c>
      <c r="P119" s="2">
        <v>0.999272188915581</v>
      </c>
      <c r="Q119" s="2">
        <v>42.4158601409673</v>
      </c>
      <c r="R119" s="2"/>
      <c r="S119" s="2" t="str">
        <f t="shared" si="6"/>
        <v/>
      </c>
      <c r="T119" s="2"/>
      <c r="U119" s="2"/>
      <c r="V119" s="2"/>
      <c r="W119" s="2"/>
      <c r="X119" s="2" t="str">
        <f t="shared" si="7"/>
        <v/>
      </c>
      <c r="Y119" s="2"/>
      <c r="Z119" s="2"/>
      <c r="AA119" s="2"/>
    </row>
    <row r="120" ht="15.75" customHeight="1">
      <c r="A120" s="2">
        <f t="shared" si="1"/>
        <v>6</v>
      </c>
      <c r="B120" s="2">
        <f t="shared" si="2"/>
        <v>9</v>
      </c>
      <c r="C120" s="2">
        <v>1.5294189453125</v>
      </c>
      <c r="D120" s="2">
        <f t="shared" si="3"/>
        <v>7.846117009</v>
      </c>
      <c r="E120" s="2">
        <v>49.0080431635034</v>
      </c>
      <c r="F120" s="2">
        <v>0.989584111720174</v>
      </c>
      <c r="G120" s="2">
        <v>1.16317407578305</v>
      </c>
      <c r="H120" s="2">
        <v>0.0347900390625</v>
      </c>
      <c r="I120" s="2">
        <f t="shared" si="4"/>
        <v>344.9263158</v>
      </c>
      <c r="J120" s="2">
        <v>36.1113546228248</v>
      </c>
      <c r="K120" s="2">
        <v>0.773879469125847</v>
      </c>
      <c r="L120" s="2">
        <v>5.68074484359455</v>
      </c>
      <c r="M120" s="2">
        <v>3.1541748046875</v>
      </c>
      <c r="N120" s="2">
        <f t="shared" si="5"/>
        <v>3.804481598</v>
      </c>
      <c r="O120" s="2">
        <v>63.9990745216264</v>
      </c>
      <c r="P120" s="2">
        <v>0.999577661786707</v>
      </c>
      <c r="Q120" s="2">
        <v>59.8978657580131</v>
      </c>
      <c r="R120" s="2"/>
      <c r="S120" s="2" t="str">
        <f t="shared" si="6"/>
        <v/>
      </c>
      <c r="T120" s="2"/>
      <c r="U120" s="2"/>
      <c r="V120" s="2"/>
      <c r="W120" s="2"/>
      <c r="X120" s="2" t="str">
        <f t="shared" si="7"/>
        <v/>
      </c>
      <c r="Y120" s="2"/>
      <c r="Z120" s="2"/>
      <c r="AA120" s="2"/>
    </row>
    <row r="121" ht="15.75" customHeight="1">
      <c r="A121" s="2">
        <f t="shared" si="1"/>
        <v>6</v>
      </c>
      <c r="B121" s="2">
        <f t="shared" si="2"/>
        <v>10</v>
      </c>
      <c r="C121" s="2">
        <v>1.6483154296875</v>
      </c>
      <c r="D121" s="2">
        <f t="shared" si="3"/>
        <v>7.280159964</v>
      </c>
      <c r="E121" s="2">
        <v>49.6264712676967</v>
      </c>
      <c r="F121" s="2">
        <v>0.990849684141771</v>
      </c>
      <c r="G121" s="2">
        <v>1.21645610567042</v>
      </c>
      <c r="H121" s="2">
        <v>0.04443359375</v>
      </c>
      <c r="I121" s="2">
        <f t="shared" si="4"/>
        <v>270.0659341</v>
      </c>
      <c r="J121" s="2">
        <v>37.5063173663291</v>
      </c>
      <c r="K121" s="2">
        <v>0.818400253101874</v>
      </c>
      <c r="L121" s="2">
        <v>5.86040407462546</v>
      </c>
      <c r="M121" s="2">
        <v>3.579833984375</v>
      </c>
      <c r="N121" s="2">
        <f t="shared" si="5"/>
        <v>3.352110755</v>
      </c>
      <c r="O121" s="2">
        <v>67.2119693399672</v>
      </c>
      <c r="P121" s="2">
        <v>0.999814851099291</v>
      </c>
      <c r="Q121" s="2">
        <v>64.1063923942989</v>
      </c>
      <c r="R121" s="2"/>
      <c r="S121" s="2" t="str">
        <f t="shared" si="6"/>
        <v/>
      </c>
      <c r="T121" s="2"/>
      <c r="U121" s="2"/>
      <c r="V121" s="2"/>
      <c r="W121" s="2"/>
      <c r="X121" s="2" t="str">
        <f t="shared" si="7"/>
        <v/>
      </c>
      <c r="Y121" s="2"/>
      <c r="Z121" s="2"/>
      <c r="AA121" s="2"/>
    </row>
    <row r="122" ht="15.75" customHeight="1">
      <c r="A122" s="2">
        <f t="shared" si="1"/>
        <v>6</v>
      </c>
      <c r="B122" s="2">
        <f t="shared" si="2"/>
        <v>11</v>
      </c>
      <c r="C122" s="2">
        <v>1.7528076171875</v>
      </c>
      <c r="D122" s="2">
        <f t="shared" si="3"/>
        <v>6.846159203</v>
      </c>
      <c r="E122" s="2">
        <v>50.1875627167853</v>
      </c>
      <c r="F122" s="2">
        <v>0.991955963393856</v>
      </c>
      <c r="G122" s="2">
        <v>1.37282126041569</v>
      </c>
      <c r="H122" s="2">
        <v>0.087646484375</v>
      </c>
      <c r="I122" s="2">
        <f t="shared" si="4"/>
        <v>136.913649</v>
      </c>
      <c r="J122" s="2">
        <v>39.3420073760157</v>
      </c>
      <c r="K122" s="2">
        <v>0.911801702512137</v>
      </c>
      <c r="L122" s="2">
        <v>5.89560906833712</v>
      </c>
      <c r="M122" s="2">
        <v>3.9664306640625</v>
      </c>
      <c r="N122" s="2">
        <f t="shared" si="5"/>
        <v>3.025390084</v>
      </c>
      <c r="O122" s="2">
        <v>69.8785549627003</v>
      </c>
      <c r="P122" s="2">
        <v>0.999894362422544</v>
      </c>
      <c r="Q122" s="2">
        <v>78.0550516331576</v>
      </c>
      <c r="R122" s="2"/>
      <c r="S122" s="2" t="str">
        <f t="shared" si="6"/>
        <v/>
      </c>
      <c r="T122" s="2"/>
      <c r="U122" s="2"/>
      <c r="V122" s="2"/>
      <c r="W122" s="2"/>
      <c r="X122" s="2" t="str">
        <f t="shared" si="7"/>
        <v/>
      </c>
      <c r="Y122" s="2"/>
      <c r="Z122" s="2"/>
      <c r="AA122" s="2"/>
    </row>
    <row r="123" ht="15.75" customHeight="1">
      <c r="A123" s="2">
        <f t="shared" si="1"/>
        <v>6</v>
      </c>
      <c r="B123" s="2">
        <f t="shared" si="2"/>
        <v>12</v>
      </c>
      <c r="C123" s="2">
        <v>1.8572998046875</v>
      </c>
      <c r="D123" s="2">
        <f t="shared" si="3"/>
        <v>6.460992442</v>
      </c>
      <c r="E123" s="2">
        <v>50.7473831839925</v>
      </c>
      <c r="F123" s="2">
        <v>0.992770318130933</v>
      </c>
      <c r="G123" s="2">
        <v>1.43723648159938</v>
      </c>
      <c r="H123" s="2">
        <v>0.1998291015625</v>
      </c>
      <c r="I123" s="2">
        <f t="shared" si="4"/>
        <v>60.05131338</v>
      </c>
      <c r="J123" s="2">
        <v>41.4467631170014</v>
      </c>
      <c r="K123" s="2">
        <v>0.934080082982997</v>
      </c>
      <c r="L123" s="2">
        <v>7.70930311930305</v>
      </c>
      <c r="M123" s="2">
        <v>4.3643798828125</v>
      </c>
      <c r="N123" s="2">
        <f t="shared" si="5"/>
        <v>2.749531508</v>
      </c>
      <c r="O123" s="2">
        <v>72.7521491030745</v>
      </c>
      <c r="P123" s="2">
        <v>0.99994640834155</v>
      </c>
      <c r="Q123" s="2">
        <v>86.4852460105377</v>
      </c>
      <c r="R123" s="2"/>
      <c r="S123" s="2" t="str">
        <f t="shared" si="6"/>
        <v/>
      </c>
      <c r="T123" s="2"/>
      <c r="U123" s="2"/>
      <c r="V123" s="2"/>
      <c r="W123" s="2"/>
      <c r="X123" s="2" t="str">
        <f t="shared" si="7"/>
        <v/>
      </c>
      <c r="Y123" s="2"/>
      <c r="Z123" s="2"/>
      <c r="AA123" s="2"/>
    </row>
    <row r="124" ht="15.75" customHeight="1">
      <c r="A124" s="2">
        <f t="shared" si="1"/>
        <v>6</v>
      </c>
      <c r="B124" s="2">
        <f t="shared" si="2"/>
        <v>13</v>
      </c>
      <c r="C124" s="2">
        <v>1.985107421875</v>
      </c>
      <c r="D124" s="2">
        <f t="shared" si="3"/>
        <v>6.045012914</v>
      </c>
      <c r="E124" s="2">
        <v>51.4121575937235</v>
      </c>
      <c r="F124" s="2">
        <v>0.993721101525982</v>
      </c>
      <c r="G124" s="2">
        <v>1.63770761985514</v>
      </c>
      <c r="H124" s="2">
        <v>0.4339599609375</v>
      </c>
      <c r="I124" s="2">
        <f t="shared" si="4"/>
        <v>27.65232068</v>
      </c>
      <c r="J124" s="2">
        <v>44.2506306605606</v>
      </c>
      <c r="K124" s="2">
        <v>0.96675699598181</v>
      </c>
      <c r="L124" s="2">
        <v>10.1509842830503</v>
      </c>
      <c r="M124" s="2">
        <v>4.794189453125</v>
      </c>
      <c r="N124" s="2">
        <f t="shared" si="5"/>
        <v>2.503029994</v>
      </c>
      <c r="O124" s="2">
        <v>75.4248421213782</v>
      </c>
      <c r="P124" s="2">
        <v>0.999970363160484</v>
      </c>
      <c r="Q124" s="2">
        <v>99.0688595677458</v>
      </c>
      <c r="R124" s="2"/>
      <c r="S124" s="2" t="str">
        <f t="shared" si="6"/>
        <v/>
      </c>
      <c r="T124" s="2"/>
      <c r="U124" s="2"/>
      <c r="V124" s="2"/>
      <c r="W124" s="2"/>
      <c r="X124" s="2" t="str">
        <f t="shared" si="7"/>
        <v/>
      </c>
      <c r="Y124" s="2"/>
      <c r="Z124" s="2"/>
      <c r="AA124" s="2"/>
    </row>
    <row r="125" ht="15.75" customHeight="1">
      <c r="A125" s="2">
        <f t="shared" si="1"/>
        <v>6</v>
      </c>
      <c r="B125" s="2">
        <f t="shared" si="2"/>
        <v>14</v>
      </c>
      <c r="C125" s="2">
        <v>2.1419677734375</v>
      </c>
      <c r="D125" s="2">
        <f t="shared" si="3"/>
        <v>5.602325184</v>
      </c>
      <c r="E125" s="2">
        <v>52.2310493211671</v>
      </c>
      <c r="F125" s="2">
        <v>0.99472855458362</v>
      </c>
      <c r="G125" s="2">
        <v>1.71559918486735</v>
      </c>
      <c r="H125" s="2">
        <v>0.896240234375</v>
      </c>
      <c r="I125" s="2">
        <f t="shared" si="4"/>
        <v>13.38926723</v>
      </c>
      <c r="J125" s="2">
        <v>47.633608133258</v>
      </c>
      <c r="K125" s="2">
        <v>0.983093310782992</v>
      </c>
      <c r="L125" s="2">
        <v>12.5703014282944</v>
      </c>
      <c r="M125" s="2">
        <v>5.189208984375</v>
      </c>
      <c r="N125" s="2">
        <f t="shared" si="5"/>
        <v>2.312491179</v>
      </c>
      <c r="O125" s="2">
        <v>77.9468616564488</v>
      </c>
      <c r="P125" s="2">
        <v>0.999984220754291</v>
      </c>
      <c r="Q125" s="2">
        <v>102.750267859772</v>
      </c>
      <c r="R125" s="2"/>
      <c r="S125" s="2" t="str">
        <f t="shared" si="6"/>
        <v/>
      </c>
      <c r="T125" s="2"/>
      <c r="U125" s="2"/>
      <c r="V125" s="2"/>
      <c r="W125" s="2"/>
      <c r="X125" s="2" t="str">
        <f t="shared" si="7"/>
        <v/>
      </c>
      <c r="Y125" s="2"/>
      <c r="Z125" s="2"/>
      <c r="AA125" s="2"/>
    </row>
    <row r="126" ht="15.75" customHeight="1">
      <c r="A126" s="2">
        <f t="shared" si="1"/>
        <v>6</v>
      </c>
      <c r="B126" s="2">
        <f t="shared" si="2"/>
        <v>15</v>
      </c>
      <c r="C126" s="2">
        <v>2.3251953125</v>
      </c>
      <c r="D126" s="2">
        <f t="shared" si="3"/>
        <v>5.160856783</v>
      </c>
      <c r="E126" s="2">
        <v>53.2193378005347</v>
      </c>
      <c r="F126" s="2">
        <v>0.99573844153554</v>
      </c>
      <c r="G126" s="2">
        <v>1.66471626706186</v>
      </c>
      <c r="H126" s="2">
        <v>1.5086669921875</v>
      </c>
      <c r="I126" s="2">
        <f t="shared" si="4"/>
        <v>7.954041589</v>
      </c>
      <c r="J126" s="2">
        <v>51.3208809027726</v>
      </c>
      <c r="K126" s="2">
        <v>0.992627104398772</v>
      </c>
      <c r="L126" s="2">
        <v>17.5353570669291</v>
      </c>
      <c r="M126" s="2">
        <v>5.575927734375</v>
      </c>
      <c r="N126" s="2">
        <f t="shared" si="5"/>
        <v>2.152108236</v>
      </c>
      <c r="O126" s="2">
        <v>80.5029378213682</v>
      </c>
      <c r="P126" s="2">
        <v>0.999990747362859</v>
      </c>
      <c r="Q126" s="2">
        <v>110.602695076556</v>
      </c>
      <c r="R126" s="2"/>
      <c r="S126" s="2" t="str">
        <f t="shared" si="6"/>
        <v/>
      </c>
      <c r="T126" s="2"/>
      <c r="U126" s="2"/>
      <c r="V126" s="2"/>
      <c r="W126" s="2"/>
      <c r="X126" s="2" t="str">
        <f t="shared" si="7"/>
        <v/>
      </c>
      <c r="Y126" s="2"/>
      <c r="Z126" s="2"/>
      <c r="AA126" s="2"/>
    </row>
    <row r="127" ht="15.75" customHeight="1">
      <c r="A127" s="2">
        <f t="shared" si="1"/>
        <v>6</v>
      </c>
      <c r="B127" s="2">
        <f t="shared" si="2"/>
        <v>16</v>
      </c>
      <c r="C127" s="2">
        <v>2.5330810546875</v>
      </c>
      <c r="D127" s="2">
        <f t="shared" si="3"/>
        <v>4.737313864</v>
      </c>
      <c r="E127" s="2">
        <v>54.4300049337723</v>
      </c>
      <c r="F127" s="2">
        <v>0.99681586275947</v>
      </c>
      <c r="G127" s="2">
        <v>1.83962212388054</v>
      </c>
      <c r="H127" s="2">
        <v>2.2825927734375</v>
      </c>
      <c r="I127" s="2">
        <f t="shared" si="4"/>
        <v>5.257179528</v>
      </c>
      <c r="J127" s="2">
        <v>56.0999215903998</v>
      </c>
      <c r="K127" s="2">
        <v>0.997503139236087</v>
      </c>
      <c r="L127" s="2">
        <v>29.0445643416308</v>
      </c>
      <c r="M127" s="2">
        <v>5.7535400390625</v>
      </c>
      <c r="N127" s="2">
        <f t="shared" si="5"/>
        <v>2.085672459</v>
      </c>
      <c r="O127" s="2">
        <v>83.1613865518719</v>
      </c>
      <c r="P127" s="2">
        <v>0.999994996969609</v>
      </c>
      <c r="Q127" s="2">
        <v>113.980211341076</v>
      </c>
      <c r="R127" s="2"/>
      <c r="S127" s="2" t="str">
        <f t="shared" si="6"/>
        <v/>
      </c>
      <c r="T127" s="2"/>
      <c r="U127" s="2"/>
      <c r="V127" s="2"/>
      <c r="W127" s="2"/>
      <c r="X127" s="2" t="str">
        <f t="shared" si="7"/>
        <v/>
      </c>
      <c r="Y127" s="2"/>
      <c r="Z127" s="2"/>
      <c r="AA127" s="2"/>
    </row>
    <row r="128" ht="15.75" customHeight="1">
      <c r="A128" s="2">
        <f t="shared" si="1"/>
        <v>6</v>
      </c>
      <c r="B128" s="2">
        <f t="shared" si="2"/>
        <v>17</v>
      </c>
      <c r="C128" s="2">
        <v>2.8150634765625</v>
      </c>
      <c r="D128" s="2">
        <f t="shared" si="3"/>
        <v>4.262781319</v>
      </c>
      <c r="E128" s="2">
        <v>56.1712609911435</v>
      </c>
      <c r="F128" s="2">
        <v>0.997839249312803</v>
      </c>
      <c r="G128" s="2">
        <v>2.19472621865973</v>
      </c>
      <c r="H128" s="2">
        <v>2.9993896484375</v>
      </c>
      <c r="I128" s="2">
        <f t="shared" si="4"/>
        <v>4.000813968</v>
      </c>
      <c r="J128" s="2">
        <v>60.8775154880845</v>
      </c>
      <c r="K128" s="2">
        <v>0.999152609723582</v>
      </c>
      <c r="L128" s="2">
        <v>44.7486119778509</v>
      </c>
      <c r="M128" s="2">
        <v>5.7535400390625</v>
      </c>
      <c r="N128" s="2">
        <f t="shared" si="5"/>
        <v>2.085672459</v>
      </c>
      <c r="O128" s="2">
        <v>83.1613865518719</v>
      </c>
      <c r="P128" s="2">
        <v>0.999994996969609</v>
      </c>
      <c r="Q128" s="2">
        <v>113.980211341076</v>
      </c>
      <c r="R128" s="2"/>
      <c r="S128" s="2" t="str">
        <f t="shared" si="6"/>
        <v/>
      </c>
      <c r="T128" s="2"/>
      <c r="U128" s="2"/>
      <c r="V128" s="2"/>
      <c r="W128" s="2"/>
      <c r="X128" s="2" t="str">
        <f t="shared" si="7"/>
        <v/>
      </c>
      <c r="Y128" s="2"/>
      <c r="Z128" s="2"/>
      <c r="AA128" s="2"/>
    </row>
    <row r="129" ht="15.75" customHeight="1">
      <c r="A129" s="2">
        <f t="shared" si="1"/>
        <v>6</v>
      </c>
      <c r="B129" s="2">
        <f t="shared" si="2"/>
        <v>18</v>
      </c>
      <c r="C129" s="2">
        <v>3.1663818359375</v>
      </c>
      <c r="D129" s="2">
        <f t="shared" si="3"/>
        <v>3.789814565</v>
      </c>
      <c r="E129" s="2">
        <v>58.3789853178661</v>
      </c>
      <c r="F129" s="2">
        <v>0.998688023307509</v>
      </c>
      <c r="G129" s="2">
        <v>2.44343446370602</v>
      </c>
      <c r="H129" s="2">
        <v>3.794189453125</v>
      </c>
      <c r="I129" s="2">
        <f t="shared" si="4"/>
        <v>3.162730841</v>
      </c>
      <c r="J129" s="2">
        <v>65.8496502910402</v>
      </c>
      <c r="K129" s="2">
        <v>0.999730010861729</v>
      </c>
      <c r="L129" s="2">
        <v>62.7346282727373</v>
      </c>
      <c r="M129" s="2">
        <v>5.7535400390625</v>
      </c>
      <c r="N129" s="2">
        <f t="shared" si="5"/>
        <v>2.085672459</v>
      </c>
      <c r="O129" s="2">
        <v>83.1613865518719</v>
      </c>
      <c r="P129" s="2">
        <v>0.999994996969609</v>
      </c>
      <c r="Q129" s="2">
        <v>113.980211341076</v>
      </c>
      <c r="R129" s="2"/>
      <c r="S129" s="2" t="str">
        <f t="shared" si="6"/>
        <v/>
      </c>
      <c r="T129" s="2"/>
      <c r="U129" s="2"/>
      <c r="V129" s="2"/>
      <c r="W129" s="2"/>
      <c r="X129" s="2" t="str">
        <f t="shared" si="7"/>
        <v/>
      </c>
      <c r="Y129" s="2"/>
      <c r="Z129" s="2"/>
      <c r="AA129" s="2"/>
    </row>
    <row r="130" ht="15.75" customHeight="1">
      <c r="A130" s="2">
        <f t="shared" si="1"/>
        <v>6</v>
      </c>
      <c r="B130" s="2">
        <f t="shared" si="2"/>
        <v>19</v>
      </c>
      <c r="C130" s="2">
        <v>3.689697265625</v>
      </c>
      <c r="D130" s="2">
        <f t="shared" si="3"/>
        <v>3.252299345</v>
      </c>
      <c r="E130" s="2">
        <v>61.7120001271241</v>
      </c>
      <c r="F130" s="2">
        <v>0.999387757767559</v>
      </c>
      <c r="G130" s="2">
        <v>3.84454089256507</v>
      </c>
      <c r="H130" s="2">
        <v>4.7667236328125</v>
      </c>
      <c r="I130" s="2">
        <f t="shared" si="4"/>
        <v>2.517452432</v>
      </c>
      <c r="J130" s="2">
        <v>71.5551343998742</v>
      </c>
      <c r="K130" s="2">
        <v>0.999927360268331</v>
      </c>
      <c r="L130" s="2">
        <v>82.5477006483156</v>
      </c>
      <c r="M130" s="2">
        <v>5.7535400390625</v>
      </c>
      <c r="N130" s="2">
        <f t="shared" si="5"/>
        <v>2.085672459</v>
      </c>
      <c r="O130" s="2">
        <v>83.1613865518719</v>
      </c>
      <c r="P130" s="2">
        <v>0.999994996969609</v>
      </c>
      <c r="Q130" s="2">
        <v>113.980211341076</v>
      </c>
      <c r="R130" s="2"/>
      <c r="S130" s="2" t="str">
        <f t="shared" si="6"/>
        <v/>
      </c>
      <c r="T130" s="2"/>
      <c r="U130" s="2"/>
      <c r="V130" s="2"/>
      <c r="W130" s="2"/>
      <c r="X130" s="2" t="str">
        <f t="shared" si="7"/>
        <v/>
      </c>
      <c r="Y130" s="2"/>
      <c r="Z130" s="2"/>
      <c r="AA130" s="2"/>
    </row>
    <row r="131" ht="15.75" customHeight="1">
      <c r="A131" s="2">
        <f t="shared" si="1"/>
        <v>6</v>
      </c>
      <c r="B131" s="2">
        <f t="shared" si="2"/>
        <v>20</v>
      </c>
      <c r="C131" s="2">
        <v>4.5489501953125</v>
      </c>
      <c r="D131" s="2">
        <f t="shared" si="3"/>
        <v>2.637971287</v>
      </c>
      <c r="E131" s="2">
        <v>67.5715979919428</v>
      </c>
      <c r="F131" s="2">
        <v>0.999839830791808</v>
      </c>
      <c r="G131" s="2">
        <v>6.3795256277583</v>
      </c>
      <c r="H131" s="2">
        <v>5.7435302734375</v>
      </c>
      <c r="I131" s="2">
        <f t="shared" si="4"/>
        <v>2.089307347</v>
      </c>
      <c r="J131" s="2">
        <v>76.8992618478419</v>
      </c>
      <c r="K131" s="2">
        <v>0.999978605307836</v>
      </c>
      <c r="L131" s="2">
        <v>103.308685637061</v>
      </c>
      <c r="M131" s="2">
        <v>5.7535400390625</v>
      </c>
      <c r="N131" s="2">
        <f t="shared" si="5"/>
        <v>2.085672459</v>
      </c>
      <c r="O131" s="2">
        <v>83.1613865518719</v>
      </c>
      <c r="P131" s="2">
        <v>0.999994996969609</v>
      </c>
      <c r="Q131" s="2">
        <v>113.980211341076</v>
      </c>
      <c r="R131" s="2"/>
      <c r="S131" s="2" t="str">
        <f t="shared" si="6"/>
        <v/>
      </c>
      <c r="T131" s="2"/>
      <c r="U131" s="2"/>
      <c r="V131" s="2"/>
      <c r="W131" s="2"/>
      <c r="X131" s="2" t="str">
        <f t="shared" si="7"/>
        <v/>
      </c>
      <c r="Y131" s="2"/>
      <c r="Z131" s="2"/>
      <c r="AA131" s="2"/>
    </row>
    <row r="132" ht="15.75" customHeight="1">
      <c r="A132" s="2">
        <f t="shared" si="1"/>
        <v>6</v>
      </c>
      <c r="B132" s="2">
        <f t="shared" si="2"/>
        <v>21</v>
      </c>
      <c r="C132" s="2">
        <v>6.015625</v>
      </c>
      <c r="D132" s="2">
        <f t="shared" si="3"/>
        <v>1.994805195</v>
      </c>
      <c r="E132" s="2">
        <v>83.5902328382189</v>
      </c>
      <c r="F132" s="2">
        <v>0.999995739339265</v>
      </c>
      <c r="G132" s="2">
        <v>29.5438507751555</v>
      </c>
      <c r="H132" s="2">
        <v>8.5975341796875</v>
      </c>
      <c r="I132" s="2">
        <f t="shared" si="4"/>
        <v>1.395749031</v>
      </c>
      <c r="J132" s="2">
        <v>99.9176972014639</v>
      </c>
      <c r="K132" s="2">
        <v>0.999999904481871</v>
      </c>
      <c r="L132" s="2">
        <v>155.269501319889</v>
      </c>
      <c r="M132" s="2">
        <v>5.7535400390625</v>
      </c>
      <c r="N132" s="2">
        <f t="shared" si="5"/>
        <v>2.085672459</v>
      </c>
      <c r="O132" s="2">
        <v>83.1613865518719</v>
      </c>
      <c r="P132" s="2">
        <v>0.999994996969609</v>
      </c>
      <c r="Q132" s="2">
        <v>113.980211341076</v>
      </c>
      <c r="R132" s="2"/>
      <c r="S132" s="2" t="str">
        <f t="shared" si="6"/>
        <v/>
      </c>
      <c r="T132" s="2"/>
      <c r="U132" s="2"/>
      <c r="V132" s="2"/>
      <c r="W132" s="2"/>
      <c r="X132" s="2" t="str">
        <f t="shared" si="7"/>
        <v/>
      </c>
      <c r="Y132" s="2"/>
      <c r="Z132" s="2"/>
      <c r="AA132" s="2"/>
    </row>
    <row r="133" ht="15.75" customHeight="1">
      <c r="A133" s="2">
        <f t="shared" si="1"/>
        <v>7</v>
      </c>
      <c r="B133" s="2">
        <f t="shared" si="2"/>
        <v>1</v>
      </c>
      <c r="C133" s="2">
        <v>0.099365234375</v>
      </c>
      <c r="D133" s="2">
        <f t="shared" si="3"/>
        <v>120.7665848</v>
      </c>
      <c r="E133" s="2">
        <v>37.1673958990452</v>
      </c>
      <c r="F133" s="2">
        <v>0.743577494245971</v>
      </c>
      <c r="G133" s="2">
        <v>0.0960145963488011</v>
      </c>
      <c r="H133" s="2">
        <v>0.0296630859375</v>
      </c>
      <c r="I133" s="2">
        <f t="shared" si="4"/>
        <v>404.5432099</v>
      </c>
      <c r="J133" s="2">
        <v>29.5770274828887</v>
      </c>
      <c r="K133" s="2">
        <v>0.51396971908123</v>
      </c>
      <c r="L133" s="2">
        <v>4.19292634890885</v>
      </c>
      <c r="M133" s="2">
        <v>0.0279541015625</v>
      </c>
      <c r="N133" s="2">
        <f t="shared" si="5"/>
        <v>429.2751092</v>
      </c>
      <c r="O133" s="2">
        <v>-18.0434765112218</v>
      </c>
      <c r="P133" s="2">
        <v>0.00336097460141733</v>
      </c>
      <c r="Q133" s="2">
        <v>4.04870337821163</v>
      </c>
      <c r="R133" s="2">
        <v>0.0030517578125</v>
      </c>
      <c r="S133" s="2">
        <f t="shared" si="6"/>
        <v>3932.16</v>
      </c>
      <c r="T133" s="2">
        <v>34.4832727536</v>
      </c>
      <c r="U133" s="2">
        <v>0.73194</v>
      </c>
      <c r="V133" s="2">
        <v>4.4716</v>
      </c>
      <c r="W133" s="2">
        <v>0.0010986328125</v>
      </c>
      <c r="X133" s="2">
        <f t="shared" si="7"/>
        <v>10922.66667</v>
      </c>
      <c r="Y133" s="2">
        <v>34.3261473834</v>
      </c>
      <c r="Z133" s="2">
        <v>0.72441</v>
      </c>
      <c r="AA133" s="2">
        <v>4.4287</v>
      </c>
      <c r="AB133" s="2">
        <v>9.98147E-4</v>
      </c>
      <c r="AC133" s="2">
        <f t="shared" ref="AC133:AC137" si="14">IFERROR(12/AB133,"")</f>
        <v>12022.27728</v>
      </c>
      <c r="AD133" s="2">
        <v>34.84</v>
      </c>
      <c r="AE133" s="2">
        <v>0.871</v>
      </c>
    </row>
    <row r="134" ht="15.75" customHeight="1">
      <c r="A134" s="2">
        <f t="shared" si="1"/>
        <v>7</v>
      </c>
      <c r="B134" s="2">
        <f t="shared" si="2"/>
        <v>2</v>
      </c>
      <c r="C134" s="2">
        <v>0.3365478515625</v>
      </c>
      <c r="D134" s="2">
        <f t="shared" si="3"/>
        <v>35.65614799</v>
      </c>
      <c r="E134" s="2">
        <v>41.6028648161503</v>
      </c>
      <c r="F134" s="2">
        <v>0.942557338643883</v>
      </c>
      <c r="G134" s="2">
        <v>0.741411215527364</v>
      </c>
      <c r="H134" s="2">
        <v>0.0296630859375</v>
      </c>
      <c r="I134" s="2">
        <f t="shared" si="4"/>
        <v>404.5432099</v>
      </c>
      <c r="J134" s="2">
        <v>29.5770274828887</v>
      </c>
      <c r="K134" s="2">
        <v>0.51396971908123</v>
      </c>
      <c r="L134" s="2">
        <v>4.19292634890885</v>
      </c>
      <c r="M134" s="2">
        <v>0.3841552734375</v>
      </c>
      <c r="N134" s="2">
        <f t="shared" si="5"/>
        <v>31.23736892</v>
      </c>
      <c r="O134" s="2">
        <v>43.2619434042092</v>
      </c>
      <c r="P134" s="2">
        <v>0.958888543899698</v>
      </c>
      <c r="Q134" s="2">
        <v>6.66631337953269</v>
      </c>
      <c r="R134" s="2">
        <v>0.0518798828125</v>
      </c>
      <c r="S134" s="2">
        <f t="shared" si="6"/>
        <v>231.3035294</v>
      </c>
      <c r="T134" s="2">
        <v>39.4579797136</v>
      </c>
      <c r="U134" s="2">
        <v>0.91247</v>
      </c>
      <c r="V134" s="2">
        <v>6.0179</v>
      </c>
      <c r="W134" s="2">
        <v>0.011474609375</v>
      </c>
      <c r="X134" s="2">
        <f t="shared" si="7"/>
        <v>1045.787234</v>
      </c>
      <c r="Y134" s="2">
        <v>37.7727122719</v>
      </c>
      <c r="Z134" s="2">
        <v>0.88683</v>
      </c>
      <c r="AA134" s="2">
        <v>6.2893</v>
      </c>
      <c r="AB134" s="2">
        <v>0.01098755</v>
      </c>
      <c r="AC134" s="2">
        <f t="shared" si="14"/>
        <v>1092.145201</v>
      </c>
      <c r="AD134" s="2">
        <v>40.98</v>
      </c>
      <c r="AE134" s="2">
        <v>0.911</v>
      </c>
    </row>
    <row r="135" ht="15.75" customHeight="1">
      <c r="A135" s="2">
        <f t="shared" si="1"/>
        <v>7</v>
      </c>
      <c r="B135" s="2">
        <f t="shared" si="2"/>
        <v>3</v>
      </c>
      <c r="C135" s="2">
        <v>0.587890625</v>
      </c>
      <c r="D135" s="2">
        <f t="shared" si="3"/>
        <v>20.41196013</v>
      </c>
      <c r="E135" s="2">
        <v>43.442002708636</v>
      </c>
      <c r="F135" s="2">
        <v>0.966776216514852</v>
      </c>
      <c r="G135" s="2">
        <v>0.804085207121137</v>
      </c>
      <c r="H135" s="2">
        <v>0.0296630859375</v>
      </c>
      <c r="I135" s="2">
        <f t="shared" si="4"/>
        <v>404.5432099</v>
      </c>
      <c r="J135" s="2">
        <v>29.5770274828887</v>
      </c>
      <c r="K135" s="2">
        <v>0.51396971908123</v>
      </c>
      <c r="L135" s="2">
        <v>4.19292634890885</v>
      </c>
      <c r="M135" s="2">
        <v>0.80810546875</v>
      </c>
      <c r="N135" s="2">
        <f t="shared" si="5"/>
        <v>14.84954683</v>
      </c>
      <c r="O135" s="2">
        <v>47.0413997913769</v>
      </c>
      <c r="P135" s="2">
        <v>0.980694504639221</v>
      </c>
      <c r="Q135" s="2">
        <v>12.8731148736704</v>
      </c>
      <c r="R135" s="2">
        <v>0.393798828125</v>
      </c>
      <c r="S135" s="2">
        <f t="shared" si="6"/>
        <v>30.47241166</v>
      </c>
      <c r="T135" s="2">
        <v>44.9592812105</v>
      </c>
      <c r="U135" s="2">
        <v>0.97138</v>
      </c>
      <c r="V135" s="2">
        <v>7.7592</v>
      </c>
      <c r="W135" s="2">
        <v>0.219360351562</v>
      </c>
      <c r="X135" s="2">
        <f t="shared" si="7"/>
        <v>54.70450751</v>
      </c>
      <c r="Y135" s="2">
        <v>42.7866074731</v>
      </c>
      <c r="Z135" s="2">
        <v>0.95662</v>
      </c>
      <c r="AA135" s="2">
        <v>6.8574</v>
      </c>
      <c r="AB135" s="2">
        <v>0.19884657</v>
      </c>
      <c r="AC135" s="2">
        <f t="shared" si="14"/>
        <v>60.34803618</v>
      </c>
      <c r="AD135" s="2">
        <v>44.62</v>
      </c>
      <c r="AE135" s="2">
        <v>0.982</v>
      </c>
    </row>
    <row r="136" ht="15.75" customHeight="1">
      <c r="A136" s="2">
        <f t="shared" si="1"/>
        <v>7</v>
      </c>
      <c r="B136" s="2">
        <f t="shared" si="2"/>
        <v>4</v>
      </c>
      <c r="C136" s="2">
        <v>0.8111572265625</v>
      </c>
      <c r="D136" s="2">
        <f t="shared" si="3"/>
        <v>14.79367946</v>
      </c>
      <c r="E136" s="2">
        <v>44.7518496092769</v>
      </c>
      <c r="F136" s="2">
        <v>0.97506402112949</v>
      </c>
      <c r="G136" s="2">
        <v>0.807004624199278</v>
      </c>
      <c r="H136" s="2">
        <v>0.0296630859375</v>
      </c>
      <c r="I136" s="2">
        <f t="shared" si="4"/>
        <v>404.5432099</v>
      </c>
      <c r="J136" s="2">
        <v>19.4866784413685</v>
      </c>
      <c r="K136" s="2">
        <v>0.197854366459398</v>
      </c>
      <c r="L136" s="2">
        <v>4.23922035431242</v>
      </c>
      <c r="M136" s="2">
        <v>1.2037353515625</v>
      </c>
      <c r="N136" s="2">
        <f t="shared" si="5"/>
        <v>9.968968664</v>
      </c>
      <c r="O136" s="2">
        <v>50.0130032226789</v>
      </c>
      <c r="P136" s="2">
        <v>0.98967598290839</v>
      </c>
      <c r="Q136" s="2">
        <v>18.2325138336407</v>
      </c>
      <c r="R136" s="2">
        <v>1.39599609375</v>
      </c>
      <c r="S136" s="2">
        <f t="shared" si="6"/>
        <v>8.596012592</v>
      </c>
      <c r="T136" s="2">
        <v>52.9835599784</v>
      </c>
      <c r="U136" s="2">
        <v>0.99515</v>
      </c>
      <c r="V136" s="2">
        <v>24.6914</v>
      </c>
      <c r="W136" s="2">
        <v>0.930419921875</v>
      </c>
      <c r="X136" s="2">
        <f t="shared" si="7"/>
        <v>12.89740226</v>
      </c>
      <c r="Y136" s="2">
        <v>49.662807292</v>
      </c>
      <c r="Z136" s="2">
        <v>0.98942</v>
      </c>
      <c r="AA136" s="2">
        <v>14.0938</v>
      </c>
      <c r="AB136" s="2">
        <v>0.85679621</v>
      </c>
      <c r="AC136" s="2">
        <f t="shared" si="14"/>
        <v>14.00566419</v>
      </c>
      <c r="AD136" s="2">
        <v>53.49</v>
      </c>
      <c r="AE136" s="2">
        <v>0.992</v>
      </c>
    </row>
    <row r="137" ht="15.75" customHeight="1">
      <c r="A137" s="2">
        <f t="shared" si="1"/>
        <v>7</v>
      </c>
      <c r="B137" s="2">
        <f t="shared" si="2"/>
        <v>5</v>
      </c>
      <c r="C137" s="2">
        <v>0.9986572265625</v>
      </c>
      <c r="D137" s="2">
        <f t="shared" si="3"/>
        <v>12.01613495</v>
      </c>
      <c r="E137" s="2">
        <v>45.8307378210921</v>
      </c>
      <c r="F137" s="2">
        <v>0.980169000788737</v>
      </c>
      <c r="G137" s="2">
        <v>0.829965276953157</v>
      </c>
      <c r="H137" s="2">
        <v>0.0296630859375</v>
      </c>
      <c r="I137" s="2">
        <f t="shared" si="4"/>
        <v>404.5432099</v>
      </c>
      <c r="J137" s="2">
        <v>29.5770274828887</v>
      </c>
      <c r="K137" s="2">
        <v>0.51396971908123</v>
      </c>
      <c r="L137" s="2">
        <v>4.19292634890885</v>
      </c>
      <c r="M137" s="2">
        <v>1.58984375</v>
      </c>
      <c r="N137" s="2">
        <f t="shared" si="5"/>
        <v>7.547911548</v>
      </c>
      <c r="O137" s="2">
        <v>52.3615181640635</v>
      </c>
      <c r="P137" s="2">
        <v>0.994029606957448</v>
      </c>
      <c r="Q137" s="2">
        <v>26.8409071621157</v>
      </c>
      <c r="R137" s="2">
        <v>2.84387207031</v>
      </c>
      <c r="S137" s="2">
        <f t="shared" si="6"/>
        <v>4.21959909</v>
      </c>
      <c r="T137" s="2">
        <v>63.6495932141</v>
      </c>
      <c r="U137" s="2">
        <v>0.99959</v>
      </c>
      <c r="V137" s="2">
        <v>55.3614</v>
      </c>
      <c r="W137" s="2">
        <v>2.35339355469</v>
      </c>
      <c r="X137" s="2">
        <f t="shared" si="7"/>
        <v>5.099019659</v>
      </c>
      <c r="Y137" s="2">
        <v>60.1026457954</v>
      </c>
      <c r="Z137" s="2">
        <v>0.99908</v>
      </c>
      <c r="AA137" s="2">
        <v>38.0971</v>
      </c>
      <c r="AB137" s="2">
        <v>1.57253528</v>
      </c>
      <c r="AC137" s="2">
        <f t="shared" si="14"/>
        <v>7.630989366</v>
      </c>
      <c r="AD137" s="2">
        <v>63.89</v>
      </c>
      <c r="AE137" s="2">
        <v>0.999</v>
      </c>
    </row>
    <row r="138" ht="15.75" customHeight="1">
      <c r="A138" s="2">
        <f t="shared" si="1"/>
        <v>7</v>
      </c>
      <c r="B138" s="2">
        <f t="shared" si="2"/>
        <v>6</v>
      </c>
      <c r="C138" s="2">
        <v>1.1612548828125</v>
      </c>
      <c r="D138" s="2">
        <f t="shared" si="3"/>
        <v>10.33364869</v>
      </c>
      <c r="E138" s="2">
        <v>46.7786893887476</v>
      </c>
      <c r="F138" s="2">
        <v>0.98372610678788</v>
      </c>
      <c r="G138" s="2">
        <v>0.887738556116337</v>
      </c>
      <c r="H138" s="2">
        <v>0.0296630859375</v>
      </c>
      <c r="I138" s="2">
        <f t="shared" si="4"/>
        <v>404.5432099</v>
      </c>
      <c r="J138" s="2">
        <v>30.5429502151507</v>
      </c>
      <c r="K138" s="2">
        <v>0.670226611193776</v>
      </c>
      <c r="L138" s="2">
        <v>4.19300026341594</v>
      </c>
      <c r="M138" s="2">
        <v>1.9879150390625</v>
      </c>
      <c r="N138" s="2">
        <f t="shared" si="5"/>
        <v>6.036475284</v>
      </c>
      <c r="O138" s="2">
        <v>55.2483513975225</v>
      </c>
      <c r="P138" s="2">
        <v>0.997034293635778</v>
      </c>
      <c r="Q138" s="2">
        <v>24.1601295908079</v>
      </c>
      <c r="R138" s="2"/>
      <c r="S138" s="2" t="str">
        <f t="shared" si="6"/>
        <v/>
      </c>
      <c r="T138" s="2"/>
      <c r="U138" s="2"/>
      <c r="V138" s="2"/>
      <c r="W138" s="2"/>
      <c r="X138" s="2" t="str">
        <f t="shared" si="7"/>
        <v/>
      </c>
      <c r="Y138" s="2"/>
      <c r="Z138" s="2"/>
      <c r="AA138" s="2"/>
    </row>
    <row r="139" ht="15.75" customHeight="1">
      <c r="A139" s="2">
        <f t="shared" si="1"/>
        <v>7</v>
      </c>
      <c r="B139" s="2">
        <f t="shared" si="2"/>
        <v>7</v>
      </c>
      <c r="C139" s="2">
        <v>1.3138427734375</v>
      </c>
      <c r="D139" s="2">
        <f t="shared" si="3"/>
        <v>9.133512961</v>
      </c>
      <c r="E139" s="2">
        <v>47.6054878787408</v>
      </c>
      <c r="F139" s="2">
        <v>0.986317101090054</v>
      </c>
      <c r="G139" s="2">
        <v>0.945952050394768</v>
      </c>
      <c r="H139" s="2">
        <v>0.0296630859375</v>
      </c>
      <c r="I139" s="2">
        <f t="shared" si="4"/>
        <v>404.5432099</v>
      </c>
      <c r="J139" s="2">
        <v>29.8685604060682</v>
      </c>
      <c r="K139" s="2">
        <v>0.425325322839461</v>
      </c>
      <c r="L139" s="2">
        <v>4.19749103283999</v>
      </c>
      <c r="M139" s="2">
        <v>2.3719482421875</v>
      </c>
      <c r="N139" s="2">
        <f t="shared" si="5"/>
        <v>5.059132314</v>
      </c>
      <c r="O139" s="2">
        <v>57.8144236046655</v>
      </c>
      <c r="P139" s="2">
        <v>0.998226658654934</v>
      </c>
      <c r="Q139" s="2">
        <v>43.3936085495099</v>
      </c>
      <c r="R139" s="2"/>
      <c r="S139" s="2" t="str">
        <f t="shared" si="6"/>
        <v/>
      </c>
      <c r="T139" s="2"/>
      <c r="U139" s="2"/>
      <c r="V139" s="2"/>
      <c r="W139" s="2"/>
      <c r="X139" s="2" t="str">
        <f t="shared" si="7"/>
        <v/>
      </c>
      <c r="Y139" s="2"/>
      <c r="Z139" s="2"/>
      <c r="AA139" s="2"/>
    </row>
    <row r="140" ht="15.75" customHeight="1">
      <c r="A140" s="2">
        <f t="shared" si="1"/>
        <v>7</v>
      </c>
      <c r="B140" s="2">
        <f t="shared" si="2"/>
        <v>8</v>
      </c>
      <c r="C140" s="2">
        <v>1.4530029296875</v>
      </c>
      <c r="D140" s="2">
        <f t="shared" si="3"/>
        <v>8.258758296</v>
      </c>
      <c r="E140" s="2">
        <v>48.3187774923427</v>
      </c>
      <c r="F140" s="2">
        <v>0.98811015545168</v>
      </c>
      <c r="G140" s="2">
        <v>0.976624423413721</v>
      </c>
      <c r="H140" s="2">
        <v>0.0318603515625</v>
      </c>
      <c r="I140" s="2">
        <f t="shared" si="4"/>
        <v>376.6436782</v>
      </c>
      <c r="J140" s="2">
        <v>34.2968314037187</v>
      </c>
      <c r="K140" s="2">
        <v>0.692038835864453</v>
      </c>
      <c r="L140" s="2">
        <v>5.34264572988374</v>
      </c>
      <c r="M140" s="2">
        <v>2.772216796875</v>
      </c>
      <c r="N140" s="2">
        <f t="shared" si="5"/>
        <v>4.328665786</v>
      </c>
      <c r="O140" s="2">
        <v>61.0563064187755</v>
      </c>
      <c r="P140" s="2">
        <v>0.999243762278544</v>
      </c>
      <c r="Q140" s="2">
        <v>42.7636507302604</v>
      </c>
      <c r="R140" s="2"/>
      <c r="S140" s="2" t="str">
        <f t="shared" si="6"/>
        <v/>
      </c>
      <c r="T140" s="2"/>
      <c r="U140" s="2"/>
      <c r="V140" s="2"/>
      <c r="W140" s="2"/>
      <c r="X140" s="2" t="str">
        <f t="shared" si="7"/>
        <v/>
      </c>
      <c r="Y140" s="2"/>
      <c r="Z140" s="2"/>
      <c r="AA140" s="2"/>
    </row>
    <row r="141" ht="15.75" customHeight="1">
      <c r="A141" s="2">
        <f t="shared" si="1"/>
        <v>7</v>
      </c>
      <c r="B141" s="2">
        <f t="shared" si="2"/>
        <v>9</v>
      </c>
      <c r="C141" s="2">
        <v>1.5733642578125</v>
      </c>
      <c r="D141" s="2">
        <f t="shared" si="3"/>
        <v>7.626968733</v>
      </c>
      <c r="E141" s="2">
        <v>48.9613660901439</v>
      </c>
      <c r="F141" s="2">
        <v>0.989597302477927</v>
      </c>
      <c r="G141" s="2">
        <v>1.1122960699254</v>
      </c>
      <c r="H141" s="2">
        <v>0.0350341796875</v>
      </c>
      <c r="I141" s="2">
        <f t="shared" si="4"/>
        <v>342.5226481</v>
      </c>
      <c r="J141" s="2">
        <v>36.1965397354738</v>
      </c>
      <c r="K141" s="2">
        <v>0.778336412829352</v>
      </c>
      <c r="L141" s="2">
        <v>6.15599693758687</v>
      </c>
      <c r="M141" s="2">
        <v>3.16796875</v>
      </c>
      <c r="N141" s="2">
        <f t="shared" si="5"/>
        <v>3.787916153</v>
      </c>
      <c r="O141" s="2">
        <v>63.8054158980558</v>
      </c>
      <c r="P141" s="2">
        <v>0.999572858654965</v>
      </c>
      <c r="Q141" s="2">
        <v>60.3798923884851</v>
      </c>
      <c r="R141" s="2"/>
      <c r="S141" s="2" t="str">
        <f t="shared" si="6"/>
        <v/>
      </c>
      <c r="T141" s="2"/>
      <c r="U141" s="2"/>
      <c r="V141" s="2"/>
      <c r="W141" s="2"/>
      <c r="X141" s="2" t="str">
        <f t="shared" si="7"/>
        <v/>
      </c>
      <c r="Y141" s="2"/>
      <c r="Z141" s="2"/>
      <c r="AA141" s="2"/>
    </row>
    <row r="142" ht="15.75" customHeight="1">
      <c r="A142" s="2">
        <f t="shared" si="1"/>
        <v>7</v>
      </c>
      <c r="B142" s="2">
        <f t="shared" si="2"/>
        <v>10</v>
      </c>
      <c r="C142" s="2">
        <v>1.693359375</v>
      </c>
      <c r="D142" s="2">
        <f t="shared" si="3"/>
        <v>7.08650519</v>
      </c>
      <c r="E142" s="2">
        <v>49.611194799094</v>
      </c>
      <c r="F142" s="2">
        <v>0.990920372979129</v>
      </c>
      <c r="G142" s="2">
        <v>1.25993730998821</v>
      </c>
      <c r="H142" s="2">
        <v>0.0460205078125</v>
      </c>
      <c r="I142" s="2">
        <f t="shared" si="4"/>
        <v>260.7533156</v>
      </c>
      <c r="J142" s="2">
        <v>37.3839375163242</v>
      </c>
      <c r="K142" s="2">
        <v>0.812320507235172</v>
      </c>
      <c r="L142" s="2">
        <v>5.74412678352017</v>
      </c>
      <c r="M142" s="2">
        <v>3.55908203125</v>
      </c>
      <c r="N142" s="2">
        <f t="shared" si="5"/>
        <v>3.37165592</v>
      </c>
      <c r="O142" s="2">
        <v>66.8658346927293</v>
      </c>
      <c r="P142" s="2">
        <v>0.999802823622464</v>
      </c>
      <c r="Q142" s="2">
        <v>63.0039448987642</v>
      </c>
      <c r="R142" s="2"/>
      <c r="S142" s="2" t="str">
        <f t="shared" si="6"/>
        <v/>
      </c>
      <c r="T142" s="2"/>
      <c r="U142" s="2"/>
      <c r="V142" s="2"/>
      <c r="W142" s="2"/>
      <c r="X142" s="2" t="str">
        <f t="shared" si="7"/>
        <v/>
      </c>
      <c r="Y142" s="2"/>
      <c r="Z142" s="2"/>
      <c r="AA142" s="2"/>
    </row>
    <row r="143" ht="15.75" customHeight="1">
      <c r="A143" s="2">
        <f t="shared" si="1"/>
        <v>7</v>
      </c>
      <c r="B143" s="2">
        <f t="shared" si="2"/>
        <v>11</v>
      </c>
      <c r="C143" s="2">
        <v>1.7977294921875</v>
      </c>
      <c r="D143" s="2">
        <f t="shared" si="3"/>
        <v>6.675086576</v>
      </c>
      <c r="E143" s="2">
        <v>50.1866863951465</v>
      </c>
      <c r="F143" s="2">
        <v>0.992070801489796</v>
      </c>
      <c r="G143" s="2">
        <v>1.29908094555467</v>
      </c>
      <c r="H143" s="2">
        <v>0.0897216796875</v>
      </c>
      <c r="I143" s="2">
        <f t="shared" si="4"/>
        <v>133.7469388</v>
      </c>
      <c r="J143" s="2">
        <v>39.0623183106668</v>
      </c>
      <c r="K143" s="2">
        <v>0.907855095227889</v>
      </c>
      <c r="L143" s="2">
        <v>5.46361979437469</v>
      </c>
      <c r="M143" s="2">
        <v>3.999755859375</v>
      </c>
      <c r="N143" s="2">
        <f t="shared" si="5"/>
        <v>3.000183117</v>
      </c>
      <c r="O143" s="2">
        <v>69.8041832155528</v>
      </c>
      <c r="P143" s="2">
        <v>0.999890065694619</v>
      </c>
      <c r="Q143" s="2">
        <v>81.2875035684599</v>
      </c>
      <c r="R143" s="2"/>
      <c r="S143" s="2" t="str">
        <f t="shared" si="6"/>
        <v/>
      </c>
      <c r="T143" s="2"/>
      <c r="U143" s="2"/>
      <c r="V143" s="2"/>
      <c r="W143" s="2"/>
      <c r="X143" s="2" t="str">
        <f t="shared" si="7"/>
        <v/>
      </c>
      <c r="Y143" s="2"/>
      <c r="Z143" s="2"/>
      <c r="AA143" s="2"/>
    </row>
    <row r="144" ht="15.75" customHeight="1">
      <c r="A144" s="2">
        <f t="shared" si="1"/>
        <v>7</v>
      </c>
      <c r="B144" s="2">
        <f t="shared" si="2"/>
        <v>12</v>
      </c>
      <c r="C144" s="2">
        <v>1.9041748046875</v>
      </c>
      <c r="D144" s="2">
        <f t="shared" si="3"/>
        <v>6.301942432</v>
      </c>
      <c r="E144" s="2">
        <v>50.7655782335302</v>
      </c>
      <c r="F144" s="2">
        <v>0.992892868510656</v>
      </c>
      <c r="G144" s="2">
        <v>1.54757986172444</v>
      </c>
      <c r="H144" s="2">
        <v>0.20751953125</v>
      </c>
      <c r="I144" s="2">
        <f t="shared" si="4"/>
        <v>57.82588235</v>
      </c>
      <c r="J144" s="2">
        <v>41.2027166995449</v>
      </c>
      <c r="K144" s="2">
        <v>0.932246435867156</v>
      </c>
      <c r="L144" s="2">
        <v>6.31835294558517</v>
      </c>
      <c r="M144" s="2">
        <v>4.342041015625</v>
      </c>
      <c r="N144" s="2">
        <f t="shared" si="5"/>
        <v>2.763677256</v>
      </c>
      <c r="O144" s="2">
        <v>72.4617914761073</v>
      </c>
      <c r="P144" s="2">
        <v>0.999944742484539</v>
      </c>
      <c r="Q144" s="2">
        <v>87.8542191625472</v>
      </c>
      <c r="R144" s="2"/>
      <c r="S144" s="2" t="str">
        <f t="shared" si="6"/>
        <v/>
      </c>
      <c r="T144" s="2"/>
      <c r="U144" s="2"/>
      <c r="V144" s="2"/>
      <c r="W144" s="2"/>
      <c r="X144" s="2" t="str">
        <f t="shared" si="7"/>
        <v/>
      </c>
      <c r="Y144" s="2"/>
      <c r="Z144" s="2"/>
      <c r="AA144" s="2"/>
    </row>
    <row r="145" ht="15.75" customHeight="1">
      <c r="A145" s="2">
        <f t="shared" si="1"/>
        <v>7</v>
      </c>
      <c r="B145" s="2">
        <f t="shared" si="2"/>
        <v>13</v>
      </c>
      <c r="C145" s="2">
        <v>2.02685546875</v>
      </c>
      <c r="D145" s="2">
        <f t="shared" si="3"/>
        <v>5.920501084</v>
      </c>
      <c r="E145" s="2">
        <v>51.4552337170181</v>
      </c>
      <c r="F145" s="2">
        <v>0.993860500651602</v>
      </c>
      <c r="G145" s="2">
        <v>1.50956450246779</v>
      </c>
      <c r="H145" s="2">
        <v>0.457275390625</v>
      </c>
      <c r="I145" s="2">
        <f t="shared" si="4"/>
        <v>26.24239188</v>
      </c>
      <c r="J145" s="2">
        <v>44.1475515134019</v>
      </c>
      <c r="K145" s="2">
        <v>0.966581302116151</v>
      </c>
      <c r="L145" s="2">
        <v>7.29144587738413</v>
      </c>
      <c r="M145" s="2">
        <v>4.7779541015625</v>
      </c>
      <c r="N145" s="2">
        <f t="shared" si="5"/>
        <v>2.511535219</v>
      </c>
      <c r="O145" s="2">
        <v>74.9320073464318</v>
      </c>
      <c r="P145" s="2">
        <v>0.999968431913577</v>
      </c>
      <c r="Q145" s="2">
        <v>88.9197680111495</v>
      </c>
      <c r="R145" s="2"/>
      <c r="S145" s="2" t="str">
        <f t="shared" si="6"/>
        <v/>
      </c>
      <c r="T145" s="2"/>
      <c r="U145" s="2"/>
      <c r="V145" s="2"/>
      <c r="W145" s="2"/>
      <c r="X145" s="2" t="str">
        <f t="shared" si="7"/>
        <v/>
      </c>
      <c r="Y145" s="2"/>
      <c r="Z145" s="2"/>
      <c r="AA145" s="2"/>
    </row>
    <row r="146" ht="15.75" customHeight="1">
      <c r="A146" s="2">
        <f t="shared" si="1"/>
        <v>7</v>
      </c>
      <c r="B146" s="2">
        <f t="shared" si="2"/>
        <v>14</v>
      </c>
      <c r="C146" s="2">
        <v>2.1824951171875</v>
      </c>
      <c r="D146" s="2">
        <f t="shared" si="3"/>
        <v>5.498294088</v>
      </c>
      <c r="E146" s="2">
        <v>52.2911493182625</v>
      </c>
      <c r="F146" s="2">
        <v>0.994858216040356</v>
      </c>
      <c r="G146" s="2">
        <v>1.7491657558941</v>
      </c>
      <c r="H146" s="2">
        <v>0.9278564453125</v>
      </c>
      <c r="I146" s="2">
        <f t="shared" si="4"/>
        <v>12.93303513</v>
      </c>
      <c r="J146" s="2">
        <v>47.5802596191943</v>
      </c>
      <c r="K146" s="2">
        <v>0.983232190028942</v>
      </c>
      <c r="L146" s="2">
        <v>11.2231408029552</v>
      </c>
      <c r="M146" s="2">
        <v>5.11572265625</v>
      </c>
      <c r="N146" s="2">
        <f t="shared" si="5"/>
        <v>2.34570965</v>
      </c>
      <c r="O146" s="2">
        <v>77.4274616432009</v>
      </c>
      <c r="P146" s="2">
        <v>0.99998286379753</v>
      </c>
      <c r="Q146" s="2">
        <v>96.6978603211983</v>
      </c>
      <c r="R146" s="2"/>
      <c r="S146" s="2" t="str">
        <f t="shared" si="6"/>
        <v/>
      </c>
      <c r="T146" s="2"/>
      <c r="U146" s="2"/>
      <c r="V146" s="2"/>
      <c r="W146" s="2"/>
      <c r="X146" s="2" t="str">
        <f t="shared" si="7"/>
        <v/>
      </c>
      <c r="Y146" s="2"/>
      <c r="Z146" s="2"/>
      <c r="AA146" s="2"/>
    </row>
    <row r="147" ht="15.75" customHeight="1">
      <c r="A147" s="2">
        <f t="shared" si="1"/>
        <v>7</v>
      </c>
      <c r="B147" s="2">
        <f t="shared" si="2"/>
        <v>15</v>
      </c>
      <c r="C147" s="2">
        <v>2.3634033203125</v>
      </c>
      <c r="D147" s="2">
        <f t="shared" si="3"/>
        <v>5.077423687</v>
      </c>
      <c r="E147" s="2">
        <v>53.2817748291256</v>
      </c>
      <c r="F147" s="2">
        <v>0.995848566154738</v>
      </c>
      <c r="G147" s="2">
        <v>1.89409665466185</v>
      </c>
      <c r="H147" s="2">
        <v>1.5467529296875</v>
      </c>
      <c r="I147" s="2">
        <f t="shared" si="4"/>
        <v>7.758187988</v>
      </c>
      <c r="J147" s="2">
        <v>51.3201958548551</v>
      </c>
      <c r="K147" s="2">
        <v>0.992809630676018</v>
      </c>
      <c r="L147" s="2">
        <v>15.8362240568433</v>
      </c>
      <c r="M147" s="2">
        <v>5.5712890625</v>
      </c>
      <c r="N147" s="2">
        <f t="shared" si="5"/>
        <v>2.153900088</v>
      </c>
      <c r="O147" s="2">
        <v>79.9433652584565</v>
      </c>
      <c r="P147" s="2">
        <v>0.999990255984112</v>
      </c>
      <c r="Q147" s="2">
        <v>104.959336107681</v>
      </c>
      <c r="R147" s="2"/>
      <c r="S147" s="2" t="str">
        <f t="shared" si="6"/>
        <v/>
      </c>
      <c r="T147" s="2"/>
      <c r="U147" s="2"/>
      <c r="V147" s="2"/>
      <c r="W147" s="2"/>
      <c r="X147" s="2" t="str">
        <f t="shared" si="7"/>
        <v/>
      </c>
      <c r="Y147" s="2"/>
      <c r="Z147" s="2"/>
      <c r="AA147" s="2"/>
    </row>
    <row r="148" ht="15.75" customHeight="1">
      <c r="A148" s="2">
        <f t="shared" si="1"/>
        <v>7</v>
      </c>
      <c r="B148" s="2">
        <f t="shared" si="2"/>
        <v>16</v>
      </c>
      <c r="C148" s="2">
        <v>2.56689453125</v>
      </c>
      <c r="D148" s="2">
        <f t="shared" si="3"/>
        <v>4.674909644</v>
      </c>
      <c r="E148" s="2">
        <v>54.4873790569525</v>
      </c>
      <c r="F148" s="2">
        <v>0.996898997214659</v>
      </c>
      <c r="G148" s="2">
        <v>2.14191465497589</v>
      </c>
      <c r="H148" s="2">
        <v>2.324462890625</v>
      </c>
      <c r="I148" s="2">
        <f t="shared" si="4"/>
        <v>5.162482932</v>
      </c>
      <c r="J148" s="2">
        <v>56.0939096980408</v>
      </c>
      <c r="K148" s="2">
        <v>0.997534549211112</v>
      </c>
      <c r="L148" s="2">
        <v>28.7363564815452</v>
      </c>
      <c r="M148" s="2">
        <v>5.7984619140625</v>
      </c>
      <c r="N148" s="2">
        <f t="shared" si="5"/>
        <v>2.069514326</v>
      </c>
      <c r="O148" s="2">
        <v>83.1442352665433</v>
      </c>
      <c r="P148" s="2">
        <v>0.999995046192836</v>
      </c>
      <c r="Q148" s="2">
        <v>110.603128904303</v>
      </c>
      <c r="R148" s="2"/>
      <c r="S148" s="2" t="str">
        <f t="shared" si="6"/>
        <v/>
      </c>
      <c r="T148" s="2"/>
      <c r="U148" s="2"/>
      <c r="V148" s="2"/>
      <c r="W148" s="2"/>
      <c r="X148" s="2" t="str">
        <f t="shared" si="7"/>
        <v/>
      </c>
      <c r="Y148" s="2"/>
      <c r="Z148" s="2"/>
      <c r="AA148" s="2"/>
    </row>
    <row r="149" ht="15.75" customHeight="1">
      <c r="A149" s="2">
        <f t="shared" si="1"/>
        <v>7</v>
      </c>
      <c r="B149" s="2">
        <f t="shared" si="2"/>
        <v>17</v>
      </c>
      <c r="C149" s="2">
        <v>2.8472900390625</v>
      </c>
      <c r="D149" s="2">
        <f t="shared" si="3"/>
        <v>4.214533762</v>
      </c>
      <c r="E149" s="2">
        <v>56.133421295787</v>
      </c>
      <c r="F149" s="2">
        <v>0.997854506703826</v>
      </c>
      <c r="G149" s="2">
        <v>2.27812008984747</v>
      </c>
      <c r="H149" s="2">
        <v>3.027099609375</v>
      </c>
      <c r="I149" s="2">
        <f t="shared" si="4"/>
        <v>3.964190661</v>
      </c>
      <c r="J149" s="2">
        <v>60.9224820085426</v>
      </c>
      <c r="K149" s="2">
        <v>0.999185618023905</v>
      </c>
      <c r="L149" s="2">
        <v>45.4586977753824</v>
      </c>
      <c r="M149" s="2">
        <v>5.7984619140625</v>
      </c>
      <c r="N149" s="2">
        <f t="shared" si="5"/>
        <v>2.069514326</v>
      </c>
      <c r="O149" s="2">
        <v>83.1442352665433</v>
      </c>
      <c r="P149" s="2">
        <v>0.999995046192836</v>
      </c>
      <c r="Q149" s="2">
        <v>110.603128904303</v>
      </c>
      <c r="R149" s="2"/>
      <c r="S149" s="2" t="str">
        <f t="shared" si="6"/>
        <v/>
      </c>
      <c r="T149" s="2"/>
      <c r="U149" s="2"/>
      <c r="V149" s="2"/>
      <c r="W149" s="2"/>
      <c r="X149" s="2" t="str">
        <f t="shared" si="7"/>
        <v/>
      </c>
      <c r="Y149" s="2"/>
      <c r="Z149" s="2"/>
      <c r="AA149" s="2"/>
    </row>
    <row r="150" ht="15.75" customHeight="1">
      <c r="A150" s="2">
        <f t="shared" si="1"/>
        <v>7</v>
      </c>
      <c r="B150" s="2">
        <f t="shared" si="2"/>
        <v>18</v>
      </c>
      <c r="C150" s="2">
        <v>3.20458984375</v>
      </c>
      <c r="D150" s="2">
        <f t="shared" si="3"/>
        <v>3.744628981</v>
      </c>
      <c r="E150" s="2">
        <v>58.4297845743232</v>
      </c>
      <c r="F150" s="2">
        <v>0.998720751274032</v>
      </c>
      <c r="G150" s="2">
        <v>3.10947188529249</v>
      </c>
      <c r="H150" s="2">
        <v>3.8145751953125</v>
      </c>
      <c r="I150" s="2">
        <f t="shared" si="4"/>
        <v>3.145828667</v>
      </c>
      <c r="J150" s="2">
        <v>65.909065325453</v>
      </c>
      <c r="K150" s="2">
        <v>0.999741545241539</v>
      </c>
      <c r="L150" s="2">
        <v>61.6339263592805</v>
      </c>
      <c r="M150" s="2">
        <v>5.7984619140625</v>
      </c>
      <c r="N150" s="2">
        <f t="shared" si="5"/>
        <v>2.069514326</v>
      </c>
      <c r="O150" s="2">
        <v>83.1442352665433</v>
      </c>
      <c r="P150" s="2">
        <v>0.999995046192836</v>
      </c>
      <c r="Q150" s="2">
        <v>110.603128904303</v>
      </c>
      <c r="R150" s="2"/>
      <c r="S150" s="2" t="str">
        <f t="shared" si="6"/>
        <v/>
      </c>
      <c r="T150" s="2"/>
      <c r="U150" s="2"/>
      <c r="V150" s="2"/>
      <c r="W150" s="2"/>
      <c r="X150" s="2" t="str">
        <f t="shared" si="7"/>
        <v/>
      </c>
      <c r="Y150" s="2"/>
      <c r="Z150" s="2"/>
      <c r="AA150" s="2"/>
    </row>
    <row r="151" ht="15.75" customHeight="1">
      <c r="A151" s="2">
        <f t="shared" si="1"/>
        <v>7</v>
      </c>
      <c r="B151" s="2">
        <f t="shared" si="2"/>
        <v>19</v>
      </c>
      <c r="C151" s="2">
        <v>3.72412109375</v>
      </c>
      <c r="D151" s="2">
        <f t="shared" si="3"/>
        <v>3.22223679</v>
      </c>
      <c r="E151" s="2">
        <v>61.7318567658891</v>
      </c>
      <c r="F151" s="2">
        <v>0.99939866665401</v>
      </c>
      <c r="G151" s="2">
        <v>3.52584113664221</v>
      </c>
      <c r="H151" s="2">
        <v>4.78466796875</v>
      </c>
      <c r="I151" s="2">
        <f t="shared" si="4"/>
        <v>2.508011022</v>
      </c>
      <c r="J151" s="2">
        <v>71.5570569826673</v>
      </c>
      <c r="K151" s="2">
        <v>0.999929099084742</v>
      </c>
      <c r="L151" s="2">
        <v>78.8845424029565</v>
      </c>
      <c r="M151" s="2">
        <v>5.7984619140625</v>
      </c>
      <c r="N151" s="2">
        <f t="shared" si="5"/>
        <v>2.069514326</v>
      </c>
      <c r="O151" s="2">
        <v>83.1442352665433</v>
      </c>
      <c r="P151" s="2">
        <v>0.999995046192836</v>
      </c>
      <c r="Q151" s="2">
        <v>110.603128904303</v>
      </c>
      <c r="R151" s="2"/>
      <c r="S151" s="2" t="str">
        <f t="shared" si="6"/>
        <v/>
      </c>
      <c r="T151" s="2"/>
      <c r="U151" s="2"/>
      <c r="V151" s="2"/>
      <c r="W151" s="2"/>
      <c r="X151" s="2" t="str">
        <f t="shared" si="7"/>
        <v/>
      </c>
      <c r="Y151" s="2"/>
      <c r="Z151" s="2"/>
      <c r="AA151" s="2"/>
    </row>
    <row r="152" ht="15.75" customHeight="1">
      <c r="A152" s="2">
        <f t="shared" si="1"/>
        <v>7</v>
      </c>
      <c r="B152" s="2">
        <f t="shared" si="2"/>
        <v>20</v>
      </c>
      <c r="C152" s="2">
        <v>4.582275390625</v>
      </c>
      <c r="D152" s="2">
        <f t="shared" si="3"/>
        <v>2.618786297</v>
      </c>
      <c r="E152" s="2">
        <v>67.5771592046411</v>
      </c>
      <c r="F152" s="2">
        <v>0.999842490541409</v>
      </c>
      <c r="G152" s="2">
        <v>6.65234533812376</v>
      </c>
      <c r="H152" s="2">
        <v>5.7698974609375</v>
      </c>
      <c r="I152" s="2">
        <f t="shared" si="4"/>
        <v>2.079759663</v>
      </c>
      <c r="J152" s="2">
        <v>76.864759430723</v>
      </c>
      <c r="K152" s="2">
        <v>0.999978983510381</v>
      </c>
      <c r="L152" s="2">
        <v>100.132786450394</v>
      </c>
      <c r="M152" s="2">
        <v>5.7984619140625</v>
      </c>
      <c r="N152" s="2">
        <f t="shared" si="5"/>
        <v>2.069514326</v>
      </c>
      <c r="O152" s="2">
        <v>83.1442352665433</v>
      </c>
      <c r="P152" s="2">
        <v>0.999995046192836</v>
      </c>
      <c r="Q152" s="2">
        <v>110.603128904303</v>
      </c>
      <c r="R152" s="2"/>
      <c r="S152" s="2" t="str">
        <f t="shared" si="6"/>
        <v/>
      </c>
      <c r="T152" s="2"/>
      <c r="U152" s="2"/>
      <c r="V152" s="2"/>
      <c r="W152" s="2"/>
      <c r="X152" s="2" t="str">
        <f t="shared" si="7"/>
        <v/>
      </c>
      <c r="Y152" s="2"/>
      <c r="Z152" s="2"/>
      <c r="AA152" s="2"/>
    </row>
    <row r="153" ht="15.75" customHeight="1">
      <c r="A153" s="2">
        <f t="shared" si="1"/>
        <v>7</v>
      </c>
      <c r="B153" s="2">
        <f t="shared" si="2"/>
        <v>21</v>
      </c>
      <c r="C153" s="2">
        <v>6.045654296875</v>
      </c>
      <c r="D153" s="2">
        <f t="shared" si="3"/>
        <v>1.984896822</v>
      </c>
      <c r="E153" s="2">
        <v>83.5983699288415</v>
      </c>
      <c r="F153" s="2">
        <v>0.999995907145592</v>
      </c>
      <c r="G153" s="2">
        <v>28.9874832931597</v>
      </c>
      <c r="H153" s="2">
        <v>8.62890625</v>
      </c>
      <c r="I153" s="2">
        <f t="shared" si="4"/>
        <v>1.390674513</v>
      </c>
      <c r="J153" s="2">
        <v>100.075639873296</v>
      </c>
      <c r="K153" s="2">
        <v>0.999999904014814</v>
      </c>
      <c r="L153" s="2">
        <v>157.341464981688</v>
      </c>
      <c r="M153" s="2">
        <v>5.7984619140625</v>
      </c>
      <c r="N153" s="2">
        <f t="shared" si="5"/>
        <v>2.069514326</v>
      </c>
      <c r="O153" s="2">
        <v>83.1442352665433</v>
      </c>
      <c r="P153" s="2">
        <v>0.999995046192836</v>
      </c>
      <c r="Q153" s="2">
        <v>110.603128904303</v>
      </c>
      <c r="R153" s="2"/>
      <c r="S153" s="2" t="str">
        <f t="shared" si="6"/>
        <v/>
      </c>
      <c r="T153" s="2"/>
      <c r="U153" s="2"/>
      <c r="V153" s="2"/>
      <c r="W153" s="2"/>
      <c r="X153" s="2" t="str">
        <f t="shared" si="7"/>
        <v/>
      </c>
      <c r="Y153" s="2"/>
      <c r="Z153" s="2"/>
      <c r="AA153" s="2"/>
    </row>
    <row r="154" ht="15.75" customHeight="1">
      <c r="A154" s="2">
        <f t="shared" si="1"/>
        <v>8</v>
      </c>
      <c r="B154" s="2">
        <f t="shared" si="2"/>
        <v>1</v>
      </c>
      <c r="C154" s="2">
        <v>0.1009521484375</v>
      </c>
      <c r="D154" s="2">
        <f t="shared" si="3"/>
        <v>118.8681983</v>
      </c>
      <c r="E154" s="2">
        <v>36.9093583526306</v>
      </c>
      <c r="F154" s="2">
        <v>0.755683128067673</v>
      </c>
      <c r="G154" s="2">
        <v>0.0892305987994948</v>
      </c>
      <c r="H154" s="2">
        <v>0.0296630859375</v>
      </c>
      <c r="I154" s="2">
        <f t="shared" si="4"/>
        <v>404.5432099</v>
      </c>
      <c r="J154" s="2">
        <v>29.0415480049429</v>
      </c>
      <c r="K154" s="2">
        <v>0.486071472276781</v>
      </c>
      <c r="L154" s="2">
        <v>3.82166924768078</v>
      </c>
      <c r="M154" s="2">
        <v>0.0279541015625</v>
      </c>
      <c r="N154" s="2">
        <f t="shared" si="5"/>
        <v>429.2751092</v>
      </c>
      <c r="O154" s="2">
        <v>-18.0415100298642</v>
      </c>
      <c r="P154" s="2">
        <v>0.00368077724323611</v>
      </c>
      <c r="Q154" s="2">
        <v>3.33665673718243</v>
      </c>
      <c r="R154" s="2">
        <v>0.0032958984375</v>
      </c>
      <c r="S154" s="2">
        <f t="shared" si="6"/>
        <v>3640.888889</v>
      </c>
      <c r="T154" s="2">
        <v>34.1559766609</v>
      </c>
      <c r="U154" s="2">
        <v>0.70679</v>
      </c>
      <c r="V154" s="2">
        <v>4.2267</v>
      </c>
      <c r="W154" s="2">
        <v>0.0010986328125</v>
      </c>
      <c r="X154" s="2">
        <f t="shared" si="7"/>
        <v>10922.66667</v>
      </c>
      <c r="Y154" s="2">
        <v>34.2577600386</v>
      </c>
      <c r="Z154" s="2">
        <v>0.70538</v>
      </c>
      <c r="AA154" s="2">
        <v>4.3196</v>
      </c>
      <c r="AB154" s="2">
        <v>9.98147E-4</v>
      </c>
      <c r="AC154" s="2">
        <f t="shared" ref="AC154:AC158" si="15">IFERROR(12/AB154,"")</f>
        <v>12022.27728</v>
      </c>
      <c r="AD154" s="2">
        <v>35.05</v>
      </c>
      <c r="AE154" s="2">
        <v>0.846</v>
      </c>
    </row>
    <row r="155" ht="15.75" customHeight="1">
      <c r="A155" s="2">
        <f t="shared" si="1"/>
        <v>8</v>
      </c>
      <c r="B155" s="2">
        <f t="shared" si="2"/>
        <v>2</v>
      </c>
      <c r="C155" s="2">
        <v>0.3541259765625</v>
      </c>
      <c r="D155" s="2">
        <f t="shared" si="3"/>
        <v>33.88624612</v>
      </c>
      <c r="E155" s="2">
        <v>41.3166863983354</v>
      </c>
      <c r="F155" s="2">
        <v>0.941115694184125</v>
      </c>
      <c r="G155" s="2">
        <v>0.626202809881599</v>
      </c>
      <c r="H155" s="2">
        <v>0.0296630859375</v>
      </c>
      <c r="I155" s="2">
        <f t="shared" si="4"/>
        <v>404.5432099</v>
      </c>
      <c r="J155" s="2">
        <v>29.0415480049429</v>
      </c>
      <c r="K155" s="2">
        <v>0.486071472276781</v>
      </c>
      <c r="L155" s="2">
        <v>3.82166924768078</v>
      </c>
      <c r="M155" s="2">
        <v>0.3939208984375</v>
      </c>
      <c r="N155" s="2">
        <f t="shared" si="5"/>
        <v>30.4629687</v>
      </c>
      <c r="O155" s="2">
        <v>42.9460577253262</v>
      </c>
      <c r="P155" s="2">
        <v>0.958009589601319</v>
      </c>
      <c r="Q155" s="2">
        <v>6.61826747041075</v>
      </c>
      <c r="R155" s="2">
        <v>0.05322265625</v>
      </c>
      <c r="S155" s="2">
        <f t="shared" si="6"/>
        <v>225.4678899</v>
      </c>
      <c r="T155" s="2">
        <v>39.1535760965</v>
      </c>
      <c r="U155" s="2">
        <v>0.9098</v>
      </c>
      <c r="V155" s="2">
        <v>5.756</v>
      </c>
      <c r="W155" s="2">
        <v>0.002685546875</v>
      </c>
      <c r="X155" s="2">
        <f t="shared" si="7"/>
        <v>4468.363636</v>
      </c>
      <c r="Y155" s="2">
        <v>37.2559250904</v>
      </c>
      <c r="Z155" s="2">
        <v>0.8848</v>
      </c>
      <c r="AA155" s="2">
        <v>5.1639</v>
      </c>
      <c r="AB155" s="2">
        <v>0.001988112</v>
      </c>
      <c r="AC155" s="2">
        <f t="shared" si="15"/>
        <v>6035.877254</v>
      </c>
      <c r="AD155" s="2">
        <v>40.16</v>
      </c>
      <c r="AE155" s="2">
        <v>0.923</v>
      </c>
    </row>
    <row r="156" ht="15.75" customHeight="1">
      <c r="A156" s="2">
        <f t="shared" si="1"/>
        <v>8</v>
      </c>
      <c r="B156" s="2">
        <f t="shared" si="2"/>
        <v>3</v>
      </c>
      <c r="C156" s="2">
        <v>0.62548828125</v>
      </c>
      <c r="D156" s="2">
        <f t="shared" si="3"/>
        <v>19.18501171</v>
      </c>
      <c r="E156" s="2">
        <v>43.2078230737845</v>
      </c>
      <c r="F156" s="2">
        <v>0.965670408774201</v>
      </c>
      <c r="G156" s="2">
        <v>0.687950750957868</v>
      </c>
      <c r="H156" s="2">
        <v>0.0296630859375</v>
      </c>
      <c r="I156" s="2">
        <f t="shared" si="4"/>
        <v>404.5432099</v>
      </c>
      <c r="J156" s="2">
        <v>29.0415480049429</v>
      </c>
      <c r="K156" s="2">
        <v>0.486071472276781</v>
      </c>
      <c r="L156" s="2">
        <v>3.82166924768078</v>
      </c>
      <c r="M156" s="2">
        <v>0.7877197265625</v>
      </c>
      <c r="N156" s="2">
        <f t="shared" si="5"/>
        <v>15.23384472</v>
      </c>
      <c r="O156" s="2">
        <v>46.4938116380267</v>
      </c>
      <c r="P156" s="2">
        <v>0.978956913002236</v>
      </c>
      <c r="Q156" s="2">
        <v>12.9473290504408</v>
      </c>
      <c r="R156" s="2">
        <v>0.418579101562</v>
      </c>
      <c r="S156" s="2">
        <f t="shared" si="6"/>
        <v>28.66841645</v>
      </c>
      <c r="T156" s="2">
        <v>44.7523739203</v>
      </c>
      <c r="U156" s="2">
        <v>0.97002</v>
      </c>
      <c r="V156" s="2">
        <v>8.0993</v>
      </c>
      <c r="W156" s="2">
        <v>0.0831298828125</v>
      </c>
      <c r="X156" s="2">
        <f t="shared" si="7"/>
        <v>144.3524229</v>
      </c>
      <c r="Y156" s="2">
        <v>40.12659047</v>
      </c>
      <c r="Z156" s="2">
        <v>0.92635</v>
      </c>
      <c r="AA156" s="2">
        <v>6.3309</v>
      </c>
      <c r="AB156" s="2">
        <v>0.075128788</v>
      </c>
      <c r="AC156" s="2">
        <f t="shared" si="15"/>
        <v>159.7257232</v>
      </c>
      <c r="AD156" s="2">
        <v>43.88</v>
      </c>
      <c r="AE156" s="2">
        <v>0.978</v>
      </c>
    </row>
    <row r="157" ht="15.75" customHeight="1">
      <c r="A157" s="2">
        <f t="shared" si="1"/>
        <v>8</v>
      </c>
      <c r="B157" s="2">
        <f t="shared" si="2"/>
        <v>4</v>
      </c>
      <c r="C157" s="2">
        <v>0.8583984375</v>
      </c>
      <c r="D157" s="2">
        <f t="shared" si="3"/>
        <v>13.97952218</v>
      </c>
      <c r="E157" s="2">
        <v>44.5640406769111</v>
      </c>
      <c r="F157" s="2">
        <v>0.974321166313516</v>
      </c>
      <c r="G157" s="2">
        <v>0.75288937633209</v>
      </c>
      <c r="H157" s="2">
        <v>0.0296630859375</v>
      </c>
      <c r="I157" s="2">
        <f t="shared" si="4"/>
        <v>404.5432099</v>
      </c>
      <c r="J157" s="2">
        <v>19.6020839043879</v>
      </c>
      <c r="K157" s="2">
        <v>0.214635697508612</v>
      </c>
      <c r="L157" s="2">
        <v>3.86283871056974</v>
      </c>
      <c r="M157" s="2">
        <v>1.1788330078125</v>
      </c>
      <c r="N157" s="2">
        <f t="shared" si="5"/>
        <v>10.17955887</v>
      </c>
      <c r="O157" s="2">
        <v>49.380785632378704</v>
      </c>
      <c r="P157" s="2">
        <v>0.988060255620115</v>
      </c>
      <c r="Q157" s="2">
        <v>14.4908304975881</v>
      </c>
      <c r="R157" s="2">
        <v>1.44152832031</v>
      </c>
      <c r="S157" s="2">
        <f t="shared" si="6"/>
        <v>8.324498264</v>
      </c>
      <c r="T157" s="2">
        <v>52.7638111537</v>
      </c>
      <c r="U157" s="2">
        <v>0.9949</v>
      </c>
      <c r="V157" s="2">
        <v>21.1599</v>
      </c>
      <c r="W157" s="2">
        <v>0.62548828125</v>
      </c>
      <c r="X157" s="2">
        <f t="shared" si="7"/>
        <v>19.18501171</v>
      </c>
      <c r="Y157" s="2">
        <v>47.2753462759</v>
      </c>
      <c r="Z157" s="2">
        <v>0.98166</v>
      </c>
      <c r="AA157" s="2">
        <v>13.1182</v>
      </c>
      <c r="AB157" s="2">
        <v>0.529621875</v>
      </c>
      <c r="AC157" s="2">
        <f t="shared" si="15"/>
        <v>22.6576744</v>
      </c>
      <c r="AD157" s="2">
        <v>52.99</v>
      </c>
      <c r="AE157" s="2">
        <v>0.991</v>
      </c>
    </row>
    <row r="158" ht="15.75" customHeight="1">
      <c r="A158" s="2">
        <f t="shared" si="1"/>
        <v>8</v>
      </c>
      <c r="B158" s="2">
        <f t="shared" si="2"/>
        <v>5</v>
      </c>
      <c r="C158" s="2">
        <v>1.054443359375</v>
      </c>
      <c r="D158" s="2">
        <f t="shared" si="3"/>
        <v>11.38041213</v>
      </c>
      <c r="E158" s="2">
        <v>45.6779671934487</v>
      </c>
      <c r="F158" s="2">
        <v>0.979740698009429</v>
      </c>
      <c r="G158" s="2">
        <v>0.738786659343678</v>
      </c>
      <c r="H158" s="2">
        <v>0.0296630859375</v>
      </c>
      <c r="I158" s="2">
        <f t="shared" si="4"/>
        <v>404.5432099</v>
      </c>
      <c r="J158" s="2">
        <v>29.0415480049429</v>
      </c>
      <c r="K158" s="2">
        <v>0.486071472276781</v>
      </c>
      <c r="L158" s="2">
        <v>3.82166924768078</v>
      </c>
      <c r="M158" s="2">
        <v>1.592041015625</v>
      </c>
      <c r="N158" s="2">
        <f t="shared" si="5"/>
        <v>7.537494249</v>
      </c>
      <c r="O158" s="2">
        <v>51.8322267536909</v>
      </c>
      <c r="P158" s="2">
        <v>0.993231245149938</v>
      </c>
      <c r="Q158" s="2">
        <v>23.6114373331623</v>
      </c>
      <c r="R158" s="2">
        <v>2.94396972656</v>
      </c>
      <c r="S158" s="2">
        <f t="shared" si="6"/>
        <v>4.076128872</v>
      </c>
      <c r="T158" s="2">
        <v>63.353232449</v>
      </c>
      <c r="U158" s="2">
        <v>0.99956</v>
      </c>
      <c r="V158" s="2">
        <v>45.7871</v>
      </c>
      <c r="W158" s="2">
        <v>2.02612304688</v>
      </c>
      <c r="X158" s="2">
        <f t="shared" si="7"/>
        <v>5.922641282</v>
      </c>
      <c r="Y158" s="2">
        <v>57.3039955931</v>
      </c>
      <c r="Z158" s="2">
        <v>0.99818</v>
      </c>
      <c r="AA158" s="2">
        <v>33.8296</v>
      </c>
      <c r="AB158" s="2">
        <v>1.857253544</v>
      </c>
      <c r="AC158" s="2">
        <f t="shared" si="15"/>
        <v>6.461153373</v>
      </c>
      <c r="AD158" s="2">
        <v>63.74</v>
      </c>
      <c r="AE158" s="2">
        <v>0.999</v>
      </c>
    </row>
    <row r="159" ht="15.75" customHeight="1">
      <c r="A159" s="2">
        <f t="shared" si="1"/>
        <v>8</v>
      </c>
      <c r="B159" s="2">
        <f t="shared" si="2"/>
        <v>6</v>
      </c>
      <c r="C159" s="2">
        <v>1.2119140625</v>
      </c>
      <c r="D159" s="2">
        <f t="shared" si="3"/>
        <v>9.901692184</v>
      </c>
      <c r="E159" s="2">
        <v>46.641046613228</v>
      </c>
      <c r="F159" s="2">
        <v>0.983396572754853</v>
      </c>
      <c r="G159" s="2">
        <v>0.845244861209857</v>
      </c>
      <c r="H159" s="2">
        <v>0.0296630859375</v>
      </c>
      <c r="I159" s="2">
        <f t="shared" si="4"/>
        <v>404.5432099</v>
      </c>
      <c r="J159" s="2">
        <v>29.9955716672297</v>
      </c>
      <c r="K159" s="2">
        <v>0.660107401433508</v>
      </c>
      <c r="L159" s="2">
        <v>3.82167792998902</v>
      </c>
      <c r="M159" s="2">
        <v>1.99609375</v>
      </c>
      <c r="N159" s="2">
        <f t="shared" si="5"/>
        <v>6.011741683</v>
      </c>
      <c r="O159" s="2">
        <v>54.6179942313146</v>
      </c>
      <c r="P159" s="2">
        <v>0.996562695962798</v>
      </c>
      <c r="Q159" s="2">
        <v>23.4578937192013</v>
      </c>
      <c r="R159" s="2"/>
      <c r="S159" s="2" t="str">
        <f t="shared" si="6"/>
        <v/>
      </c>
      <c r="T159" s="2"/>
      <c r="U159" s="2"/>
      <c r="V159" s="2"/>
      <c r="W159" s="2"/>
      <c r="X159" s="2" t="str">
        <f t="shared" si="7"/>
        <v/>
      </c>
      <c r="Y159" s="2"/>
      <c r="Z159" s="2"/>
      <c r="AA159" s="2"/>
    </row>
    <row r="160" ht="15.75" customHeight="1">
      <c r="A160" s="2">
        <f t="shared" si="1"/>
        <v>8</v>
      </c>
      <c r="B160" s="2">
        <f t="shared" si="2"/>
        <v>7</v>
      </c>
      <c r="C160" s="2">
        <v>1.37109375</v>
      </c>
      <c r="D160" s="2">
        <f t="shared" si="3"/>
        <v>8.752136752</v>
      </c>
      <c r="E160" s="2">
        <v>47.4778167281497</v>
      </c>
      <c r="F160" s="2">
        <v>0.98606390202634</v>
      </c>
      <c r="G160" s="2">
        <v>0.859027027960994</v>
      </c>
      <c r="H160" s="2">
        <v>0.0302734375</v>
      </c>
      <c r="I160" s="2">
        <f t="shared" si="4"/>
        <v>396.3870968</v>
      </c>
      <c r="J160" s="2">
        <v>29.918008155812</v>
      </c>
      <c r="K160" s="2">
        <v>0.444904046178081</v>
      </c>
      <c r="L160" s="2">
        <v>4.51749186603018</v>
      </c>
      <c r="M160" s="2">
        <v>2.3602294921875</v>
      </c>
      <c r="N160" s="2">
        <f t="shared" si="5"/>
        <v>5.084251358</v>
      </c>
      <c r="O160" s="2">
        <v>57.0233088248166</v>
      </c>
      <c r="P160" s="2">
        <v>0.997940433294024</v>
      </c>
      <c r="Q160" s="2">
        <v>35.9591302665974</v>
      </c>
      <c r="R160" s="2"/>
      <c r="S160" s="2" t="str">
        <f t="shared" si="6"/>
        <v/>
      </c>
      <c r="T160" s="2"/>
      <c r="U160" s="2"/>
      <c r="V160" s="2"/>
      <c r="W160" s="2"/>
      <c r="X160" s="2" t="str">
        <f t="shared" si="7"/>
        <v/>
      </c>
      <c r="Y160" s="2"/>
      <c r="Z160" s="2"/>
      <c r="AA160" s="2"/>
    </row>
    <row r="161" ht="15.75" customHeight="1">
      <c r="A161" s="2">
        <f t="shared" si="1"/>
        <v>8</v>
      </c>
      <c r="B161" s="2">
        <f t="shared" si="2"/>
        <v>8</v>
      </c>
      <c r="C161" s="2">
        <v>1.5159912109375</v>
      </c>
      <c r="D161" s="2">
        <f t="shared" si="3"/>
        <v>7.915613173</v>
      </c>
      <c r="E161" s="2">
        <v>48.2120397929366</v>
      </c>
      <c r="F161" s="2">
        <v>0.987913027127019</v>
      </c>
      <c r="G161" s="2">
        <v>0.953480639325801</v>
      </c>
      <c r="H161" s="2">
        <v>0.032470703125</v>
      </c>
      <c r="I161" s="2">
        <f t="shared" si="4"/>
        <v>369.5639098</v>
      </c>
      <c r="J161" s="2">
        <v>34.2046861226956</v>
      </c>
      <c r="K161" s="2">
        <v>0.677951310404609</v>
      </c>
      <c r="L161" s="2">
        <v>4.51360552686944</v>
      </c>
      <c r="M161" s="2">
        <v>2.760986328125</v>
      </c>
      <c r="N161" s="2">
        <f t="shared" si="5"/>
        <v>4.34627288</v>
      </c>
      <c r="O161" s="2">
        <v>59.9655813786361</v>
      </c>
      <c r="P161" s="2">
        <v>0.99900256387313</v>
      </c>
      <c r="Q161" s="2">
        <v>40.6693210965047</v>
      </c>
      <c r="R161" s="2"/>
      <c r="S161" s="2" t="str">
        <f t="shared" si="6"/>
        <v/>
      </c>
      <c r="T161" s="2"/>
      <c r="U161" s="2"/>
      <c r="V161" s="2"/>
      <c r="W161" s="2"/>
      <c r="X161" s="2" t="str">
        <f t="shared" si="7"/>
        <v/>
      </c>
      <c r="Y161" s="2"/>
      <c r="Z161" s="2"/>
      <c r="AA161" s="2"/>
    </row>
    <row r="162" ht="15.75" customHeight="1">
      <c r="A162" s="2">
        <f t="shared" si="1"/>
        <v>8</v>
      </c>
      <c r="B162" s="2">
        <f t="shared" si="2"/>
        <v>9</v>
      </c>
      <c r="C162" s="2">
        <v>1.63916015625</v>
      </c>
      <c r="D162" s="2">
        <f t="shared" si="3"/>
        <v>7.320822163</v>
      </c>
      <c r="E162" s="2">
        <v>48.8314493550682</v>
      </c>
      <c r="F162" s="2">
        <v>0.989409634778565</v>
      </c>
      <c r="G162" s="2">
        <v>1.04362504687093</v>
      </c>
      <c r="H162" s="2">
        <v>0.0352783203125</v>
      </c>
      <c r="I162" s="2">
        <f t="shared" si="4"/>
        <v>340.1522491</v>
      </c>
      <c r="J162" s="2">
        <v>35.9255750092277</v>
      </c>
      <c r="K162" s="2">
        <v>0.784694609561374</v>
      </c>
      <c r="L162" s="2">
        <v>4.94028650769971</v>
      </c>
      <c r="M162" s="2">
        <v>3.166748046875</v>
      </c>
      <c r="N162" s="2">
        <f t="shared" si="5"/>
        <v>3.789376301</v>
      </c>
      <c r="O162" s="2">
        <v>62.6270984167805</v>
      </c>
      <c r="P162" s="2">
        <v>0.999432319422167</v>
      </c>
      <c r="Q162" s="2">
        <v>52.0075890829856</v>
      </c>
      <c r="R162" s="2"/>
      <c r="S162" s="2" t="str">
        <f t="shared" si="6"/>
        <v/>
      </c>
      <c r="T162" s="2"/>
      <c r="U162" s="2"/>
      <c r="V162" s="2"/>
      <c r="W162" s="2"/>
      <c r="X162" s="2" t="str">
        <f t="shared" si="7"/>
        <v/>
      </c>
      <c r="Y162" s="2"/>
      <c r="Z162" s="2"/>
      <c r="AA162" s="2"/>
    </row>
    <row r="163" ht="15.75" customHeight="1">
      <c r="A163" s="2">
        <f t="shared" si="1"/>
        <v>8</v>
      </c>
      <c r="B163" s="2">
        <f t="shared" si="2"/>
        <v>10</v>
      </c>
      <c r="C163" s="2">
        <v>1.7642822265625</v>
      </c>
      <c r="D163" s="2">
        <f t="shared" si="3"/>
        <v>6.801632879</v>
      </c>
      <c r="E163" s="2">
        <v>49.4305129874642</v>
      </c>
      <c r="F163" s="2">
        <v>0.990669467940013</v>
      </c>
      <c r="G163" s="2">
        <v>1.06869373614544</v>
      </c>
      <c r="H163" s="2">
        <v>0.04736328125</v>
      </c>
      <c r="I163" s="2">
        <f t="shared" si="4"/>
        <v>253.3608247</v>
      </c>
      <c r="J163" s="2">
        <v>37.2092373525081</v>
      </c>
      <c r="K163" s="2">
        <v>0.818506164911481</v>
      </c>
      <c r="L163" s="2">
        <v>5.3167667676344</v>
      </c>
      <c r="M163" s="2">
        <v>3.603759765625</v>
      </c>
      <c r="N163" s="2">
        <f t="shared" si="5"/>
        <v>3.329855701</v>
      </c>
      <c r="O163" s="2">
        <v>66.2687213774072</v>
      </c>
      <c r="P163" s="2">
        <v>0.999770129118835</v>
      </c>
      <c r="Q163" s="2">
        <v>57.6270024257383</v>
      </c>
      <c r="R163" s="2"/>
      <c r="S163" s="2" t="str">
        <f t="shared" si="6"/>
        <v/>
      </c>
      <c r="T163" s="2"/>
      <c r="U163" s="2"/>
      <c r="V163" s="2"/>
      <c r="W163" s="2"/>
      <c r="X163" s="2" t="str">
        <f t="shared" si="7"/>
        <v/>
      </c>
      <c r="Y163" s="2"/>
      <c r="Z163" s="2"/>
      <c r="AA163" s="2"/>
    </row>
    <row r="164" ht="15.75" customHeight="1">
      <c r="A164" s="2">
        <f t="shared" si="1"/>
        <v>8</v>
      </c>
      <c r="B164" s="2">
        <f t="shared" si="2"/>
        <v>11</v>
      </c>
      <c r="C164" s="2">
        <v>1.8697509765625</v>
      </c>
      <c r="D164" s="2">
        <f t="shared" si="3"/>
        <v>6.417966965</v>
      </c>
      <c r="E164" s="2">
        <v>49.994369242972</v>
      </c>
      <c r="F164" s="2">
        <v>0.991809403590333</v>
      </c>
      <c r="G164" s="2">
        <v>1.13769161274527</v>
      </c>
      <c r="H164" s="2">
        <v>0.091552734375</v>
      </c>
      <c r="I164" s="2">
        <f t="shared" si="4"/>
        <v>131.072</v>
      </c>
      <c r="J164" s="2">
        <v>38.7846934586889</v>
      </c>
      <c r="K164" s="2">
        <v>0.903315036939539</v>
      </c>
      <c r="L164" s="2">
        <v>4.9437191897534</v>
      </c>
      <c r="M164" s="2">
        <v>3.9503173828125</v>
      </c>
      <c r="N164" s="2">
        <f t="shared" si="5"/>
        <v>3.037730602</v>
      </c>
      <c r="O164" s="2">
        <v>68.0949266636834</v>
      </c>
      <c r="P164" s="2">
        <v>0.999845520162769</v>
      </c>
      <c r="Q164" s="2">
        <v>71.222826246734</v>
      </c>
      <c r="R164" s="2"/>
      <c r="S164" s="2" t="str">
        <f t="shared" si="6"/>
        <v/>
      </c>
      <c r="T164" s="2"/>
      <c r="U164" s="2"/>
      <c r="V164" s="2"/>
      <c r="W164" s="2"/>
      <c r="X164" s="2" t="str">
        <f t="shared" si="7"/>
        <v/>
      </c>
      <c r="Y164" s="2"/>
      <c r="Z164" s="2"/>
      <c r="AA164" s="2"/>
    </row>
    <row r="165" ht="15.75" customHeight="1">
      <c r="A165" s="2">
        <f t="shared" si="1"/>
        <v>8</v>
      </c>
      <c r="B165" s="2">
        <f t="shared" si="2"/>
        <v>12</v>
      </c>
      <c r="C165" s="2">
        <v>1.9866943359375</v>
      </c>
      <c r="D165" s="2">
        <f t="shared" si="3"/>
        <v>6.040184332</v>
      </c>
      <c r="E165" s="2">
        <v>50.5799053317877</v>
      </c>
      <c r="F165" s="2">
        <v>0.992668203373452</v>
      </c>
      <c r="G165" s="2">
        <v>1.20604398195257</v>
      </c>
      <c r="H165" s="2">
        <v>0.22705078125</v>
      </c>
      <c r="I165" s="2">
        <f t="shared" si="4"/>
        <v>52.8516129</v>
      </c>
      <c r="J165" s="2">
        <v>40.9299394137961</v>
      </c>
      <c r="K165" s="2">
        <v>0.930663968882436</v>
      </c>
      <c r="L165" s="2">
        <v>5.59210081411004</v>
      </c>
      <c r="M165" s="2">
        <v>4.388427734375</v>
      </c>
      <c r="N165" s="2">
        <f t="shared" si="5"/>
        <v>2.734464534</v>
      </c>
      <c r="O165" s="2">
        <v>71.6902388473914</v>
      </c>
      <c r="P165" s="2">
        <v>0.999933699958405</v>
      </c>
      <c r="Q165" s="2">
        <v>79.6579405013043</v>
      </c>
      <c r="R165" s="2"/>
      <c r="S165" s="2" t="str">
        <f t="shared" si="6"/>
        <v/>
      </c>
      <c r="T165" s="2"/>
      <c r="U165" s="2"/>
      <c r="V165" s="2"/>
      <c r="W165" s="2"/>
      <c r="X165" s="2" t="str">
        <f t="shared" si="7"/>
        <v/>
      </c>
      <c r="Y165" s="2"/>
      <c r="Z165" s="2"/>
      <c r="AA165" s="2"/>
    </row>
    <row r="166" ht="15.75" customHeight="1">
      <c r="A166" s="2">
        <f t="shared" si="1"/>
        <v>8</v>
      </c>
      <c r="B166" s="2">
        <f t="shared" si="2"/>
        <v>13</v>
      </c>
      <c r="C166" s="2">
        <v>2.118896484375</v>
      </c>
      <c r="D166" s="2">
        <f t="shared" si="3"/>
        <v>5.663325268</v>
      </c>
      <c r="E166" s="2">
        <v>51.2829342862432</v>
      </c>
      <c r="F166" s="2">
        <v>0.993711651360678</v>
      </c>
      <c r="G166" s="2">
        <v>1.48805671599233</v>
      </c>
      <c r="H166" s="2">
        <v>0.478271484375</v>
      </c>
      <c r="I166" s="2">
        <f t="shared" si="4"/>
        <v>25.09035222</v>
      </c>
      <c r="J166" s="2">
        <v>43.9167799795765</v>
      </c>
      <c r="K166" s="2">
        <v>0.965115193475821</v>
      </c>
      <c r="L166" s="2">
        <v>7.82210552265027</v>
      </c>
      <c r="M166" s="2">
        <v>4.771484375</v>
      </c>
      <c r="N166" s="2">
        <f t="shared" si="5"/>
        <v>2.514940647</v>
      </c>
      <c r="O166" s="2">
        <v>73.556849977559</v>
      </c>
      <c r="P166" s="2">
        <v>0.999956330134306</v>
      </c>
      <c r="Q166" s="2">
        <v>87.0645050805494</v>
      </c>
      <c r="R166" s="2"/>
      <c r="S166" s="2" t="str">
        <f t="shared" si="6"/>
        <v/>
      </c>
      <c r="T166" s="2"/>
      <c r="U166" s="2"/>
      <c r="V166" s="2"/>
      <c r="W166" s="2"/>
      <c r="X166" s="2" t="str">
        <f t="shared" si="7"/>
        <v/>
      </c>
      <c r="Y166" s="2"/>
      <c r="Z166" s="2"/>
      <c r="AA166" s="2"/>
    </row>
    <row r="167" ht="15.75" customHeight="1">
      <c r="A167" s="2">
        <f t="shared" si="1"/>
        <v>8</v>
      </c>
      <c r="B167" s="2">
        <f t="shared" si="2"/>
        <v>14</v>
      </c>
      <c r="C167" s="2">
        <v>2.2781982421875</v>
      </c>
      <c r="D167" s="2">
        <f t="shared" si="3"/>
        <v>5.267320367</v>
      </c>
      <c r="E167" s="2">
        <v>52.1034801385285</v>
      </c>
      <c r="F167" s="2">
        <v>0.994713415216252</v>
      </c>
      <c r="G167" s="2">
        <v>1.58878341357806</v>
      </c>
      <c r="H167" s="2">
        <v>0.957763671875</v>
      </c>
      <c r="I167" s="2">
        <f t="shared" si="4"/>
        <v>12.52918685</v>
      </c>
      <c r="J167" s="2">
        <v>47.3926241232574</v>
      </c>
      <c r="K167" s="2">
        <v>0.98262225674333</v>
      </c>
      <c r="L167" s="2">
        <v>11.5813637399698</v>
      </c>
      <c r="M167" s="2">
        <v>5.1884765625</v>
      </c>
      <c r="N167" s="2">
        <f t="shared" si="5"/>
        <v>2.312817617</v>
      </c>
      <c r="O167" s="2">
        <v>76.621539490765</v>
      </c>
      <c r="P167" s="2">
        <v>0.999978279200604</v>
      </c>
      <c r="Q167" s="2">
        <v>102.319049113213</v>
      </c>
      <c r="R167" s="2"/>
      <c r="S167" s="2" t="str">
        <f t="shared" si="6"/>
        <v/>
      </c>
      <c r="T167" s="2"/>
      <c r="U167" s="2"/>
      <c r="V167" s="2"/>
      <c r="W167" s="2"/>
      <c r="X167" s="2" t="str">
        <f t="shared" si="7"/>
        <v/>
      </c>
      <c r="Y167" s="2"/>
      <c r="Z167" s="2"/>
      <c r="AA167" s="2"/>
    </row>
    <row r="168" ht="15.75" customHeight="1">
      <c r="A168" s="2">
        <f t="shared" si="1"/>
        <v>8</v>
      </c>
      <c r="B168" s="2">
        <f t="shared" si="2"/>
        <v>15</v>
      </c>
      <c r="C168" s="2">
        <v>2.463134765625</v>
      </c>
      <c r="D168" s="2">
        <f t="shared" si="3"/>
        <v>4.871840618</v>
      </c>
      <c r="E168" s="2">
        <v>53.102100684358</v>
      </c>
      <c r="F168" s="2">
        <v>0.995740649107096</v>
      </c>
      <c r="G168" s="2">
        <v>1.70026374113659</v>
      </c>
      <c r="H168" s="2">
        <v>1.6036376953125</v>
      </c>
      <c r="I168" s="2">
        <f t="shared" si="4"/>
        <v>7.482986983</v>
      </c>
      <c r="J168" s="2">
        <v>51.1369023031641</v>
      </c>
      <c r="K168" s="2">
        <v>0.992510881037373</v>
      </c>
      <c r="L168" s="2">
        <v>20.2214088232915</v>
      </c>
      <c r="M168" s="2">
        <v>5.5582275390625</v>
      </c>
      <c r="N168" s="2">
        <f t="shared" si="5"/>
        <v>2.158961632</v>
      </c>
      <c r="O168" s="2">
        <v>78.2882678306319</v>
      </c>
      <c r="P168" s="2">
        <v>0.999985599947004</v>
      </c>
      <c r="Q168" s="2">
        <v>101.581324275773</v>
      </c>
      <c r="R168" s="2"/>
      <c r="S168" s="2" t="str">
        <f t="shared" si="6"/>
        <v/>
      </c>
      <c r="T168" s="2"/>
      <c r="U168" s="2"/>
      <c r="V168" s="2"/>
      <c r="W168" s="2"/>
      <c r="X168" s="2" t="str">
        <f t="shared" si="7"/>
        <v/>
      </c>
      <c r="Y168" s="2"/>
      <c r="Z168" s="2"/>
      <c r="AA168" s="2"/>
    </row>
    <row r="169" ht="15.75" customHeight="1">
      <c r="A169" s="2">
        <f t="shared" si="1"/>
        <v>8</v>
      </c>
      <c r="B169" s="2">
        <f t="shared" si="2"/>
        <v>16</v>
      </c>
      <c r="C169" s="2">
        <v>2.674560546875</v>
      </c>
      <c r="D169" s="2">
        <f t="shared" si="3"/>
        <v>4.486718393</v>
      </c>
      <c r="E169" s="2">
        <v>54.3028404601576</v>
      </c>
      <c r="F169" s="2">
        <v>0.996797809606547</v>
      </c>
      <c r="G169" s="2">
        <v>1.97404122969533</v>
      </c>
      <c r="H169" s="2">
        <v>2.4078369140625</v>
      </c>
      <c r="I169" s="2">
        <f t="shared" si="4"/>
        <v>4.983726236</v>
      </c>
      <c r="J169" s="2">
        <v>55.9411861337535</v>
      </c>
      <c r="K169" s="2">
        <v>0.997476504053946</v>
      </c>
      <c r="L169" s="2">
        <v>25.087309534877</v>
      </c>
      <c r="M169" s="2">
        <v>5.9532470703125</v>
      </c>
      <c r="N169" s="2">
        <f t="shared" si="5"/>
        <v>2.015706699</v>
      </c>
      <c r="O169" s="2">
        <v>81.6453895593823</v>
      </c>
      <c r="P169" s="2">
        <v>0.999993317842852</v>
      </c>
      <c r="Q169" s="2">
        <v>107.515929639229</v>
      </c>
      <c r="R169" s="2"/>
      <c r="S169" s="2" t="str">
        <f t="shared" si="6"/>
        <v/>
      </c>
      <c r="T169" s="2"/>
      <c r="U169" s="2"/>
      <c r="V169" s="2"/>
      <c r="W169" s="2"/>
      <c r="X169" s="2" t="str">
        <f t="shared" si="7"/>
        <v/>
      </c>
      <c r="Y169" s="2"/>
      <c r="Z169" s="2"/>
      <c r="AA169" s="2"/>
    </row>
    <row r="170" ht="15.75" customHeight="1">
      <c r="A170" s="2">
        <f t="shared" si="1"/>
        <v>8</v>
      </c>
      <c r="B170" s="2">
        <f t="shared" si="2"/>
        <v>17</v>
      </c>
      <c r="C170" s="2">
        <v>2.9759521484375</v>
      </c>
      <c r="D170" s="2">
        <f t="shared" si="3"/>
        <v>4.032322901</v>
      </c>
      <c r="E170" s="2">
        <v>55.9777875208252</v>
      </c>
      <c r="F170" s="2">
        <v>0.997795587665018</v>
      </c>
      <c r="G170" s="2">
        <v>2.42251572720204</v>
      </c>
      <c r="H170" s="2">
        <v>3.161865234375</v>
      </c>
      <c r="I170" s="2">
        <f t="shared" si="4"/>
        <v>3.795228168</v>
      </c>
      <c r="J170" s="2">
        <v>60.659375457485</v>
      </c>
      <c r="K170" s="2">
        <v>0.999138666803849</v>
      </c>
      <c r="L170" s="2">
        <v>43.8600119064553</v>
      </c>
      <c r="M170" s="2">
        <v>6.0264892578125</v>
      </c>
      <c r="N170" s="2">
        <f t="shared" si="5"/>
        <v>1.991209058</v>
      </c>
      <c r="O170" s="2">
        <v>82.8863193866307</v>
      </c>
      <c r="P170" s="2">
        <v>0.999994796961668</v>
      </c>
      <c r="Q170" s="2">
        <v>110.433985687213</v>
      </c>
      <c r="R170" s="2"/>
      <c r="S170" s="2" t="str">
        <f t="shared" si="6"/>
        <v/>
      </c>
      <c r="T170" s="2"/>
      <c r="U170" s="2"/>
      <c r="V170" s="2"/>
      <c r="W170" s="2"/>
      <c r="X170" s="2" t="str">
        <f t="shared" si="7"/>
        <v/>
      </c>
      <c r="Y170" s="2"/>
      <c r="Z170" s="2"/>
      <c r="AA170" s="2"/>
    </row>
    <row r="171" ht="15.75" customHeight="1">
      <c r="A171" s="2">
        <f t="shared" si="1"/>
        <v>8</v>
      </c>
      <c r="B171" s="2">
        <f t="shared" si="2"/>
        <v>18</v>
      </c>
      <c r="C171" s="2">
        <v>3.35205078125</v>
      </c>
      <c r="D171" s="2">
        <f t="shared" si="3"/>
        <v>3.579898034</v>
      </c>
      <c r="E171" s="2">
        <v>58.2163981174681</v>
      </c>
      <c r="F171" s="2">
        <v>0.998668583330399</v>
      </c>
      <c r="G171" s="2">
        <v>2.61429033728588</v>
      </c>
      <c r="H171" s="2">
        <v>3.922607421875</v>
      </c>
      <c r="I171" s="2">
        <f t="shared" si="4"/>
        <v>3.059189643</v>
      </c>
      <c r="J171" s="2">
        <v>65.6829417570381</v>
      </c>
      <c r="K171" s="2">
        <v>0.999726716828178</v>
      </c>
      <c r="L171" s="2">
        <v>58.6159846877753</v>
      </c>
      <c r="M171" s="2">
        <v>6.0264892578125</v>
      </c>
      <c r="N171" s="2">
        <f t="shared" si="5"/>
        <v>1.991209058</v>
      </c>
      <c r="O171" s="2">
        <v>82.8863193866307</v>
      </c>
      <c r="P171" s="2">
        <v>0.999994796961668</v>
      </c>
      <c r="Q171" s="2">
        <v>110.433985687213</v>
      </c>
      <c r="R171" s="2"/>
      <c r="S171" s="2" t="str">
        <f t="shared" si="6"/>
        <v/>
      </c>
      <c r="T171" s="2"/>
      <c r="U171" s="2"/>
      <c r="V171" s="2"/>
      <c r="W171" s="2"/>
      <c r="X171" s="2" t="str">
        <f t="shared" si="7"/>
        <v/>
      </c>
      <c r="Y171" s="2"/>
      <c r="Z171" s="2"/>
      <c r="AA171" s="2"/>
    </row>
    <row r="172" ht="15.75" customHeight="1">
      <c r="A172" s="2">
        <f t="shared" si="1"/>
        <v>8</v>
      </c>
      <c r="B172" s="2">
        <f t="shared" si="2"/>
        <v>19</v>
      </c>
      <c r="C172" s="2">
        <v>3.885009765625</v>
      </c>
      <c r="D172" s="2">
        <f t="shared" si="3"/>
        <v>3.088795325</v>
      </c>
      <c r="E172" s="2">
        <v>61.5698014548188</v>
      </c>
      <c r="F172" s="2">
        <v>0.999380358805027</v>
      </c>
      <c r="G172" s="2">
        <v>3.79584134056202</v>
      </c>
      <c r="H172" s="2">
        <v>4.9044189453125</v>
      </c>
      <c r="I172" s="2">
        <f t="shared" si="4"/>
        <v>2.446773029</v>
      </c>
      <c r="J172" s="2">
        <v>71.3575330129626</v>
      </c>
      <c r="K172" s="2">
        <v>0.999926409527949</v>
      </c>
      <c r="L172" s="2">
        <v>76.8807822906541</v>
      </c>
      <c r="M172" s="2">
        <v>6.0264892578125</v>
      </c>
      <c r="N172" s="2">
        <f t="shared" si="5"/>
        <v>1.991209058</v>
      </c>
      <c r="O172" s="2">
        <v>82.8863193866307</v>
      </c>
      <c r="P172" s="2">
        <v>0.999994796961668</v>
      </c>
      <c r="Q172" s="2">
        <v>110.433985687213</v>
      </c>
      <c r="R172" s="2"/>
      <c r="S172" s="2" t="str">
        <f t="shared" si="6"/>
        <v/>
      </c>
      <c r="T172" s="2"/>
      <c r="U172" s="2"/>
      <c r="V172" s="2"/>
      <c r="W172" s="2"/>
      <c r="X172" s="2" t="str">
        <f t="shared" si="7"/>
        <v/>
      </c>
      <c r="Y172" s="2"/>
      <c r="Z172" s="2"/>
      <c r="AA172" s="2"/>
    </row>
    <row r="173" ht="15.75" customHeight="1">
      <c r="A173" s="2">
        <f t="shared" si="1"/>
        <v>8</v>
      </c>
      <c r="B173" s="2">
        <f t="shared" si="2"/>
        <v>20</v>
      </c>
      <c r="C173" s="2">
        <v>4.781005859375</v>
      </c>
      <c r="D173" s="2">
        <f t="shared" si="3"/>
        <v>2.509932084</v>
      </c>
      <c r="E173" s="2">
        <v>67.3663295327889</v>
      </c>
      <c r="F173" s="2">
        <v>0.999835944977654</v>
      </c>
      <c r="G173" s="2">
        <v>6.28903367220119</v>
      </c>
      <c r="H173" s="2">
        <v>5.91748046875</v>
      </c>
      <c r="I173" s="2">
        <f t="shared" si="4"/>
        <v>2.02789009</v>
      </c>
      <c r="J173" s="2">
        <v>76.6999380930183</v>
      </c>
      <c r="K173" s="2">
        <v>0.999978393880574</v>
      </c>
      <c r="L173" s="2">
        <v>98.5805276532705</v>
      </c>
      <c r="M173" s="2">
        <v>6.0264892578125</v>
      </c>
      <c r="N173" s="2">
        <f t="shared" si="5"/>
        <v>1.991209058</v>
      </c>
      <c r="O173" s="2">
        <v>82.8863193866307</v>
      </c>
      <c r="P173" s="2">
        <v>0.999994796961668</v>
      </c>
      <c r="Q173" s="2">
        <v>110.433985687213</v>
      </c>
      <c r="R173" s="2"/>
      <c r="S173" s="2" t="str">
        <f t="shared" si="6"/>
        <v/>
      </c>
      <c r="T173" s="2"/>
      <c r="U173" s="2"/>
      <c r="V173" s="2"/>
      <c r="W173" s="2"/>
      <c r="X173" s="2" t="str">
        <f t="shared" si="7"/>
        <v/>
      </c>
      <c r="Y173" s="2"/>
      <c r="Z173" s="2"/>
      <c r="AA173" s="2"/>
    </row>
    <row r="174" ht="15.75" customHeight="1">
      <c r="A174" s="2">
        <f t="shared" si="1"/>
        <v>8</v>
      </c>
      <c r="B174" s="2">
        <f t="shared" si="2"/>
        <v>21</v>
      </c>
      <c r="C174" s="2">
        <v>6.321533203125</v>
      </c>
      <c r="D174" s="2">
        <f t="shared" si="3"/>
        <v>1.898273665</v>
      </c>
      <c r="E174" s="2">
        <v>83.4071680546014</v>
      </c>
      <c r="F174" s="2">
        <v>0.999995675740003</v>
      </c>
      <c r="G174" s="2">
        <v>26.5916794351893</v>
      </c>
      <c r="H174" s="2">
        <v>8.783447265625</v>
      </c>
      <c r="I174" s="2">
        <f t="shared" si="4"/>
        <v>1.366206187</v>
      </c>
      <c r="J174" s="2">
        <v>99.3377777316871</v>
      </c>
      <c r="K174" s="2">
        <v>0.99999988232835</v>
      </c>
      <c r="L174" s="2">
        <v>157.883604143427</v>
      </c>
      <c r="M174" s="2">
        <v>6.0264892578125</v>
      </c>
      <c r="N174" s="2">
        <f t="shared" si="5"/>
        <v>1.991209058</v>
      </c>
      <c r="O174" s="2">
        <v>82.8863193866307</v>
      </c>
      <c r="P174" s="2">
        <v>0.999994796961668</v>
      </c>
      <c r="Q174" s="2">
        <v>110.433985687213</v>
      </c>
      <c r="R174" s="2"/>
      <c r="S174" s="2" t="str">
        <f t="shared" si="6"/>
        <v/>
      </c>
      <c r="T174" s="2"/>
      <c r="U174" s="2"/>
      <c r="V174" s="2"/>
      <c r="W174" s="2"/>
      <c r="X174" s="2" t="str">
        <f t="shared" si="7"/>
        <v/>
      </c>
      <c r="Y174" s="2"/>
      <c r="Z174" s="2"/>
      <c r="AA174" s="2"/>
    </row>
    <row r="175" ht="15.75" customHeight="1">
      <c r="A175" s="2">
        <f t="shared" si="1"/>
        <v>9</v>
      </c>
      <c r="B175" s="2">
        <f t="shared" si="2"/>
        <v>1</v>
      </c>
      <c r="C175" s="2">
        <v>0.1046142578125</v>
      </c>
      <c r="D175" s="2">
        <f t="shared" si="3"/>
        <v>114.7071179</v>
      </c>
      <c r="E175" s="2">
        <v>36.9168285274354</v>
      </c>
      <c r="F175" s="2">
        <v>0.758876810452254</v>
      </c>
      <c r="G175" s="2">
        <v>0.100123612229476</v>
      </c>
      <c r="H175" s="2">
        <v>0.0296630859375</v>
      </c>
      <c r="I175" s="2">
        <f t="shared" si="4"/>
        <v>404.5432099</v>
      </c>
      <c r="J175" s="2">
        <v>28.4808703057685</v>
      </c>
      <c r="K175" s="2">
        <v>0.47256379066503</v>
      </c>
      <c r="L175" s="2">
        <v>3.3974741557106</v>
      </c>
      <c r="M175" s="2">
        <v>0.0279541015625</v>
      </c>
      <c r="N175" s="2">
        <f t="shared" si="5"/>
        <v>429.2751092</v>
      </c>
      <c r="O175" s="2">
        <v>-18.0395911370593</v>
      </c>
      <c r="P175" s="2">
        <v>0.00398945044627145</v>
      </c>
      <c r="Q175" s="2">
        <v>3.57281821250097</v>
      </c>
      <c r="R175" s="2">
        <v>0.00341796875</v>
      </c>
      <c r="S175" s="2">
        <f t="shared" si="6"/>
        <v>3510.857143</v>
      </c>
      <c r="T175" s="2">
        <v>33.8649269872</v>
      </c>
      <c r="U175" s="2">
        <v>0.72542</v>
      </c>
      <c r="V175" s="2">
        <v>3.6546</v>
      </c>
      <c r="W175" s="2">
        <v>0.0010986328125</v>
      </c>
      <c r="X175" s="2">
        <f t="shared" si="7"/>
        <v>10922.66667</v>
      </c>
      <c r="Y175" s="2">
        <v>33.6981514086</v>
      </c>
      <c r="Z175" s="2">
        <v>0.69409</v>
      </c>
      <c r="AA175" s="2">
        <v>3.9791</v>
      </c>
      <c r="AB175" s="2">
        <v>9.98147E-4</v>
      </c>
      <c r="AC175" s="2">
        <f t="shared" ref="AC175:AC179" si="16">IFERROR(12/AB175,"")</f>
        <v>12022.27728</v>
      </c>
      <c r="AD175" s="2">
        <v>35.05</v>
      </c>
      <c r="AE175" s="2">
        <v>0.839</v>
      </c>
    </row>
    <row r="176" ht="15.75" customHeight="1">
      <c r="A176" s="2">
        <f t="shared" si="1"/>
        <v>9</v>
      </c>
      <c r="B176" s="2">
        <f t="shared" si="2"/>
        <v>2</v>
      </c>
      <c r="C176" s="2">
        <v>0.369873046875</v>
      </c>
      <c r="D176" s="2">
        <f t="shared" si="3"/>
        <v>32.44356436</v>
      </c>
      <c r="E176" s="2">
        <v>41.2863043285576</v>
      </c>
      <c r="F176" s="2">
        <v>0.94116250740605</v>
      </c>
      <c r="G176" s="2">
        <v>0.582010600107753</v>
      </c>
      <c r="H176" s="2">
        <v>0.0296630859375</v>
      </c>
      <c r="I176" s="2">
        <f t="shared" si="4"/>
        <v>404.5432099</v>
      </c>
      <c r="J176" s="2">
        <v>28.4808703057685</v>
      </c>
      <c r="K176" s="2">
        <v>0.47256379066503</v>
      </c>
      <c r="L176" s="2">
        <v>3.3974741557106</v>
      </c>
      <c r="M176" s="2">
        <v>0.3955078125</v>
      </c>
      <c r="N176" s="2">
        <f t="shared" si="5"/>
        <v>30.34074074</v>
      </c>
      <c r="O176" s="2">
        <v>42.6741511985866</v>
      </c>
      <c r="P176" s="2">
        <v>0.955741056436206</v>
      </c>
      <c r="Q176" s="2">
        <v>6.00930968539092</v>
      </c>
      <c r="R176" s="2">
        <v>0.0579833984375</v>
      </c>
      <c r="S176" s="2">
        <f t="shared" si="6"/>
        <v>206.9557895</v>
      </c>
      <c r="T176" s="2">
        <v>39.091019091</v>
      </c>
      <c r="U176" s="2">
        <v>0.90965</v>
      </c>
      <c r="V176" s="2">
        <v>4.9166</v>
      </c>
      <c r="W176" s="2">
        <v>0.0025634765625</v>
      </c>
      <c r="X176" s="2">
        <f t="shared" si="7"/>
        <v>4681.142857</v>
      </c>
      <c r="Y176" s="2">
        <v>38.9543723102</v>
      </c>
      <c r="Z176" s="2">
        <v>0.90701</v>
      </c>
      <c r="AA176" s="2">
        <v>4.8165</v>
      </c>
      <c r="AB176" s="2">
        <v>0.002188112</v>
      </c>
      <c r="AC176" s="2">
        <f t="shared" si="16"/>
        <v>5484.179969</v>
      </c>
      <c r="AD176" s="2">
        <v>40.79</v>
      </c>
      <c r="AE176" s="2">
        <v>0.919</v>
      </c>
    </row>
    <row r="177" ht="15.75" customHeight="1">
      <c r="A177" s="2">
        <f t="shared" si="1"/>
        <v>9</v>
      </c>
      <c r="B177" s="2">
        <f t="shared" si="2"/>
        <v>3</v>
      </c>
      <c r="C177" s="2">
        <v>0.6444091796875</v>
      </c>
      <c r="D177" s="2">
        <f t="shared" si="3"/>
        <v>18.62170866</v>
      </c>
      <c r="E177" s="2">
        <v>43.1786364036057</v>
      </c>
      <c r="F177" s="2">
        <v>0.96546177120784</v>
      </c>
      <c r="G177" s="2">
        <v>0.646394158543403</v>
      </c>
      <c r="H177" s="2">
        <v>0.0296630859375</v>
      </c>
      <c r="I177" s="2">
        <f t="shared" si="4"/>
        <v>404.5432099</v>
      </c>
      <c r="J177" s="2">
        <v>28.4808703057685</v>
      </c>
      <c r="K177" s="2">
        <v>0.47256379066503</v>
      </c>
      <c r="L177" s="2">
        <v>3.3974741557106</v>
      </c>
      <c r="M177" s="2">
        <v>0.79931640625</v>
      </c>
      <c r="N177" s="2">
        <f t="shared" si="5"/>
        <v>15.01282834</v>
      </c>
      <c r="O177" s="2">
        <v>46.2920520695133</v>
      </c>
      <c r="P177" s="2">
        <v>0.977836593277115</v>
      </c>
      <c r="Q177" s="2">
        <v>12.4659110655502</v>
      </c>
      <c r="R177" s="2">
        <v>0.437866210938</v>
      </c>
      <c r="S177" s="2">
        <f t="shared" si="6"/>
        <v>27.40563145</v>
      </c>
      <c r="T177" s="2">
        <v>44.7493973486</v>
      </c>
      <c r="U177" s="2">
        <v>0.97077</v>
      </c>
      <c r="V177" s="2">
        <v>7.4931</v>
      </c>
      <c r="W177" s="2">
        <v>0.0968017578125</v>
      </c>
      <c r="X177" s="2">
        <f t="shared" si="7"/>
        <v>123.964691</v>
      </c>
      <c r="Y177" s="2">
        <v>44.4259655452</v>
      </c>
      <c r="Z177" s="2">
        <v>0.9691</v>
      </c>
      <c r="AA177" s="2">
        <v>6.7063</v>
      </c>
      <c r="AB177" s="2">
        <v>0.087512878</v>
      </c>
      <c r="AC177" s="2">
        <f t="shared" si="16"/>
        <v>137.1226758</v>
      </c>
      <c r="AD177" s="2">
        <v>46.23</v>
      </c>
      <c r="AE177" s="2">
        <v>0.973</v>
      </c>
    </row>
    <row r="178" ht="15.75" customHeight="1">
      <c r="A178" s="2">
        <f t="shared" si="1"/>
        <v>9</v>
      </c>
      <c r="B178" s="2">
        <f t="shared" si="2"/>
        <v>4</v>
      </c>
      <c r="C178" s="2">
        <v>0.8843994140625</v>
      </c>
      <c r="D178" s="2">
        <f t="shared" si="3"/>
        <v>13.56853002</v>
      </c>
      <c r="E178" s="2">
        <v>44.5043956273102</v>
      </c>
      <c r="F178" s="2">
        <v>0.974149345235821</v>
      </c>
      <c r="G178" s="2">
        <v>0.683001859597067</v>
      </c>
      <c r="H178" s="2">
        <v>0.0296630859375</v>
      </c>
      <c r="I178" s="2">
        <f t="shared" si="4"/>
        <v>404.5432099</v>
      </c>
      <c r="J178" s="2">
        <v>19.7053722750501</v>
      </c>
      <c r="K178" s="2">
        <v>0.229031337582508</v>
      </c>
      <c r="L178" s="2">
        <v>3.48651540484509</v>
      </c>
      <c r="M178" s="2">
        <v>1.2069091796875</v>
      </c>
      <c r="N178" s="2">
        <f t="shared" si="5"/>
        <v>9.94275311</v>
      </c>
      <c r="O178" s="2">
        <v>49.3140821731656</v>
      </c>
      <c r="P178" s="2">
        <v>0.987910852699996</v>
      </c>
      <c r="Q178" s="2">
        <v>14.5409650558163</v>
      </c>
      <c r="R178" s="2">
        <v>1.46020507812</v>
      </c>
      <c r="S178" s="2">
        <f t="shared" si="6"/>
        <v>8.218023742</v>
      </c>
      <c r="T178" s="2">
        <v>52.74196615</v>
      </c>
      <c r="U178" s="2">
        <v>0.99495</v>
      </c>
      <c r="V178" s="2">
        <v>19.2101</v>
      </c>
      <c r="W178" s="2">
        <v>0.708129882812</v>
      </c>
      <c r="X178" s="2">
        <f t="shared" si="7"/>
        <v>16.94604379</v>
      </c>
      <c r="Y178" s="2">
        <v>52.2874411615</v>
      </c>
      <c r="Z178" s="2">
        <v>0.99445</v>
      </c>
      <c r="AA178" s="2">
        <v>18.1313</v>
      </c>
      <c r="AB178" s="2">
        <v>0.696218754</v>
      </c>
      <c r="AC178" s="2">
        <f t="shared" si="16"/>
        <v>17.23596202</v>
      </c>
      <c r="AD178" s="2">
        <v>53.47</v>
      </c>
      <c r="AE178" s="2">
        <v>0.996</v>
      </c>
    </row>
    <row r="179" ht="15.75" customHeight="1">
      <c r="A179" s="2">
        <f t="shared" si="1"/>
        <v>9</v>
      </c>
      <c r="B179" s="2">
        <f t="shared" si="2"/>
        <v>5</v>
      </c>
      <c r="C179" s="2">
        <v>1.0804443359375</v>
      </c>
      <c r="D179" s="2">
        <f t="shared" si="3"/>
        <v>11.10654163</v>
      </c>
      <c r="E179" s="2">
        <v>45.5863817149961</v>
      </c>
      <c r="F179" s="2">
        <v>0.97946931859653</v>
      </c>
      <c r="G179" s="2">
        <v>0.714654893636939</v>
      </c>
      <c r="H179" s="2">
        <v>0.0296630859375</v>
      </c>
      <c r="I179" s="2">
        <f t="shared" si="4"/>
        <v>404.5432099</v>
      </c>
      <c r="J179" s="2">
        <v>28.4808703057685</v>
      </c>
      <c r="K179" s="2">
        <v>0.47256379066503</v>
      </c>
      <c r="L179" s="2">
        <v>3.3974741557106</v>
      </c>
      <c r="M179" s="2">
        <v>1.5743408203125</v>
      </c>
      <c r="N179" s="2">
        <f t="shared" si="5"/>
        <v>7.62223773</v>
      </c>
      <c r="O179" s="2">
        <v>51.4990477594722</v>
      </c>
      <c r="P179" s="2">
        <v>0.99288349850717</v>
      </c>
      <c r="Q179" s="2">
        <v>20.99933484043</v>
      </c>
      <c r="R179" s="2">
        <v>2.99145507812</v>
      </c>
      <c r="S179" s="2">
        <f t="shared" si="6"/>
        <v>4.011425773</v>
      </c>
      <c r="T179" s="2">
        <v>63.426948932</v>
      </c>
      <c r="U179" s="2">
        <v>0.99958</v>
      </c>
      <c r="V179" s="2">
        <v>45.6385</v>
      </c>
      <c r="W179" s="2">
        <v>2.13732910156</v>
      </c>
      <c r="X179" s="2">
        <f t="shared" si="7"/>
        <v>5.61448398</v>
      </c>
      <c r="Y179" s="2">
        <v>62.4783738983</v>
      </c>
      <c r="Z179" s="2">
        <v>0.99948</v>
      </c>
      <c r="AA179" s="2">
        <v>45.8689</v>
      </c>
      <c r="AB179" s="2">
        <v>1.972535098</v>
      </c>
      <c r="AC179" s="2">
        <f t="shared" si="16"/>
        <v>6.083541942</v>
      </c>
      <c r="AD179" s="2">
        <v>63.69</v>
      </c>
      <c r="AE179" s="2">
        <v>0.999</v>
      </c>
    </row>
    <row r="180" ht="15.75" customHeight="1">
      <c r="A180" s="2">
        <f t="shared" si="1"/>
        <v>9</v>
      </c>
      <c r="B180" s="2">
        <f t="shared" si="2"/>
        <v>6</v>
      </c>
      <c r="C180" s="2">
        <v>1.2562255859375</v>
      </c>
      <c r="D180" s="2">
        <f t="shared" si="3"/>
        <v>9.552424449</v>
      </c>
      <c r="E180" s="2">
        <v>46.555477303797</v>
      </c>
      <c r="F180" s="2">
        <v>0.983264493227121</v>
      </c>
      <c r="G180" s="2">
        <v>0.771714271870208</v>
      </c>
      <c r="H180" s="2">
        <v>0.0299072265625</v>
      </c>
      <c r="I180" s="2">
        <f t="shared" si="4"/>
        <v>401.2408163</v>
      </c>
      <c r="J180" s="2">
        <v>29.528723997067</v>
      </c>
      <c r="K180" s="2">
        <v>0.642691175164889</v>
      </c>
      <c r="L180" s="2">
        <v>3.85278069147544</v>
      </c>
      <c r="M180" s="2">
        <v>2.0032958984375</v>
      </c>
      <c r="N180" s="2">
        <f t="shared" si="5"/>
        <v>5.990128572</v>
      </c>
      <c r="O180" s="2">
        <v>54.4256462732019</v>
      </c>
      <c r="P180" s="2">
        <v>0.996485632043772</v>
      </c>
      <c r="Q180" s="2">
        <v>23.7258232641454</v>
      </c>
      <c r="R180" s="2"/>
      <c r="S180" s="2" t="str">
        <f t="shared" si="6"/>
        <v/>
      </c>
      <c r="T180" s="2"/>
      <c r="U180" s="2"/>
      <c r="V180" s="2"/>
      <c r="W180" s="2"/>
      <c r="X180" s="2" t="str">
        <f t="shared" si="7"/>
        <v/>
      </c>
      <c r="Y180" s="2"/>
      <c r="Z180" s="2"/>
      <c r="AA180" s="2"/>
    </row>
    <row r="181" ht="15.75" customHeight="1">
      <c r="A181" s="2">
        <f t="shared" si="1"/>
        <v>9</v>
      </c>
      <c r="B181" s="2">
        <f t="shared" si="2"/>
        <v>7</v>
      </c>
      <c r="C181" s="2">
        <v>1.4129638671875</v>
      </c>
      <c r="D181" s="2">
        <f t="shared" si="3"/>
        <v>8.492786177</v>
      </c>
      <c r="E181" s="2">
        <v>47.4209662911375</v>
      </c>
      <c r="F181" s="2">
        <v>0.986020935922492</v>
      </c>
      <c r="G181" s="2">
        <v>0.886621481116028</v>
      </c>
      <c r="H181" s="2">
        <v>0.0299072265625</v>
      </c>
      <c r="I181" s="2">
        <f t="shared" si="4"/>
        <v>401.2408163</v>
      </c>
      <c r="J181" s="2">
        <v>29.7052042500071</v>
      </c>
      <c r="K181" s="2">
        <v>0.447204331165255</v>
      </c>
      <c r="L181" s="2">
        <v>3.85910476543166</v>
      </c>
      <c r="M181" s="2">
        <v>2.3763427734375</v>
      </c>
      <c r="N181" s="2">
        <f t="shared" si="5"/>
        <v>5.049776545</v>
      </c>
      <c r="O181" s="2">
        <v>56.9461070677067</v>
      </c>
      <c r="P181" s="2">
        <v>0.997939093345734</v>
      </c>
      <c r="Q181" s="2">
        <v>34.6681642191081</v>
      </c>
      <c r="R181" s="2"/>
      <c r="S181" s="2" t="str">
        <f t="shared" si="6"/>
        <v/>
      </c>
      <c r="T181" s="2"/>
      <c r="U181" s="2"/>
      <c r="V181" s="2"/>
      <c r="W181" s="2"/>
      <c r="X181" s="2" t="str">
        <f t="shared" si="7"/>
        <v/>
      </c>
      <c r="Y181" s="2"/>
      <c r="Z181" s="2"/>
      <c r="AA181" s="2"/>
    </row>
    <row r="182" ht="15.75" customHeight="1">
      <c r="A182" s="2">
        <f t="shared" si="1"/>
        <v>9</v>
      </c>
      <c r="B182" s="2">
        <f t="shared" si="2"/>
        <v>8</v>
      </c>
      <c r="C182" s="2">
        <v>1.554931640625</v>
      </c>
      <c r="D182" s="2">
        <f t="shared" si="3"/>
        <v>7.717381065</v>
      </c>
      <c r="E182" s="2">
        <v>48.1792223400085</v>
      </c>
      <c r="F182" s="2">
        <v>0.988010765024395</v>
      </c>
      <c r="G182" s="2">
        <v>0.909950922540664</v>
      </c>
      <c r="H182" s="2">
        <v>0.03173828125</v>
      </c>
      <c r="I182" s="2">
        <f t="shared" si="4"/>
        <v>378.0923077</v>
      </c>
      <c r="J182" s="2">
        <v>33.7392192721473</v>
      </c>
      <c r="K182" s="2">
        <v>0.687220401617056</v>
      </c>
      <c r="L182" s="2">
        <v>4.85552088629087</v>
      </c>
      <c r="M182" s="2">
        <v>2.7684326171875</v>
      </c>
      <c r="N182" s="2">
        <f t="shared" si="5"/>
        <v>4.334582654</v>
      </c>
      <c r="O182" s="2">
        <v>59.7268126046642</v>
      </c>
      <c r="P182" s="2">
        <v>0.998960886518543</v>
      </c>
      <c r="Q182" s="2">
        <v>37.9960321759566</v>
      </c>
      <c r="R182" s="2"/>
      <c r="S182" s="2" t="str">
        <f t="shared" si="6"/>
        <v/>
      </c>
      <c r="T182" s="2"/>
      <c r="U182" s="2"/>
      <c r="V182" s="2"/>
      <c r="W182" s="2"/>
      <c r="X182" s="2" t="str">
        <f t="shared" si="7"/>
        <v/>
      </c>
      <c r="Y182" s="2"/>
      <c r="Z182" s="2"/>
      <c r="AA182" s="2"/>
    </row>
    <row r="183" ht="15.75" customHeight="1">
      <c r="A183" s="2">
        <f t="shared" si="1"/>
        <v>9</v>
      </c>
      <c r="B183" s="2">
        <f t="shared" si="2"/>
        <v>9</v>
      </c>
      <c r="C183" s="2">
        <v>1.6788330078125</v>
      </c>
      <c r="D183" s="2">
        <f t="shared" si="3"/>
        <v>7.147822293</v>
      </c>
      <c r="E183" s="2">
        <v>48.8311697542033</v>
      </c>
      <c r="F183" s="2">
        <v>0.989544228740705</v>
      </c>
      <c r="G183" s="2">
        <v>1.01728070802105</v>
      </c>
      <c r="H183" s="2">
        <v>0.036865234375</v>
      </c>
      <c r="I183" s="2">
        <f t="shared" si="4"/>
        <v>325.5099338</v>
      </c>
      <c r="J183" s="2">
        <v>35.7761688955973</v>
      </c>
      <c r="K183" s="2">
        <v>0.786904688751163</v>
      </c>
      <c r="L183" s="2">
        <v>5.86557609280777</v>
      </c>
      <c r="M183" s="2">
        <v>3.190185546875</v>
      </c>
      <c r="N183" s="2">
        <f t="shared" si="5"/>
        <v>3.761536695</v>
      </c>
      <c r="O183" s="2">
        <v>62.549436894116</v>
      </c>
      <c r="P183" s="2">
        <v>0.999453711460281</v>
      </c>
      <c r="Q183" s="2">
        <v>51.5886996595214</v>
      </c>
      <c r="R183" s="2"/>
      <c r="S183" s="2" t="str">
        <f t="shared" si="6"/>
        <v/>
      </c>
      <c r="T183" s="2"/>
      <c r="U183" s="2"/>
      <c r="V183" s="2"/>
      <c r="W183" s="2"/>
      <c r="X183" s="2" t="str">
        <f t="shared" si="7"/>
        <v/>
      </c>
      <c r="Y183" s="2"/>
      <c r="Z183" s="2"/>
      <c r="AA183" s="2"/>
    </row>
    <row r="184" ht="15.75" customHeight="1">
      <c r="A184" s="2">
        <f t="shared" si="1"/>
        <v>9</v>
      </c>
      <c r="B184" s="2">
        <f t="shared" si="2"/>
        <v>10</v>
      </c>
      <c r="C184" s="2">
        <v>1.80419921875</v>
      </c>
      <c r="D184" s="2">
        <f t="shared" si="3"/>
        <v>6.651150203</v>
      </c>
      <c r="E184" s="2">
        <v>49.4683013209929</v>
      </c>
      <c r="F184" s="2">
        <v>0.990833964567874</v>
      </c>
      <c r="G184" s="2">
        <v>1.12784603436854</v>
      </c>
      <c r="H184" s="2">
        <v>0.049560546875</v>
      </c>
      <c r="I184" s="2">
        <f t="shared" si="4"/>
        <v>242.1280788</v>
      </c>
      <c r="J184" s="2">
        <v>37.0261892578162</v>
      </c>
      <c r="K184" s="2">
        <v>0.819022951885143</v>
      </c>
      <c r="L184" s="2">
        <v>4.51338642693157</v>
      </c>
      <c r="M184" s="2">
        <v>3.5860595703125</v>
      </c>
      <c r="N184" s="2">
        <f t="shared" si="5"/>
        <v>3.346291316</v>
      </c>
      <c r="O184" s="2">
        <v>65.6617145944156</v>
      </c>
      <c r="P184" s="2">
        <v>0.99972624802454</v>
      </c>
      <c r="Q184" s="2">
        <v>59.4594796008788</v>
      </c>
      <c r="R184" s="2"/>
      <c r="S184" s="2" t="str">
        <f t="shared" si="6"/>
        <v/>
      </c>
      <c r="T184" s="2"/>
      <c r="U184" s="2"/>
      <c r="V184" s="2"/>
      <c r="W184" s="2"/>
      <c r="X184" s="2" t="str">
        <f t="shared" si="7"/>
        <v/>
      </c>
      <c r="Y184" s="2"/>
      <c r="Z184" s="2"/>
      <c r="AA184" s="2"/>
    </row>
    <row r="185" ht="15.75" customHeight="1">
      <c r="A185" s="2">
        <f t="shared" si="1"/>
        <v>9</v>
      </c>
      <c r="B185" s="2">
        <f t="shared" si="2"/>
        <v>11</v>
      </c>
      <c r="C185" s="2">
        <v>1.9119873046875</v>
      </c>
      <c r="D185" s="2">
        <f t="shared" si="3"/>
        <v>6.2761923</v>
      </c>
      <c r="E185" s="2">
        <v>50.050873804317</v>
      </c>
      <c r="F185" s="2">
        <v>0.991975284381618</v>
      </c>
      <c r="G185" s="2">
        <v>1.29846987981554</v>
      </c>
      <c r="H185" s="2">
        <v>0.100341796875</v>
      </c>
      <c r="I185" s="2">
        <f t="shared" si="4"/>
        <v>119.5912409</v>
      </c>
      <c r="J185" s="2">
        <v>38.6947584268278</v>
      </c>
      <c r="K185" s="2">
        <v>0.90362995032836</v>
      </c>
      <c r="L185" s="2">
        <v>4.7957090381702</v>
      </c>
      <c r="M185" s="2">
        <v>3.9654541015625</v>
      </c>
      <c r="N185" s="2">
        <f t="shared" si="5"/>
        <v>3.026135139</v>
      </c>
      <c r="O185" s="2">
        <v>67.8687732244556</v>
      </c>
      <c r="P185" s="2">
        <v>0.999834933866115</v>
      </c>
      <c r="Q185" s="2">
        <v>76.193204599092</v>
      </c>
      <c r="R185" s="2"/>
      <c r="S185" s="2" t="str">
        <f t="shared" si="6"/>
        <v/>
      </c>
      <c r="T185" s="2"/>
      <c r="U185" s="2"/>
      <c r="V185" s="2"/>
      <c r="W185" s="2"/>
      <c r="X185" s="2" t="str">
        <f t="shared" si="7"/>
        <v/>
      </c>
      <c r="Y185" s="2"/>
      <c r="Z185" s="2"/>
      <c r="AA185" s="2"/>
    </row>
    <row r="186" ht="15.75" customHeight="1">
      <c r="A186" s="2">
        <f t="shared" si="1"/>
        <v>9</v>
      </c>
      <c r="B186" s="2">
        <f t="shared" si="2"/>
        <v>12</v>
      </c>
      <c r="C186" s="2">
        <v>2.0228271484375</v>
      </c>
      <c r="D186" s="2">
        <f t="shared" si="3"/>
        <v>5.932291352</v>
      </c>
      <c r="E186" s="2">
        <v>50.6306303717681</v>
      </c>
      <c r="F186" s="2">
        <v>0.992816840417606</v>
      </c>
      <c r="G186" s="2">
        <v>1.32445017113368</v>
      </c>
      <c r="H186" s="2">
        <v>0.2269287109375</v>
      </c>
      <c r="I186" s="2">
        <f t="shared" si="4"/>
        <v>52.88004303</v>
      </c>
      <c r="J186" s="2">
        <v>40.8232120814264</v>
      </c>
      <c r="K186" s="2">
        <v>0.930190176043157</v>
      </c>
      <c r="L186" s="2">
        <v>5.56551286182591</v>
      </c>
      <c r="M186" s="2">
        <v>4.4007568359375</v>
      </c>
      <c r="N186" s="2">
        <f t="shared" si="5"/>
        <v>2.726803695</v>
      </c>
      <c r="O186" s="2">
        <v>71.2954780123572</v>
      </c>
      <c r="P186" s="2">
        <v>0.999925881255635</v>
      </c>
      <c r="Q186" s="2">
        <v>77.5382053488822</v>
      </c>
      <c r="R186" s="2"/>
      <c r="S186" s="2" t="str">
        <f t="shared" si="6"/>
        <v/>
      </c>
      <c r="T186" s="2"/>
      <c r="U186" s="2"/>
      <c r="V186" s="2"/>
      <c r="W186" s="2"/>
      <c r="X186" s="2" t="str">
        <f t="shared" si="7"/>
        <v/>
      </c>
      <c r="Y186" s="2"/>
      <c r="Z186" s="2"/>
      <c r="AA186" s="2"/>
    </row>
    <row r="187" ht="15.75" customHeight="1">
      <c r="A187" s="2">
        <f t="shared" si="1"/>
        <v>9</v>
      </c>
      <c r="B187" s="2">
        <f t="shared" si="2"/>
        <v>13</v>
      </c>
      <c r="C187" s="2">
        <v>2.156982421875</v>
      </c>
      <c r="D187" s="2">
        <f t="shared" si="3"/>
        <v>5.563327674</v>
      </c>
      <c r="E187" s="2">
        <v>51.3058128679137</v>
      </c>
      <c r="F187" s="2">
        <v>0.993776314401877</v>
      </c>
      <c r="G187" s="2">
        <v>1.61047492703162</v>
      </c>
      <c r="H187" s="2">
        <v>0.4932861328125</v>
      </c>
      <c r="I187" s="2">
        <f t="shared" si="4"/>
        <v>24.32665182</v>
      </c>
      <c r="J187" s="2">
        <v>43.8013444040073</v>
      </c>
      <c r="K187" s="2">
        <v>0.964473485298973</v>
      </c>
      <c r="L187" s="2">
        <v>6.9620343745694</v>
      </c>
      <c r="M187" s="2">
        <v>4.777099609375</v>
      </c>
      <c r="N187" s="2">
        <f t="shared" si="5"/>
        <v>2.511984464</v>
      </c>
      <c r="O187" s="2">
        <v>73.2297626118192</v>
      </c>
      <c r="P187" s="2">
        <v>0.999953569582689</v>
      </c>
      <c r="Q187" s="2">
        <v>87.2533948225132</v>
      </c>
      <c r="R187" s="2"/>
      <c r="S187" s="2" t="str">
        <f t="shared" si="6"/>
        <v/>
      </c>
      <c r="T187" s="2"/>
      <c r="U187" s="2"/>
      <c r="V187" s="2"/>
      <c r="W187" s="2"/>
      <c r="X187" s="2" t="str">
        <f t="shared" si="7"/>
        <v/>
      </c>
      <c r="Y187" s="2"/>
      <c r="Z187" s="2"/>
      <c r="AA187" s="2"/>
    </row>
    <row r="188" ht="15.75" customHeight="1">
      <c r="A188" s="2">
        <f t="shared" si="1"/>
        <v>9</v>
      </c>
      <c r="B188" s="2">
        <f t="shared" si="2"/>
        <v>14</v>
      </c>
      <c r="C188" s="2">
        <v>2.3148193359375</v>
      </c>
      <c r="D188" s="2">
        <f t="shared" si="3"/>
        <v>5.183989875</v>
      </c>
      <c r="E188" s="2">
        <v>52.1227952243254</v>
      </c>
      <c r="F188" s="2">
        <v>0.994772486819944</v>
      </c>
      <c r="G188" s="2">
        <v>1.71120809629867</v>
      </c>
      <c r="H188" s="2">
        <v>0.9769287109375</v>
      </c>
      <c r="I188" s="2">
        <f t="shared" si="4"/>
        <v>12.28339373</v>
      </c>
      <c r="J188" s="2">
        <v>47.3178626950392</v>
      </c>
      <c r="K188" s="2">
        <v>0.982724647093778</v>
      </c>
      <c r="L188" s="2">
        <v>10.8543393719854</v>
      </c>
      <c r="M188" s="2">
        <v>5.1966552734375</v>
      </c>
      <c r="N188" s="2">
        <f t="shared" si="5"/>
        <v>2.309177609</v>
      </c>
      <c r="O188" s="2">
        <v>76.2293516457907</v>
      </c>
      <c r="P188" s="2">
        <v>0.999976541239113</v>
      </c>
      <c r="Q188" s="2">
        <v>99.0656199814319</v>
      </c>
      <c r="R188" s="2"/>
      <c r="S188" s="2" t="str">
        <f t="shared" si="6"/>
        <v/>
      </c>
      <c r="T188" s="2"/>
      <c r="U188" s="2"/>
      <c r="V188" s="2"/>
      <c r="W188" s="2"/>
      <c r="X188" s="2" t="str">
        <f t="shared" si="7"/>
        <v/>
      </c>
      <c r="Y188" s="2"/>
      <c r="Z188" s="2"/>
      <c r="AA188" s="2"/>
    </row>
    <row r="189" ht="15.75" customHeight="1">
      <c r="A189" s="2">
        <f t="shared" si="1"/>
        <v>9</v>
      </c>
      <c r="B189" s="2">
        <f t="shared" si="2"/>
        <v>15</v>
      </c>
      <c r="C189" s="2">
        <v>2.5025634765625</v>
      </c>
      <c r="D189" s="2">
        <f t="shared" si="3"/>
        <v>4.795083167</v>
      </c>
      <c r="E189" s="2">
        <v>53.1293921065362</v>
      </c>
      <c r="F189" s="2">
        <v>0.995787133519511</v>
      </c>
      <c r="G189" s="2">
        <v>1.61494857198462</v>
      </c>
      <c r="H189" s="2">
        <v>1.630859375</v>
      </c>
      <c r="I189" s="2">
        <f t="shared" si="4"/>
        <v>7.358083832</v>
      </c>
      <c r="J189" s="2">
        <v>51.0896205001992</v>
      </c>
      <c r="K189" s="2">
        <v>0.992517390431382</v>
      </c>
      <c r="L189" s="2">
        <v>15.9678469693276</v>
      </c>
      <c r="M189" s="2">
        <v>5.597900390625</v>
      </c>
      <c r="N189" s="2">
        <f t="shared" si="5"/>
        <v>2.143660866</v>
      </c>
      <c r="O189" s="2">
        <v>78.1661009065477</v>
      </c>
      <c r="P189" s="2">
        <v>0.999985243487116</v>
      </c>
      <c r="Q189" s="2">
        <v>105.395267974174</v>
      </c>
      <c r="R189" s="2"/>
      <c r="S189" s="2" t="str">
        <f t="shared" si="6"/>
        <v/>
      </c>
      <c r="T189" s="2"/>
      <c r="U189" s="2"/>
      <c r="V189" s="2"/>
      <c r="W189" s="2"/>
      <c r="X189" s="2" t="str">
        <f t="shared" si="7"/>
        <v/>
      </c>
      <c r="Y189" s="2"/>
      <c r="Z189" s="2"/>
      <c r="AA189" s="2"/>
    </row>
    <row r="190" ht="15.75" customHeight="1">
      <c r="A190" s="2">
        <f t="shared" si="1"/>
        <v>9</v>
      </c>
      <c r="B190" s="2">
        <f t="shared" si="2"/>
        <v>16</v>
      </c>
      <c r="C190" s="2">
        <v>2.715087890625</v>
      </c>
      <c r="D190" s="2">
        <f t="shared" si="3"/>
        <v>4.419746426</v>
      </c>
      <c r="E190" s="2">
        <v>54.2897963527913</v>
      </c>
      <c r="F190" s="2">
        <v>0.996806880705548</v>
      </c>
      <c r="G190" s="2">
        <v>2.09248903718172</v>
      </c>
      <c r="H190" s="2">
        <v>2.440673828125</v>
      </c>
      <c r="I190" s="2">
        <f t="shared" si="4"/>
        <v>4.916675003</v>
      </c>
      <c r="J190" s="2">
        <v>55.9402689490509</v>
      </c>
      <c r="K190" s="2">
        <v>0.997506057331313</v>
      </c>
      <c r="L190" s="2">
        <v>31.6055476413556</v>
      </c>
      <c r="M190" s="2">
        <v>5.97119140625</v>
      </c>
      <c r="N190" s="2">
        <f t="shared" si="5"/>
        <v>2.009649195</v>
      </c>
      <c r="O190" s="2">
        <v>81.0856471643984</v>
      </c>
      <c r="P190" s="2">
        <v>0.999992205360442</v>
      </c>
      <c r="Q190" s="2">
        <v>106.082833746912</v>
      </c>
      <c r="R190" s="2"/>
      <c r="S190" s="2" t="str">
        <f t="shared" si="6"/>
        <v/>
      </c>
      <c r="T190" s="2"/>
      <c r="U190" s="2"/>
      <c r="V190" s="2"/>
      <c r="W190" s="2"/>
      <c r="X190" s="2" t="str">
        <f t="shared" si="7"/>
        <v/>
      </c>
      <c r="Y190" s="2"/>
      <c r="Z190" s="2"/>
      <c r="AA190" s="2"/>
    </row>
    <row r="191" ht="15.75" customHeight="1">
      <c r="A191" s="2">
        <f t="shared" si="1"/>
        <v>9</v>
      </c>
      <c r="B191" s="2">
        <f t="shared" si="2"/>
        <v>17</v>
      </c>
      <c r="C191" s="2">
        <v>3.017578125</v>
      </c>
      <c r="D191" s="2">
        <f t="shared" si="3"/>
        <v>3.976699029</v>
      </c>
      <c r="E191" s="2">
        <v>55.9540299761695</v>
      </c>
      <c r="F191" s="2">
        <v>0.997791647908906</v>
      </c>
      <c r="G191" s="2">
        <v>2.1999684727094</v>
      </c>
      <c r="H191" s="2">
        <v>3.17529296875</v>
      </c>
      <c r="I191" s="2">
        <f t="shared" si="4"/>
        <v>3.779178841</v>
      </c>
      <c r="J191" s="2">
        <v>60.6118860586806</v>
      </c>
      <c r="K191" s="2">
        <v>0.99913835689334</v>
      </c>
      <c r="L191" s="2">
        <v>43.3309140824522</v>
      </c>
      <c r="M191" s="2">
        <v>6.0867919921875</v>
      </c>
      <c r="N191" s="2">
        <f t="shared" si="5"/>
        <v>1.97148186</v>
      </c>
      <c r="O191" s="2">
        <v>82.9248961620284</v>
      </c>
      <c r="P191" s="2">
        <v>0.999994838251661</v>
      </c>
      <c r="Q191" s="2">
        <v>107.516645603497</v>
      </c>
      <c r="R191" s="2"/>
      <c r="S191" s="2" t="str">
        <f t="shared" si="6"/>
        <v/>
      </c>
      <c r="T191" s="2"/>
      <c r="U191" s="2"/>
      <c r="V191" s="2"/>
      <c r="W191" s="2"/>
      <c r="X191" s="2" t="str">
        <f t="shared" si="7"/>
        <v/>
      </c>
      <c r="Y191" s="2"/>
      <c r="Z191" s="2"/>
      <c r="AA191" s="2"/>
    </row>
    <row r="192" ht="15.75" customHeight="1">
      <c r="A192" s="2">
        <f t="shared" si="1"/>
        <v>9</v>
      </c>
      <c r="B192" s="2">
        <f t="shared" si="2"/>
        <v>18</v>
      </c>
      <c r="C192" s="2">
        <v>3.3878173828125</v>
      </c>
      <c r="D192" s="2">
        <f t="shared" si="3"/>
        <v>3.542103556</v>
      </c>
      <c r="E192" s="2">
        <v>58.1473670198451</v>
      </c>
      <c r="F192" s="2">
        <v>0.998653996312591</v>
      </c>
      <c r="G192" s="2">
        <v>2.99506328827065</v>
      </c>
      <c r="H192" s="2">
        <v>3.971435546875</v>
      </c>
      <c r="I192" s="2">
        <f t="shared" si="4"/>
        <v>3.021577427</v>
      </c>
      <c r="J192" s="2">
        <v>65.6374924441398</v>
      </c>
      <c r="K192" s="2">
        <v>0.999728055007041</v>
      </c>
      <c r="L192" s="2">
        <v>56.6680716957069</v>
      </c>
      <c r="M192" s="2">
        <v>6.0867919921875</v>
      </c>
      <c r="N192" s="2">
        <f t="shared" si="5"/>
        <v>1.97148186</v>
      </c>
      <c r="O192" s="2">
        <v>82.9248961620284</v>
      </c>
      <c r="P192" s="2">
        <v>0.999994838251661</v>
      </c>
      <c r="Q192" s="2">
        <v>107.516645603497</v>
      </c>
      <c r="R192" s="2"/>
      <c r="S192" s="2" t="str">
        <f t="shared" si="6"/>
        <v/>
      </c>
      <c r="T192" s="2"/>
      <c r="U192" s="2"/>
      <c r="V192" s="2"/>
      <c r="W192" s="2"/>
      <c r="X192" s="2" t="str">
        <f t="shared" si="7"/>
        <v/>
      </c>
      <c r="Y192" s="2"/>
      <c r="Z192" s="2"/>
      <c r="AA192" s="2"/>
    </row>
    <row r="193" ht="15.75" customHeight="1">
      <c r="A193" s="2">
        <f t="shared" si="1"/>
        <v>9</v>
      </c>
      <c r="B193" s="2">
        <f t="shared" si="2"/>
        <v>19</v>
      </c>
      <c r="C193" s="2">
        <v>3.943359375</v>
      </c>
      <c r="D193" s="2">
        <f t="shared" si="3"/>
        <v>3.043090639</v>
      </c>
      <c r="E193" s="2">
        <v>61.5050133324459</v>
      </c>
      <c r="F193" s="2">
        <v>0.999374543864727</v>
      </c>
      <c r="G193" s="2">
        <v>3.6284893158088</v>
      </c>
      <c r="H193" s="2">
        <v>4.9697265625</v>
      </c>
      <c r="I193" s="2">
        <f t="shared" si="4"/>
        <v>2.414619768</v>
      </c>
      <c r="J193" s="2">
        <v>71.2951585058963</v>
      </c>
      <c r="K193" s="2">
        <v>0.999926291511959</v>
      </c>
      <c r="L193" s="2">
        <v>77.0048399583214</v>
      </c>
      <c r="M193" s="2">
        <v>6.0867919921875</v>
      </c>
      <c r="N193" s="2">
        <f t="shared" si="5"/>
        <v>1.97148186</v>
      </c>
      <c r="O193" s="2">
        <v>82.9248961620284</v>
      </c>
      <c r="P193" s="2">
        <v>0.999994838251661</v>
      </c>
      <c r="Q193" s="2">
        <v>107.516645603497</v>
      </c>
      <c r="R193" s="2"/>
      <c r="S193" s="2" t="str">
        <f t="shared" si="6"/>
        <v/>
      </c>
      <c r="T193" s="2"/>
      <c r="U193" s="2"/>
      <c r="V193" s="2"/>
      <c r="W193" s="2"/>
      <c r="X193" s="2" t="str">
        <f t="shared" si="7"/>
        <v/>
      </c>
      <c r="Y193" s="2"/>
      <c r="Z193" s="2"/>
      <c r="AA193" s="2"/>
    </row>
    <row r="194" ht="15.75" customHeight="1">
      <c r="A194" s="2">
        <f t="shared" si="1"/>
        <v>9</v>
      </c>
      <c r="B194" s="2">
        <f t="shared" si="2"/>
        <v>20</v>
      </c>
      <c r="C194" s="2">
        <v>4.843994140625</v>
      </c>
      <c r="D194" s="2">
        <f t="shared" si="3"/>
        <v>2.477294491</v>
      </c>
      <c r="E194" s="2">
        <v>67.3418756112726</v>
      </c>
      <c r="F194" s="2">
        <v>0.999835573903297</v>
      </c>
      <c r="G194" s="2">
        <v>7.6879564971437</v>
      </c>
      <c r="H194" s="2">
        <v>5.9693603515625</v>
      </c>
      <c r="I194" s="2">
        <f t="shared" si="4"/>
        <v>2.010265639</v>
      </c>
      <c r="J194" s="2">
        <v>76.6864658641423</v>
      </c>
      <c r="K194" s="2">
        <v>0.999978559714538</v>
      </c>
      <c r="L194" s="2">
        <v>96.7932483555724</v>
      </c>
      <c r="M194" s="2">
        <v>6.0867919921875</v>
      </c>
      <c r="N194" s="2">
        <f t="shared" si="5"/>
        <v>1.97148186</v>
      </c>
      <c r="O194" s="2">
        <v>82.9248961620284</v>
      </c>
      <c r="P194" s="2">
        <v>0.999994838251661</v>
      </c>
      <c r="Q194" s="2">
        <v>107.516645603497</v>
      </c>
      <c r="R194" s="2"/>
      <c r="S194" s="2" t="str">
        <f t="shared" si="6"/>
        <v/>
      </c>
      <c r="T194" s="2"/>
      <c r="U194" s="2"/>
      <c r="V194" s="2"/>
      <c r="W194" s="2"/>
      <c r="X194" s="2" t="str">
        <f t="shared" si="7"/>
        <v/>
      </c>
      <c r="Y194" s="2"/>
      <c r="Z194" s="2"/>
      <c r="AA194" s="2"/>
    </row>
    <row r="195" ht="15.75" customHeight="1">
      <c r="A195" s="2">
        <f t="shared" si="1"/>
        <v>9</v>
      </c>
      <c r="B195" s="2">
        <f t="shared" si="2"/>
        <v>21</v>
      </c>
      <c r="C195" s="2">
        <v>6.3826904296875</v>
      </c>
      <c r="D195" s="2">
        <f t="shared" si="3"/>
        <v>1.880084916</v>
      </c>
      <c r="E195" s="2">
        <v>83.327368542252</v>
      </c>
      <c r="F195" s="2">
        <v>0.999995721836979</v>
      </c>
      <c r="G195" s="2">
        <v>29.0490707026685</v>
      </c>
      <c r="H195" s="2">
        <v>8.82080078125</v>
      </c>
      <c r="I195" s="2">
        <f t="shared" si="4"/>
        <v>1.360420703</v>
      </c>
      <c r="J195" s="2">
        <v>99.0110865641534</v>
      </c>
      <c r="K195" s="2">
        <v>0.999999885475066</v>
      </c>
      <c r="L195" s="2">
        <v>148.302429930706</v>
      </c>
      <c r="M195" s="2">
        <v>6.0867919921875</v>
      </c>
      <c r="N195" s="2">
        <f t="shared" si="5"/>
        <v>1.97148186</v>
      </c>
      <c r="O195" s="2">
        <v>82.9248961620284</v>
      </c>
      <c r="P195" s="2">
        <v>0.999994838251661</v>
      </c>
      <c r="Q195" s="2">
        <v>107.516645603497</v>
      </c>
      <c r="R195" s="2"/>
      <c r="S195" s="2" t="str">
        <f t="shared" si="6"/>
        <v/>
      </c>
      <c r="T195" s="2"/>
      <c r="U195" s="2"/>
      <c r="V195" s="2"/>
      <c r="W195" s="2"/>
      <c r="X195" s="2" t="str">
        <f t="shared" si="7"/>
        <v/>
      </c>
      <c r="Y195" s="2"/>
      <c r="Z195" s="2"/>
      <c r="AA195" s="2"/>
    </row>
    <row r="196" ht="15.75" customHeight="1">
      <c r="A196" s="2">
        <f t="shared" si="1"/>
        <v>10</v>
      </c>
      <c r="B196" s="2">
        <f t="shared" si="2"/>
        <v>1</v>
      </c>
      <c r="C196" s="2">
        <v>0.10791015625</v>
      </c>
      <c r="D196" s="2">
        <f t="shared" si="3"/>
        <v>111.2036199</v>
      </c>
      <c r="E196" s="2">
        <v>36.6499419406462</v>
      </c>
      <c r="F196" s="2">
        <v>0.75596344196764</v>
      </c>
      <c r="G196" s="2">
        <v>0.162156383192809</v>
      </c>
      <c r="H196" s="2">
        <v>0.0296630859375</v>
      </c>
      <c r="I196" s="2">
        <f t="shared" si="4"/>
        <v>404.5432099</v>
      </c>
      <c r="J196" s="2">
        <v>27.9486242343754</v>
      </c>
      <c r="K196" s="2">
        <v>0.457362237136875</v>
      </c>
      <c r="L196" s="2">
        <v>3.03192254076219</v>
      </c>
      <c r="M196" s="2">
        <v>0.0279541015625</v>
      </c>
      <c r="N196" s="2">
        <f t="shared" si="5"/>
        <v>429.2751092</v>
      </c>
      <c r="O196" s="2">
        <v>-18.0375897485182</v>
      </c>
      <c r="P196" s="2">
        <v>0.00427655975628332</v>
      </c>
      <c r="Q196" s="2">
        <v>2.736384706322</v>
      </c>
      <c r="R196" s="2">
        <v>0.0032958984375</v>
      </c>
      <c r="S196" s="2">
        <f t="shared" si="6"/>
        <v>3640.888889</v>
      </c>
      <c r="T196" s="2">
        <v>33.3335720568</v>
      </c>
      <c r="U196" s="2">
        <v>0.73164</v>
      </c>
      <c r="V196" s="2">
        <v>3.2522</v>
      </c>
      <c r="W196" s="2">
        <v>0.0045166015625</v>
      </c>
      <c r="X196" s="2">
        <f t="shared" si="7"/>
        <v>2656.864865</v>
      </c>
      <c r="Y196" s="2">
        <v>33.1797766954</v>
      </c>
      <c r="Z196" s="2">
        <v>0.7568</v>
      </c>
      <c r="AA196" s="2">
        <v>3.1912</v>
      </c>
      <c r="AB196" s="2">
        <v>0.003147588</v>
      </c>
      <c r="AC196" s="2">
        <f t="shared" ref="AC196:AC200" si="17">IFERROR(12/AB196,"")</f>
        <v>3812.443052</v>
      </c>
      <c r="AD196" s="2">
        <v>35.11</v>
      </c>
      <c r="AE196" s="2">
        <v>0.884</v>
      </c>
    </row>
    <row r="197" ht="15.75" customHeight="1">
      <c r="A197" s="2">
        <f t="shared" si="1"/>
        <v>10</v>
      </c>
      <c r="B197" s="2">
        <f t="shared" si="2"/>
        <v>2</v>
      </c>
      <c r="C197" s="2">
        <v>0.382568359375</v>
      </c>
      <c r="D197" s="2">
        <f t="shared" si="3"/>
        <v>31.3669432</v>
      </c>
      <c r="E197" s="2">
        <v>41.0973347885854</v>
      </c>
      <c r="F197" s="2">
        <v>0.939832446130011</v>
      </c>
      <c r="G197" s="2">
        <v>0.589052324723026</v>
      </c>
      <c r="H197" s="2">
        <v>0.0296630859375</v>
      </c>
      <c r="I197" s="2">
        <f t="shared" si="4"/>
        <v>404.5432099</v>
      </c>
      <c r="J197" s="2">
        <v>27.9486242343754</v>
      </c>
      <c r="K197" s="2">
        <v>0.457362237136875</v>
      </c>
      <c r="L197" s="2">
        <v>3.03192254076219</v>
      </c>
      <c r="M197" s="2">
        <v>0.4017333984375</v>
      </c>
      <c r="N197" s="2">
        <f t="shared" si="5"/>
        <v>29.87055606</v>
      </c>
      <c r="O197" s="2">
        <v>42.3142338226519</v>
      </c>
      <c r="P197" s="2">
        <v>0.953666463517909</v>
      </c>
      <c r="Q197" s="2">
        <v>5.59324337954098</v>
      </c>
      <c r="R197" s="2">
        <v>0.06201171875</v>
      </c>
      <c r="S197" s="2">
        <f t="shared" si="6"/>
        <v>193.511811</v>
      </c>
      <c r="T197" s="2">
        <v>38.8429415965</v>
      </c>
      <c r="U197" s="2">
        <v>0.90559</v>
      </c>
      <c r="V197" s="2">
        <v>4.4182</v>
      </c>
      <c r="W197" s="2">
        <v>0.124389648438</v>
      </c>
      <c r="X197" s="2">
        <f t="shared" si="7"/>
        <v>96.47105005</v>
      </c>
      <c r="Y197" s="2">
        <v>36.8459969537</v>
      </c>
      <c r="Z197" s="2">
        <v>0.87772</v>
      </c>
      <c r="AA197" s="2">
        <v>4.3216</v>
      </c>
      <c r="AB197" s="2">
        <v>0.119881129</v>
      </c>
      <c r="AC197" s="2">
        <f t="shared" si="17"/>
        <v>100.0991574</v>
      </c>
      <c r="AD197" s="2">
        <v>39.84</v>
      </c>
      <c r="AE197" s="2">
        <v>0.921</v>
      </c>
    </row>
    <row r="198" ht="15.75" customHeight="1">
      <c r="A198" s="2">
        <f t="shared" si="1"/>
        <v>10</v>
      </c>
      <c r="B198" s="2">
        <f t="shared" si="2"/>
        <v>3</v>
      </c>
      <c r="C198" s="2">
        <v>0.671142578125</v>
      </c>
      <c r="D198" s="2">
        <f t="shared" si="3"/>
        <v>17.87995635</v>
      </c>
      <c r="E198" s="2">
        <v>42.970898969692</v>
      </c>
      <c r="F198" s="2">
        <v>0.964720858718129</v>
      </c>
      <c r="G198" s="2">
        <v>0.621456688288554</v>
      </c>
      <c r="H198" s="2">
        <v>0.0296630859375</v>
      </c>
      <c r="I198" s="2">
        <f t="shared" si="4"/>
        <v>404.5432099</v>
      </c>
      <c r="J198" s="2">
        <v>27.9486242343754</v>
      </c>
      <c r="K198" s="2">
        <v>0.457362237136875</v>
      </c>
      <c r="L198" s="2">
        <v>3.03192254076219</v>
      </c>
      <c r="M198" s="2">
        <v>0.7808837890625</v>
      </c>
      <c r="N198" s="2">
        <f t="shared" si="5"/>
        <v>15.36720338</v>
      </c>
      <c r="O198" s="2">
        <v>45.8587885108549</v>
      </c>
      <c r="P198" s="2">
        <v>0.97676728584802</v>
      </c>
      <c r="Q198" s="2">
        <v>7.48844611424564</v>
      </c>
      <c r="R198" s="2">
        <v>0.465698242188</v>
      </c>
      <c r="S198" s="2">
        <f t="shared" si="6"/>
        <v>25.76775885</v>
      </c>
      <c r="T198" s="2">
        <v>44.6898756555</v>
      </c>
      <c r="U198" s="2">
        <v>0.97075</v>
      </c>
      <c r="V198" s="2">
        <v>9.4008</v>
      </c>
      <c r="W198" s="2">
        <v>0.632934570312</v>
      </c>
      <c r="X198" s="2">
        <f t="shared" si="7"/>
        <v>18.95930569</v>
      </c>
      <c r="Y198" s="2">
        <v>39.819750731</v>
      </c>
      <c r="Z198" s="2">
        <v>0.92326</v>
      </c>
      <c r="AA198" s="2">
        <v>4.7151</v>
      </c>
      <c r="AB198" s="2">
        <v>0.595125877</v>
      </c>
      <c r="AC198" s="2">
        <f t="shared" si="17"/>
        <v>20.16380141</v>
      </c>
      <c r="AD198" s="2">
        <v>45.13</v>
      </c>
      <c r="AE198" s="2">
        <v>0.966</v>
      </c>
    </row>
    <row r="199" ht="15.75" customHeight="1">
      <c r="A199" s="2">
        <f t="shared" si="1"/>
        <v>10</v>
      </c>
      <c r="B199" s="2">
        <f t="shared" si="2"/>
        <v>4</v>
      </c>
      <c r="C199" s="2">
        <v>0.911376953125</v>
      </c>
      <c r="D199" s="2">
        <f t="shared" si="3"/>
        <v>13.1668899</v>
      </c>
      <c r="E199" s="2">
        <v>44.3712715858625</v>
      </c>
      <c r="F199" s="2">
        <v>0.973902997831708</v>
      </c>
      <c r="G199" s="2">
        <v>0.695508555918196</v>
      </c>
      <c r="H199" s="2">
        <v>0.0296630859375</v>
      </c>
      <c r="I199" s="2">
        <f t="shared" si="4"/>
        <v>404.5432099</v>
      </c>
      <c r="J199" s="2">
        <v>19.8133404924666</v>
      </c>
      <c r="K199" s="2">
        <v>0.241837074151207</v>
      </c>
      <c r="L199" s="2">
        <v>3.07746824520097</v>
      </c>
      <c r="M199" s="2">
        <v>1.203369140625</v>
      </c>
      <c r="N199" s="2">
        <f t="shared" si="5"/>
        <v>9.972002435</v>
      </c>
      <c r="O199" s="2">
        <v>49.0204522398794</v>
      </c>
      <c r="P199" s="2">
        <v>0.987685471081308</v>
      </c>
      <c r="Q199" s="2">
        <v>12.2661792366877</v>
      </c>
      <c r="R199" s="2">
        <v>1.501953125</v>
      </c>
      <c r="S199" s="2">
        <f t="shared" si="6"/>
        <v>7.989596879</v>
      </c>
      <c r="T199" s="2">
        <v>52.7564819791</v>
      </c>
      <c r="U199" s="2">
        <v>0.9951</v>
      </c>
      <c r="V199" s="2">
        <v>16.4122</v>
      </c>
      <c r="W199" s="2">
        <v>1.72717285156</v>
      </c>
      <c r="X199" s="2">
        <f t="shared" si="7"/>
        <v>6.94777016</v>
      </c>
      <c r="Y199" s="2">
        <v>47.2919782656</v>
      </c>
      <c r="Z199" s="2">
        <v>0.98245</v>
      </c>
      <c r="AA199" s="2">
        <v>10.4162</v>
      </c>
      <c r="AB199" s="2">
        <v>1.558877215</v>
      </c>
      <c r="AC199" s="2">
        <f t="shared" si="17"/>
        <v>7.697848095</v>
      </c>
      <c r="AD199" s="2">
        <v>52.94</v>
      </c>
      <c r="AE199" s="2">
        <v>0.991</v>
      </c>
    </row>
    <row r="200" ht="15.75" customHeight="1">
      <c r="A200" s="2">
        <f t="shared" si="1"/>
        <v>10</v>
      </c>
      <c r="B200" s="2">
        <f t="shared" si="2"/>
        <v>5</v>
      </c>
      <c r="C200" s="2">
        <v>1.1082763671875</v>
      </c>
      <c r="D200" s="2">
        <f t="shared" si="3"/>
        <v>10.82762419</v>
      </c>
      <c r="E200" s="2">
        <v>45.5226500645106</v>
      </c>
      <c r="F200" s="2">
        <v>0.979667272831389</v>
      </c>
      <c r="G200" s="2">
        <v>0.715548786012834</v>
      </c>
      <c r="H200" s="2">
        <v>0.0296630859375</v>
      </c>
      <c r="I200" s="2">
        <f t="shared" si="4"/>
        <v>404.5432099</v>
      </c>
      <c r="J200" s="2">
        <v>27.9486242343754</v>
      </c>
      <c r="K200" s="2">
        <v>0.457362237136875</v>
      </c>
      <c r="L200" s="2">
        <v>3.03192254076219</v>
      </c>
      <c r="M200" s="2">
        <v>1.6053466796875</v>
      </c>
      <c r="N200" s="2">
        <f t="shared" si="5"/>
        <v>7.475020911</v>
      </c>
      <c r="O200" s="2">
        <v>51.4710890897222</v>
      </c>
      <c r="P200" s="2">
        <v>0.992892110278077</v>
      </c>
      <c r="Q200" s="2">
        <v>22.0200753682789</v>
      </c>
      <c r="R200" s="2">
        <v>2.99597167969</v>
      </c>
      <c r="S200" s="2">
        <f t="shared" si="6"/>
        <v>4.005378316</v>
      </c>
      <c r="T200" s="2">
        <v>63.2945971644</v>
      </c>
      <c r="U200" s="2">
        <v>0.99957</v>
      </c>
      <c r="V200" s="2">
        <v>46.7102</v>
      </c>
      <c r="W200" s="2">
        <v>3.2353515625</v>
      </c>
      <c r="X200" s="2">
        <f t="shared" si="7"/>
        <v>3.709025053</v>
      </c>
      <c r="Y200" s="2">
        <v>57.2349374909</v>
      </c>
      <c r="Z200" s="2">
        <v>0.99822</v>
      </c>
      <c r="AA200" s="2">
        <v>29.5738</v>
      </c>
      <c r="AB200" s="2">
        <v>2.925351822</v>
      </c>
      <c r="AC200" s="2">
        <f t="shared" si="17"/>
        <v>4.102070701</v>
      </c>
      <c r="AD200" s="2">
        <v>63.75</v>
      </c>
      <c r="AE200" s="2">
        <v>0.999</v>
      </c>
    </row>
    <row r="201" ht="15.75" customHeight="1">
      <c r="A201" s="2">
        <f t="shared" si="1"/>
        <v>10</v>
      </c>
      <c r="B201" s="2">
        <f t="shared" si="2"/>
        <v>6</v>
      </c>
      <c r="C201" s="2">
        <v>1.28125</v>
      </c>
      <c r="D201" s="2">
        <f t="shared" si="3"/>
        <v>9.365853659</v>
      </c>
      <c r="E201" s="2">
        <v>46.5186760746625</v>
      </c>
      <c r="F201" s="2">
        <v>0.983506417356344</v>
      </c>
      <c r="G201" s="2">
        <v>0.698482462527298</v>
      </c>
      <c r="H201" s="2">
        <v>0.02978515625</v>
      </c>
      <c r="I201" s="2">
        <f t="shared" si="4"/>
        <v>402.8852459</v>
      </c>
      <c r="J201" s="2">
        <v>28.9530785689236</v>
      </c>
      <c r="K201" s="2">
        <v>0.619794967613178</v>
      </c>
      <c r="L201" s="2">
        <v>3.23162808512175</v>
      </c>
      <c r="M201" s="2">
        <v>1.9901123046875</v>
      </c>
      <c r="N201" s="2">
        <f t="shared" si="5"/>
        <v>6.029810464</v>
      </c>
      <c r="O201" s="2">
        <v>54.07979883547</v>
      </c>
      <c r="P201" s="2">
        <v>0.996247970446639</v>
      </c>
      <c r="Q201" s="2">
        <v>21.1959075287417</v>
      </c>
      <c r="R201" s="2"/>
      <c r="S201" s="2" t="str">
        <f t="shared" si="6"/>
        <v/>
      </c>
      <c r="T201" s="2"/>
      <c r="U201" s="2"/>
      <c r="V201" s="2"/>
      <c r="W201" s="2"/>
      <c r="X201" s="2" t="str">
        <f t="shared" si="7"/>
        <v/>
      </c>
      <c r="Y201" s="2"/>
      <c r="Z201" s="2"/>
      <c r="AA201" s="2"/>
    </row>
    <row r="202" ht="15.75" customHeight="1">
      <c r="A202" s="2">
        <f t="shared" si="1"/>
        <v>10</v>
      </c>
      <c r="B202" s="2">
        <f t="shared" si="2"/>
        <v>7</v>
      </c>
      <c r="C202" s="2">
        <v>1.4451904296875</v>
      </c>
      <c r="D202" s="2">
        <f t="shared" si="3"/>
        <v>8.303404004</v>
      </c>
      <c r="E202" s="2">
        <v>47.3908759843344</v>
      </c>
      <c r="F202" s="2">
        <v>0.986256346453339</v>
      </c>
      <c r="G202" s="2">
        <v>0.86690072341987</v>
      </c>
      <c r="H202" s="2">
        <v>0.0303955078125</v>
      </c>
      <c r="I202" s="2">
        <f t="shared" si="4"/>
        <v>394.7951807</v>
      </c>
      <c r="J202" s="2">
        <v>29.629476271571</v>
      </c>
      <c r="K202" s="2">
        <v>0.45186954490523</v>
      </c>
      <c r="L202" s="2">
        <v>3.4090245745146</v>
      </c>
      <c r="M202" s="2">
        <v>2.378173828125</v>
      </c>
      <c r="N202" s="2">
        <f t="shared" si="5"/>
        <v>5.045888512</v>
      </c>
      <c r="O202" s="2">
        <v>56.6851393578197</v>
      </c>
      <c r="P202" s="2">
        <v>0.997871339987822</v>
      </c>
      <c r="Q202" s="2">
        <v>27.7820538244004</v>
      </c>
      <c r="R202" s="2"/>
      <c r="S202" s="2" t="str">
        <f t="shared" si="6"/>
        <v/>
      </c>
      <c r="T202" s="2"/>
      <c r="U202" s="2"/>
      <c r="V202" s="2"/>
      <c r="W202" s="2"/>
      <c r="X202" s="2" t="str">
        <f t="shared" si="7"/>
        <v/>
      </c>
      <c r="Y202" s="2"/>
      <c r="Z202" s="2"/>
      <c r="AA202" s="2"/>
    </row>
    <row r="203" ht="15.75" customHeight="1">
      <c r="A203" s="2">
        <f t="shared" si="1"/>
        <v>10</v>
      </c>
      <c r="B203" s="2">
        <f t="shared" si="2"/>
        <v>8</v>
      </c>
      <c r="C203" s="2">
        <v>1.5860595703125</v>
      </c>
      <c r="D203" s="2">
        <f t="shared" si="3"/>
        <v>7.565920111</v>
      </c>
      <c r="E203" s="2">
        <v>48.1491317471506</v>
      </c>
      <c r="F203" s="2">
        <v>0.988172659487532</v>
      </c>
      <c r="G203" s="2">
        <v>0.926235554785966</v>
      </c>
      <c r="H203" s="2">
        <v>0.0323486328125</v>
      </c>
      <c r="I203" s="2">
        <f t="shared" si="4"/>
        <v>370.9584906</v>
      </c>
      <c r="J203" s="2">
        <v>33.7060298226815</v>
      </c>
      <c r="K203" s="2">
        <v>0.694447159246099</v>
      </c>
      <c r="L203" s="2">
        <v>3.93519930683443</v>
      </c>
      <c r="M203" s="2">
        <v>2.8017578125</v>
      </c>
      <c r="N203" s="2">
        <f t="shared" si="5"/>
        <v>4.283025444</v>
      </c>
      <c r="O203" s="2">
        <v>59.6306959534025</v>
      </c>
      <c r="P203" s="2">
        <v>0.998940391622184</v>
      </c>
      <c r="Q203" s="2">
        <v>37.3399880181459</v>
      </c>
      <c r="R203" s="2"/>
      <c r="S203" s="2" t="str">
        <f t="shared" si="6"/>
        <v/>
      </c>
      <c r="T203" s="2"/>
      <c r="U203" s="2"/>
      <c r="V203" s="2"/>
      <c r="W203" s="2"/>
      <c r="X203" s="2" t="str">
        <f t="shared" si="7"/>
        <v/>
      </c>
      <c r="Y203" s="2"/>
      <c r="Z203" s="2"/>
      <c r="AA203" s="2"/>
    </row>
    <row r="204" ht="15.75" customHeight="1">
      <c r="A204" s="2">
        <f t="shared" si="1"/>
        <v>10</v>
      </c>
      <c r="B204" s="2">
        <f t="shared" si="2"/>
        <v>9</v>
      </c>
      <c r="C204" s="2">
        <v>1.7093505859375</v>
      </c>
      <c r="D204" s="2">
        <f t="shared" si="3"/>
        <v>7.020209955</v>
      </c>
      <c r="E204" s="2">
        <v>48.7830172697132</v>
      </c>
      <c r="F204" s="2">
        <v>0.989657631478452</v>
      </c>
      <c r="G204" s="2">
        <v>1.10754591453288</v>
      </c>
      <c r="H204" s="2">
        <v>0.03662109375</v>
      </c>
      <c r="I204" s="2">
        <f t="shared" si="4"/>
        <v>327.68</v>
      </c>
      <c r="J204" s="2">
        <v>35.3410695663651</v>
      </c>
      <c r="K204" s="2">
        <v>0.780079824816698</v>
      </c>
      <c r="L204" s="2">
        <v>3.95866709222904</v>
      </c>
      <c r="M204" s="2">
        <v>3.204833984375</v>
      </c>
      <c r="N204" s="2">
        <f t="shared" si="5"/>
        <v>3.744343719</v>
      </c>
      <c r="O204" s="2">
        <v>62.301969171012</v>
      </c>
      <c r="P204" s="2">
        <v>0.999423582500949</v>
      </c>
      <c r="Q204" s="2">
        <v>43.8421822587753</v>
      </c>
      <c r="R204" s="2"/>
      <c r="S204" s="2" t="str">
        <f t="shared" si="6"/>
        <v/>
      </c>
      <c r="T204" s="2"/>
      <c r="U204" s="2"/>
      <c r="V204" s="2"/>
      <c r="W204" s="2"/>
      <c r="X204" s="2" t="str">
        <f t="shared" si="7"/>
        <v/>
      </c>
      <c r="Y204" s="2"/>
      <c r="Z204" s="2"/>
      <c r="AA204" s="2"/>
    </row>
    <row r="205" ht="15.75" customHeight="1">
      <c r="A205" s="2">
        <f t="shared" si="1"/>
        <v>10</v>
      </c>
      <c r="B205" s="2">
        <f t="shared" si="2"/>
        <v>10</v>
      </c>
      <c r="C205" s="2">
        <v>1.8363037109375</v>
      </c>
      <c r="D205" s="2">
        <f t="shared" si="3"/>
        <v>6.534866715</v>
      </c>
      <c r="E205" s="2">
        <v>49.405946218663</v>
      </c>
      <c r="F205" s="2">
        <v>0.990948477941004</v>
      </c>
      <c r="G205" s="2">
        <v>1.03115866535676</v>
      </c>
      <c r="H205" s="2">
        <v>0.05029296875</v>
      </c>
      <c r="I205" s="2">
        <f t="shared" si="4"/>
        <v>238.6019417</v>
      </c>
      <c r="J205" s="2">
        <v>36.7757717561649</v>
      </c>
      <c r="K205" s="2">
        <v>0.814242088979539</v>
      </c>
      <c r="L205" s="2">
        <v>4.31156483950861</v>
      </c>
      <c r="M205" s="2">
        <v>3.603759765625</v>
      </c>
      <c r="N205" s="2">
        <f t="shared" si="5"/>
        <v>3.329855701</v>
      </c>
      <c r="O205" s="2">
        <v>65.404411683834</v>
      </c>
      <c r="P205" s="2">
        <v>0.99971999073593</v>
      </c>
      <c r="Q205" s="2">
        <v>56.7670119860274</v>
      </c>
      <c r="R205" s="2"/>
      <c r="S205" s="2" t="str">
        <f t="shared" si="6"/>
        <v/>
      </c>
      <c r="T205" s="2"/>
      <c r="U205" s="2"/>
      <c r="V205" s="2"/>
      <c r="W205" s="2"/>
      <c r="X205" s="2" t="str">
        <f t="shared" si="7"/>
        <v/>
      </c>
      <c r="Y205" s="2"/>
      <c r="Z205" s="2"/>
      <c r="AA205" s="2"/>
    </row>
    <row r="206" ht="15.75" customHeight="1">
      <c r="A206" s="2">
        <f t="shared" si="1"/>
        <v>10</v>
      </c>
      <c r="B206" s="2">
        <f t="shared" si="2"/>
        <v>11</v>
      </c>
      <c r="C206" s="2">
        <v>1.947509765625</v>
      </c>
      <c r="D206" s="2">
        <f t="shared" si="3"/>
        <v>6.16171493</v>
      </c>
      <c r="E206" s="2">
        <v>49.9804459411595</v>
      </c>
      <c r="F206" s="2">
        <v>0.992057817692215</v>
      </c>
      <c r="G206" s="2">
        <v>1.11544293240275</v>
      </c>
      <c r="H206" s="2">
        <v>0.102783203125</v>
      </c>
      <c r="I206" s="2">
        <f t="shared" si="4"/>
        <v>116.7505938</v>
      </c>
      <c r="J206" s="2">
        <v>38.5110031129241</v>
      </c>
      <c r="K206" s="2">
        <v>0.900353243826364</v>
      </c>
      <c r="L206" s="2">
        <v>5.1964816368354</v>
      </c>
      <c r="M206" s="2">
        <v>3.9981689453125</v>
      </c>
      <c r="N206" s="2">
        <f t="shared" si="5"/>
        <v>3.00137392</v>
      </c>
      <c r="O206" s="2">
        <v>67.8110968276225</v>
      </c>
      <c r="P206" s="2">
        <v>0.999840583439616</v>
      </c>
      <c r="Q206" s="2">
        <v>65.5420671198036</v>
      </c>
      <c r="R206" s="2"/>
      <c r="S206" s="2" t="str">
        <f t="shared" si="6"/>
        <v/>
      </c>
      <c r="T206" s="2"/>
      <c r="U206" s="2"/>
      <c r="V206" s="2"/>
      <c r="W206" s="2"/>
      <c r="X206" s="2" t="str">
        <f t="shared" si="7"/>
        <v/>
      </c>
      <c r="Y206" s="2"/>
      <c r="Z206" s="2"/>
      <c r="AA206" s="2"/>
    </row>
    <row r="207" ht="15.75" customHeight="1">
      <c r="A207" s="2">
        <f t="shared" si="1"/>
        <v>10</v>
      </c>
      <c r="B207" s="2">
        <f t="shared" si="2"/>
        <v>12</v>
      </c>
      <c r="C207" s="2">
        <v>2.0618896484375</v>
      </c>
      <c r="D207" s="2">
        <f t="shared" si="3"/>
        <v>5.819904091</v>
      </c>
      <c r="E207" s="2">
        <v>50.585734875847</v>
      </c>
      <c r="F207" s="2">
        <v>0.992918023582547</v>
      </c>
      <c r="G207" s="2">
        <v>1.17152221811899</v>
      </c>
      <c r="H207" s="2">
        <v>0.2421875</v>
      </c>
      <c r="I207" s="2">
        <f t="shared" si="4"/>
        <v>49.5483871</v>
      </c>
      <c r="J207" s="2">
        <v>40.6027135418411</v>
      </c>
      <c r="K207" s="2">
        <v>0.928344109023712</v>
      </c>
      <c r="L207" s="2">
        <v>5.01024388885734</v>
      </c>
      <c r="M207" s="2">
        <v>4.362060546875</v>
      </c>
      <c r="N207" s="2">
        <f t="shared" si="5"/>
        <v>2.750993452</v>
      </c>
      <c r="O207" s="2">
        <v>70.641977305268</v>
      </c>
      <c r="P207" s="2">
        <v>0.999914774358039</v>
      </c>
      <c r="Q207" s="2">
        <v>76.4252585484369</v>
      </c>
      <c r="R207" s="2"/>
      <c r="S207" s="2" t="str">
        <f t="shared" si="6"/>
        <v/>
      </c>
      <c r="T207" s="2"/>
      <c r="U207" s="2"/>
      <c r="V207" s="2"/>
      <c r="W207" s="2"/>
      <c r="X207" s="2" t="str">
        <f t="shared" si="7"/>
        <v/>
      </c>
      <c r="Y207" s="2"/>
      <c r="Z207" s="2"/>
      <c r="AA207" s="2"/>
    </row>
    <row r="208" ht="15.75" customHeight="1">
      <c r="A208" s="2">
        <f t="shared" si="1"/>
        <v>10</v>
      </c>
      <c r="B208" s="2">
        <f t="shared" si="2"/>
        <v>13</v>
      </c>
      <c r="C208" s="2">
        <v>2.197265625</v>
      </c>
      <c r="D208" s="2">
        <f t="shared" si="3"/>
        <v>5.461333333</v>
      </c>
      <c r="E208" s="2">
        <v>51.2908926848042</v>
      </c>
      <c r="F208" s="2">
        <v>0.993896729419423</v>
      </c>
      <c r="G208" s="2">
        <v>1.41836227726129</v>
      </c>
      <c r="H208" s="2">
        <v>0.5244140625</v>
      </c>
      <c r="I208" s="2">
        <f t="shared" si="4"/>
        <v>22.88268156</v>
      </c>
      <c r="J208" s="2">
        <v>43.7014963027539</v>
      </c>
      <c r="K208" s="2">
        <v>0.964672011034727</v>
      </c>
      <c r="L208" s="2">
        <v>5.60114866446313</v>
      </c>
      <c r="M208" s="2">
        <v>4.784912109375</v>
      </c>
      <c r="N208" s="2">
        <f t="shared" si="5"/>
        <v>2.507883055</v>
      </c>
      <c r="O208" s="2">
        <v>73.0902044430129</v>
      </c>
      <c r="P208" s="2">
        <v>0.99995453791959</v>
      </c>
      <c r="Q208" s="2">
        <v>88.1395433277424</v>
      </c>
      <c r="R208" s="2"/>
      <c r="S208" s="2" t="str">
        <f t="shared" si="6"/>
        <v/>
      </c>
      <c r="T208" s="2"/>
      <c r="U208" s="2"/>
      <c r="V208" s="2"/>
      <c r="W208" s="2"/>
      <c r="X208" s="2" t="str">
        <f t="shared" si="7"/>
        <v/>
      </c>
      <c r="Y208" s="2"/>
      <c r="Z208" s="2"/>
      <c r="AA208" s="2"/>
    </row>
    <row r="209" ht="15.75" customHeight="1">
      <c r="A209" s="2">
        <f t="shared" si="1"/>
        <v>10</v>
      </c>
      <c r="B209" s="2">
        <f t="shared" si="2"/>
        <v>14</v>
      </c>
      <c r="C209" s="2">
        <v>2.3548583984375</v>
      </c>
      <c r="D209" s="2">
        <f t="shared" si="3"/>
        <v>5.095847805</v>
      </c>
      <c r="E209" s="2">
        <v>52.1002543373249</v>
      </c>
      <c r="F209" s="2">
        <v>0.994860237184574</v>
      </c>
      <c r="G209" s="2">
        <v>1.63448137989287</v>
      </c>
      <c r="H209" s="2">
        <v>1.0113525390625</v>
      </c>
      <c r="I209" s="2">
        <f t="shared" si="4"/>
        <v>11.86529873</v>
      </c>
      <c r="J209" s="2">
        <v>47.3243489636806</v>
      </c>
      <c r="K209" s="2">
        <v>0.982973059118146</v>
      </c>
      <c r="L209" s="2">
        <v>10.8009925148403</v>
      </c>
      <c r="M209" s="2">
        <v>5.1068115234375</v>
      </c>
      <c r="N209" s="2">
        <f t="shared" si="5"/>
        <v>2.349802797</v>
      </c>
      <c r="O209" s="2">
        <v>75.1208389167817</v>
      </c>
      <c r="P209" s="2">
        <v>0.999970272023281</v>
      </c>
      <c r="Q209" s="2">
        <v>94.1475602695722</v>
      </c>
      <c r="R209" s="2"/>
      <c r="S209" s="2" t="str">
        <f t="shared" si="6"/>
        <v/>
      </c>
      <c r="T209" s="2"/>
      <c r="U209" s="2"/>
      <c r="V209" s="2"/>
      <c r="W209" s="2"/>
      <c r="X209" s="2" t="str">
        <f t="shared" si="7"/>
        <v/>
      </c>
      <c r="Y209" s="2"/>
      <c r="Z209" s="2"/>
      <c r="AA209" s="2"/>
    </row>
    <row r="210" ht="15.75" customHeight="1">
      <c r="A210" s="2">
        <f t="shared" si="1"/>
        <v>10</v>
      </c>
      <c r="B210" s="2">
        <f t="shared" si="2"/>
        <v>15</v>
      </c>
      <c r="C210" s="2">
        <v>2.54638671875</v>
      </c>
      <c r="D210" s="2">
        <f t="shared" si="3"/>
        <v>4.712559923</v>
      </c>
      <c r="E210" s="2">
        <v>53.1097722698435</v>
      </c>
      <c r="F210" s="2">
        <v>0.995862341351923</v>
      </c>
      <c r="G210" s="2">
        <v>1.82520118204291</v>
      </c>
      <c r="H210" s="2">
        <v>1.6614990234375</v>
      </c>
      <c r="I210" s="2">
        <f t="shared" si="4"/>
        <v>7.222393652</v>
      </c>
      <c r="J210" s="2">
        <v>51.0542405260407</v>
      </c>
      <c r="K210" s="2">
        <v>0.992755401799043</v>
      </c>
      <c r="L210" s="2">
        <v>14.973327171994</v>
      </c>
      <c r="M210" s="2">
        <v>5.6026611328125</v>
      </c>
      <c r="N210" s="2">
        <f t="shared" si="5"/>
        <v>2.141839336</v>
      </c>
      <c r="O210" s="2">
        <v>77.9574659391211</v>
      </c>
      <c r="P210" s="2">
        <v>0.99998500117033</v>
      </c>
      <c r="Q210" s="2">
        <v>97.9199680456087</v>
      </c>
      <c r="R210" s="2"/>
      <c r="S210" s="2" t="str">
        <f t="shared" si="6"/>
        <v/>
      </c>
      <c r="T210" s="2"/>
      <c r="U210" s="2"/>
      <c r="V210" s="2"/>
      <c r="W210" s="2"/>
      <c r="X210" s="2" t="str">
        <f t="shared" si="7"/>
        <v/>
      </c>
      <c r="Y210" s="2"/>
      <c r="Z210" s="2"/>
      <c r="AA210" s="2"/>
    </row>
    <row r="211" ht="15.75" customHeight="1">
      <c r="A211" s="2">
        <f t="shared" si="1"/>
        <v>10</v>
      </c>
      <c r="B211" s="2">
        <f t="shared" si="2"/>
        <v>16</v>
      </c>
      <c r="C211" s="2">
        <v>2.7529296875</v>
      </c>
      <c r="D211" s="2">
        <f t="shared" si="3"/>
        <v>4.358992551</v>
      </c>
      <c r="E211" s="2">
        <v>54.2955037751495</v>
      </c>
      <c r="F211" s="2">
        <v>0.996869342238628</v>
      </c>
      <c r="G211" s="2">
        <v>2.36933069623388</v>
      </c>
      <c r="H211" s="2">
        <v>2.47705078125</v>
      </c>
      <c r="I211" s="2">
        <f t="shared" si="4"/>
        <v>4.844470727</v>
      </c>
      <c r="J211" s="2">
        <v>55.903688716166</v>
      </c>
      <c r="K211" s="2">
        <v>0.99754594810576</v>
      </c>
      <c r="L211" s="2">
        <v>26.8643810878153</v>
      </c>
      <c r="M211" s="2">
        <v>5.9481201171875</v>
      </c>
      <c r="N211" s="2">
        <f t="shared" si="5"/>
        <v>2.017444127</v>
      </c>
      <c r="O211" s="2">
        <v>80.3383763744989</v>
      </c>
      <c r="P211" s="2">
        <v>0.999991070294185</v>
      </c>
      <c r="Q211" s="2">
        <v>100.239969501386</v>
      </c>
      <c r="R211" s="2"/>
      <c r="S211" s="2" t="str">
        <f t="shared" si="6"/>
        <v/>
      </c>
      <c r="T211" s="2"/>
      <c r="U211" s="2"/>
      <c r="V211" s="2"/>
      <c r="W211" s="2"/>
      <c r="X211" s="2" t="str">
        <f t="shared" si="7"/>
        <v/>
      </c>
      <c r="Y211" s="2"/>
      <c r="Z211" s="2"/>
      <c r="AA211" s="2"/>
    </row>
    <row r="212" ht="15.75" customHeight="1">
      <c r="A212" s="2">
        <f t="shared" si="1"/>
        <v>10</v>
      </c>
      <c r="B212" s="2">
        <f t="shared" si="2"/>
        <v>17</v>
      </c>
      <c r="C212" s="2">
        <v>3.05419921875</v>
      </c>
      <c r="D212" s="2">
        <f t="shared" si="3"/>
        <v>3.929016787</v>
      </c>
      <c r="E212" s="2">
        <v>55.9530431526723</v>
      </c>
      <c r="F212" s="2">
        <v>0.997833497684125</v>
      </c>
      <c r="G212" s="2">
        <v>2.74271100283656</v>
      </c>
      <c r="H212" s="2">
        <v>3.2060546875</v>
      </c>
      <c r="I212" s="2">
        <f t="shared" si="4"/>
        <v>3.742918063</v>
      </c>
      <c r="J212" s="2">
        <v>60.6293968077578</v>
      </c>
      <c r="K212" s="2">
        <v>0.999163134240841</v>
      </c>
      <c r="L212" s="2">
        <v>38.8132535598303</v>
      </c>
      <c r="M212" s="2">
        <v>6.130126953125</v>
      </c>
      <c r="N212" s="2">
        <f t="shared" si="5"/>
        <v>1.957545103</v>
      </c>
      <c r="O212" s="2">
        <v>82.9692957693774</v>
      </c>
      <c r="P212" s="2">
        <v>0.999995031485209</v>
      </c>
      <c r="Q212" s="2">
        <v>108.10389957728</v>
      </c>
      <c r="R212" s="2"/>
      <c r="S212" s="2" t="str">
        <f t="shared" si="6"/>
        <v/>
      </c>
      <c r="T212" s="2"/>
      <c r="U212" s="2"/>
      <c r="V212" s="2"/>
      <c r="W212" s="2"/>
      <c r="X212" s="2" t="str">
        <f t="shared" si="7"/>
        <v/>
      </c>
      <c r="Y212" s="2"/>
      <c r="Z212" s="2"/>
      <c r="AA212" s="2"/>
    </row>
    <row r="213" ht="15.75" customHeight="1">
      <c r="A213" s="2">
        <f t="shared" si="1"/>
        <v>10</v>
      </c>
      <c r="B213" s="2">
        <f t="shared" si="2"/>
        <v>18</v>
      </c>
      <c r="C213" s="2">
        <v>3.4298095703125</v>
      </c>
      <c r="D213" s="2">
        <f t="shared" si="3"/>
        <v>3.49873652</v>
      </c>
      <c r="E213" s="2">
        <v>58.1348410578002</v>
      </c>
      <c r="F213" s="2">
        <v>0.998677144418386</v>
      </c>
      <c r="G213" s="2">
        <v>3.0742110138815</v>
      </c>
      <c r="H213" s="2">
        <v>4.020751953125</v>
      </c>
      <c r="I213" s="2">
        <f t="shared" si="4"/>
        <v>2.984516364</v>
      </c>
      <c r="J213" s="2">
        <v>65.6440244853484</v>
      </c>
      <c r="K213" s="2">
        <v>0.999734672069406</v>
      </c>
      <c r="L213" s="2">
        <v>55.0479789840926</v>
      </c>
      <c r="M213" s="2">
        <v>6.130126953125</v>
      </c>
      <c r="N213" s="2">
        <f t="shared" si="5"/>
        <v>1.957545103</v>
      </c>
      <c r="O213" s="2">
        <v>82.9692957693774</v>
      </c>
      <c r="P213" s="2">
        <v>0.999995031485209</v>
      </c>
      <c r="Q213" s="2">
        <v>108.10389957728</v>
      </c>
      <c r="R213" s="2"/>
      <c r="S213" s="2" t="str">
        <f t="shared" si="6"/>
        <v/>
      </c>
      <c r="T213" s="2"/>
      <c r="U213" s="2"/>
      <c r="V213" s="2"/>
      <c r="W213" s="2"/>
      <c r="X213" s="2" t="str">
        <f t="shared" si="7"/>
        <v/>
      </c>
      <c r="Y213" s="2"/>
      <c r="Z213" s="2"/>
      <c r="AA213" s="2"/>
    </row>
    <row r="214" ht="15.75" customHeight="1">
      <c r="A214" s="2">
        <f t="shared" si="1"/>
        <v>10</v>
      </c>
      <c r="B214" s="2">
        <f t="shared" si="2"/>
        <v>19</v>
      </c>
      <c r="C214" s="2">
        <v>3.9794921875</v>
      </c>
      <c r="D214" s="2">
        <f t="shared" si="3"/>
        <v>3.015460123</v>
      </c>
      <c r="E214" s="2">
        <v>61.4987028758468</v>
      </c>
      <c r="F214" s="2">
        <v>0.999382954748127</v>
      </c>
      <c r="G214" s="2">
        <v>3.91334688597723</v>
      </c>
      <c r="H214" s="2">
        <v>5.0118408203125</v>
      </c>
      <c r="I214" s="2">
        <f t="shared" si="4"/>
        <v>2.394329834</v>
      </c>
      <c r="J214" s="2">
        <v>71.2943066035666</v>
      </c>
      <c r="K214" s="2">
        <v>0.999928672478353</v>
      </c>
      <c r="L214" s="2">
        <v>75.5461709322123</v>
      </c>
      <c r="M214" s="2">
        <v>6.130126953125</v>
      </c>
      <c r="N214" s="2">
        <f t="shared" si="5"/>
        <v>1.957545103</v>
      </c>
      <c r="O214" s="2">
        <v>82.9692957693774</v>
      </c>
      <c r="P214" s="2">
        <v>0.999995031485209</v>
      </c>
      <c r="Q214" s="2">
        <v>108.10389957728</v>
      </c>
      <c r="R214" s="2"/>
      <c r="S214" s="2" t="str">
        <f t="shared" si="6"/>
        <v/>
      </c>
      <c r="T214" s="2"/>
      <c r="U214" s="2"/>
      <c r="V214" s="2"/>
      <c r="W214" s="2"/>
      <c r="X214" s="2" t="str">
        <f t="shared" si="7"/>
        <v/>
      </c>
      <c r="Y214" s="2"/>
      <c r="Z214" s="2"/>
      <c r="AA214" s="2"/>
    </row>
    <row r="215" ht="15.75" customHeight="1">
      <c r="A215" s="2">
        <f t="shared" si="1"/>
        <v>10</v>
      </c>
      <c r="B215" s="2">
        <f t="shared" si="2"/>
        <v>20</v>
      </c>
      <c r="C215" s="2">
        <v>4.8851318359375</v>
      </c>
      <c r="D215" s="2">
        <f t="shared" si="3"/>
        <v>2.456433194</v>
      </c>
      <c r="E215" s="2">
        <v>67.3144912750421</v>
      </c>
      <c r="F215" s="2">
        <v>0.999837825283242</v>
      </c>
      <c r="G215" s="2">
        <v>6.83800937603509</v>
      </c>
      <c r="H215" s="2">
        <v>6.03076171875</v>
      </c>
      <c r="I215" s="2">
        <f t="shared" si="4"/>
        <v>1.989798397</v>
      </c>
      <c r="J215" s="2">
        <v>76.6605618883839</v>
      </c>
      <c r="K215" s="2">
        <v>0.999978917017581</v>
      </c>
      <c r="L215" s="2">
        <v>94.8349336555393</v>
      </c>
      <c r="M215" s="2">
        <v>6.130126953125</v>
      </c>
      <c r="N215" s="2">
        <f t="shared" si="5"/>
        <v>1.957545103</v>
      </c>
      <c r="O215" s="2">
        <v>82.9692957693774</v>
      </c>
      <c r="P215" s="2">
        <v>0.999995031485209</v>
      </c>
      <c r="Q215" s="2">
        <v>108.10389957728</v>
      </c>
      <c r="R215" s="2"/>
      <c r="S215" s="2" t="str">
        <f t="shared" si="6"/>
        <v/>
      </c>
      <c r="T215" s="2"/>
      <c r="U215" s="2"/>
      <c r="V215" s="2"/>
      <c r="W215" s="2"/>
      <c r="X215" s="2" t="str">
        <f t="shared" si="7"/>
        <v/>
      </c>
      <c r="Y215" s="2"/>
      <c r="Z215" s="2"/>
      <c r="AA215" s="2"/>
    </row>
    <row r="216" ht="15.75" customHeight="1">
      <c r="A216" s="2">
        <f t="shared" si="1"/>
        <v>10</v>
      </c>
      <c r="B216" s="2">
        <f t="shared" si="2"/>
        <v>21</v>
      </c>
      <c r="C216" s="2">
        <v>6.4305419921875</v>
      </c>
      <c r="D216" s="2">
        <f t="shared" si="3"/>
        <v>1.866094649</v>
      </c>
      <c r="E216" s="2">
        <v>83.2590407212165</v>
      </c>
      <c r="F216" s="2">
        <v>0.999995719542591</v>
      </c>
      <c r="G216" s="2">
        <v>31.6595004499017</v>
      </c>
      <c r="H216" s="2">
        <v>8.8731689453125</v>
      </c>
      <c r="I216" s="2">
        <f t="shared" si="4"/>
        <v>1.352391696</v>
      </c>
      <c r="J216" s="2">
        <v>99.3718402186062</v>
      </c>
      <c r="K216" s="2">
        <v>0.999999892698115</v>
      </c>
      <c r="L216" s="2">
        <v>147.513928792949</v>
      </c>
      <c r="M216" s="2">
        <v>6.130126953125</v>
      </c>
      <c r="N216" s="2">
        <f t="shared" si="5"/>
        <v>1.957545103</v>
      </c>
      <c r="O216" s="2">
        <v>82.9692957693774</v>
      </c>
      <c r="P216" s="2">
        <v>0.999995031485209</v>
      </c>
      <c r="Q216" s="2">
        <v>108.10389957728</v>
      </c>
      <c r="R216" s="2"/>
      <c r="S216" s="2" t="str">
        <f t="shared" si="6"/>
        <v/>
      </c>
      <c r="T216" s="2"/>
      <c r="U216" s="2"/>
      <c r="V216" s="2"/>
      <c r="W216" s="2"/>
      <c r="X216" s="2" t="str">
        <f t="shared" si="7"/>
        <v/>
      </c>
      <c r="Y216" s="2"/>
      <c r="Z216" s="2"/>
      <c r="AA216" s="2"/>
    </row>
    <row r="217" ht="15.75" customHeight="1">
      <c r="A217" s="2">
        <f t="shared" si="1"/>
        <v>11</v>
      </c>
      <c r="B217" s="2">
        <f t="shared" si="2"/>
        <v>1</v>
      </c>
      <c r="C217" s="2">
        <v>0.10888671875</v>
      </c>
      <c r="D217" s="2">
        <f t="shared" si="3"/>
        <v>110.206278</v>
      </c>
      <c r="E217" s="2">
        <v>36.4310802708954</v>
      </c>
      <c r="F217" s="2">
        <v>0.752494699114643</v>
      </c>
      <c r="G217" s="2">
        <v>0.112889425722463</v>
      </c>
      <c r="H217" s="2">
        <v>0.0296630859375</v>
      </c>
      <c r="I217" s="2">
        <f t="shared" si="4"/>
        <v>404.5432099</v>
      </c>
      <c r="J217" s="2">
        <v>27.3245015689157</v>
      </c>
      <c r="K217" s="2">
        <v>0.440053373043477</v>
      </c>
      <c r="L217" s="2">
        <v>2.69788873194996</v>
      </c>
      <c r="M217" s="2">
        <v>0.0279541015625</v>
      </c>
      <c r="N217" s="2">
        <f t="shared" si="5"/>
        <v>429.2751092</v>
      </c>
      <c r="O217" s="2">
        <v>-18.0351654389657</v>
      </c>
      <c r="P217" s="2">
        <v>0.00461656170190944</v>
      </c>
      <c r="Q217" s="2">
        <v>2.88152265329422</v>
      </c>
      <c r="R217" s="2">
        <v>0.00341796875</v>
      </c>
      <c r="S217" s="2">
        <f t="shared" si="6"/>
        <v>3510.857143</v>
      </c>
      <c r="T217" s="2">
        <v>33.1318226872</v>
      </c>
      <c r="U217" s="2">
        <v>0.73251</v>
      </c>
      <c r="V217" s="2">
        <v>3.0508</v>
      </c>
      <c r="W217" s="2">
        <v>0.001220703125</v>
      </c>
      <c r="X217" s="2">
        <f t="shared" si="7"/>
        <v>9830.4</v>
      </c>
      <c r="Y217" s="2">
        <v>32.3557234101</v>
      </c>
      <c r="Z217" s="2">
        <v>0.75528</v>
      </c>
      <c r="AA217" s="2">
        <v>3.0534</v>
      </c>
      <c r="AB217" s="2">
        <v>0.001144275</v>
      </c>
      <c r="AC217" s="2">
        <f t="shared" ref="AC217:AC221" si="18">IFERROR(12/AB217,"")</f>
        <v>10486.98958</v>
      </c>
      <c r="AD217" s="2">
        <v>36.66</v>
      </c>
      <c r="AE217" s="2">
        <v>0.891</v>
      </c>
    </row>
    <row r="218" ht="15.75" customHeight="1">
      <c r="A218" s="2">
        <f t="shared" si="1"/>
        <v>11</v>
      </c>
      <c r="B218" s="2">
        <f t="shared" si="2"/>
        <v>2</v>
      </c>
      <c r="C218" s="2">
        <v>0.406982421875</v>
      </c>
      <c r="D218" s="2">
        <f t="shared" si="3"/>
        <v>29.48530294</v>
      </c>
      <c r="E218" s="2">
        <v>40.9676717737173</v>
      </c>
      <c r="F218" s="2">
        <v>0.939914255814704</v>
      </c>
      <c r="G218" s="2">
        <v>0.599280129966482</v>
      </c>
      <c r="H218" s="2">
        <v>0.0296630859375</v>
      </c>
      <c r="I218" s="2">
        <f t="shared" si="4"/>
        <v>404.5432099</v>
      </c>
      <c r="J218" s="2">
        <v>27.3245015689157</v>
      </c>
      <c r="K218" s="2">
        <v>0.440053373043477</v>
      </c>
      <c r="L218" s="2">
        <v>2.69788873194996</v>
      </c>
      <c r="M218" s="2">
        <v>0.40625</v>
      </c>
      <c r="N218" s="2">
        <f t="shared" si="5"/>
        <v>29.53846154</v>
      </c>
      <c r="O218" s="2">
        <v>42.1207563567403</v>
      </c>
      <c r="P218" s="2">
        <v>0.951892057250931</v>
      </c>
      <c r="Q218" s="2">
        <v>6.82785197736868</v>
      </c>
      <c r="R218" s="2">
        <v>0.060302734375</v>
      </c>
      <c r="S218" s="2">
        <f t="shared" si="6"/>
        <v>198.9959514</v>
      </c>
      <c r="T218" s="2">
        <v>38.5447472124</v>
      </c>
      <c r="U218" s="2">
        <v>0.90185</v>
      </c>
      <c r="V218" s="2">
        <v>3.7551</v>
      </c>
      <c r="W218" s="2">
        <v>0.0252685546875</v>
      </c>
      <c r="X218" s="2">
        <f t="shared" si="7"/>
        <v>474.8985507</v>
      </c>
      <c r="Y218" s="2">
        <v>36.8507165735</v>
      </c>
      <c r="Z218" s="2">
        <v>0.87547</v>
      </c>
      <c r="AA218" s="2">
        <v>5.0621</v>
      </c>
      <c r="AB218" s="2">
        <v>0.02198811</v>
      </c>
      <c r="AC218" s="2">
        <f t="shared" si="18"/>
        <v>545.7494983</v>
      </c>
      <c r="AD218" s="2">
        <v>39.96</v>
      </c>
      <c r="AE218" s="2">
        <v>0.932</v>
      </c>
    </row>
    <row r="219" ht="15.75" customHeight="1">
      <c r="A219" s="2">
        <f t="shared" si="1"/>
        <v>11</v>
      </c>
      <c r="B219" s="2">
        <f t="shared" si="2"/>
        <v>3</v>
      </c>
      <c r="C219" s="2">
        <v>0.702880859375</v>
      </c>
      <c r="D219" s="2">
        <f t="shared" si="3"/>
        <v>17.07259465</v>
      </c>
      <c r="E219" s="2">
        <v>42.910848276775</v>
      </c>
      <c r="F219" s="2">
        <v>0.96485205908166</v>
      </c>
      <c r="G219" s="2">
        <v>0.627505236121646</v>
      </c>
      <c r="H219" s="2">
        <v>0.0296630859375</v>
      </c>
      <c r="I219" s="2">
        <f t="shared" si="4"/>
        <v>404.5432099</v>
      </c>
      <c r="J219" s="2">
        <v>27.3245015689157</v>
      </c>
      <c r="K219" s="2">
        <v>0.440053373043477</v>
      </c>
      <c r="L219" s="2">
        <v>2.69788873194996</v>
      </c>
      <c r="M219" s="2">
        <v>0.7603759765625</v>
      </c>
      <c r="N219" s="2">
        <f t="shared" si="5"/>
        <v>15.7816664</v>
      </c>
      <c r="O219" s="2">
        <v>45.46017080464</v>
      </c>
      <c r="P219" s="2">
        <v>0.975399324735726</v>
      </c>
      <c r="Q219" s="2">
        <v>6.75970040688175</v>
      </c>
      <c r="R219" s="2">
        <v>0.48486328125</v>
      </c>
      <c r="S219" s="2">
        <f t="shared" si="6"/>
        <v>24.74924471</v>
      </c>
      <c r="T219" s="2">
        <v>44.5773135778</v>
      </c>
      <c r="U219" s="2">
        <v>0.97077</v>
      </c>
      <c r="V219" s="2">
        <v>7.5952</v>
      </c>
      <c r="W219" s="2">
        <v>0.354125976562</v>
      </c>
      <c r="X219" s="2">
        <f t="shared" si="7"/>
        <v>33.88624612</v>
      </c>
      <c r="Y219" s="2">
        <v>42.2177709148</v>
      </c>
      <c r="Z219" s="2">
        <v>0.953</v>
      </c>
      <c r="AA219" s="2">
        <v>5.9044</v>
      </c>
      <c r="AB219" s="2">
        <v>0.308825877</v>
      </c>
      <c r="AC219" s="2">
        <f t="shared" si="18"/>
        <v>38.85684748</v>
      </c>
      <c r="AD219" s="2">
        <v>45.48</v>
      </c>
      <c r="AE219" s="2">
        <v>0.968</v>
      </c>
    </row>
    <row r="220" ht="15.75" customHeight="1">
      <c r="A220" s="2">
        <f t="shared" si="1"/>
        <v>11</v>
      </c>
      <c r="B220" s="2">
        <f t="shared" si="2"/>
        <v>4</v>
      </c>
      <c r="C220" s="2">
        <v>0.9412841796875</v>
      </c>
      <c r="D220" s="2">
        <f t="shared" si="3"/>
        <v>12.74854105</v>
      </c>
      <c r="E220" s="2">
        <v>44.3174626920141</v>
      </c>
      <c r="F220" s="2">
        <v>0.974007025465684</v>
      </c>
      <c r="G220" s="2">
        <v>0.674503360335293</v>
      </c>
      <c r="H220" s="2">
        <v>0.0296630859375</v>
      </c>
      <c r="I220" s="2">
        <f t="shared" si="4"/>
        <v>404.5432099</v>
      </c>
      <c r="J220" s="2">
        <v>19.9376648493588</v>
      </c>
      <c r="K220" s="2">
        <v>0.256649708088495</v>
      </c>
      <c r="L220" s="2">
        <v>2.73683656797716</v>
      </c>
      <c r="M220" s="2">
        <v>1.205322265625</v>
      </c>
      <c r="N220" s="2">
        <f t="shared" si="5"/>
        <v>9.95584363</v>
      </c>
      <c r="O220" s="2">
        <v>48.743556860711</v>
      </c>
      <c r="P220" s="2">
        <v>0.986945939043132</v>
      </c>
      <c r="Q220" s="2">
        <v>11.9436322084956</v>
      </c>
      <c r="R220" s="2">
        <v>1.53881835938</v>
      </c>
      <c r="S220" s="2">
        <f t="shared" si="6"/>
        <v>7.798191337</v>
      </c>
      <c r="T220" s="2">
        <v>52.8025857189</v>
      </c>
      <c r="U220" s="2">
        <v>0.99518</v>
      </c>
      <c r="V220" s="2">
        <v>17.3521</v>
      </c>
      <c r="W220" s="2">
        <v>1.26049804688</v>
      </c>
      <c r="X220" s="2">
        <f t="shared" si="7"/>
        <v>9.520046485</v>
      </c>
      <c r="Y220" s="2">
        <v>49.5483207775</v>
      </c>
      <c r="Z220" s="2">
        <v>0.98962</v>
      </c>
      <c r="AA220" s="2">
        <v>14.6358</v>
      </c>
      <c r="AB220" s="2">
        <v>1.155588772</v>
      </c>
      <c r="AC220" s="2">
        <f t="shared" si="18"/>
        <v>10.38431689</v>
      </c>
      <c r="AD220" s="2">
        <v>53.08</v>
      </c>
      <c r="AE220" s="2">
        <v>0.992</v>
      </c>
    </row>
    <row r="221" ht="15.75" customHeight="1">
      <c r="A221" s="2">
        <f t="shared" si="1"/>
        <v>11</v>
      </c>
      <c r="B221" s="2">
        <f t="shared" si="2"/>
        <v>5</v>
      </c>
      <c r="C221" s="2">
        <v>1.14599609375</v>
      </c>
      <c r="D221" s="2">
        <f t="shared" si="3"/>
        <v>10.47123988</v>
      </c>
      <c r="E221" s="2">
        <v>45.4672335020565</v>
      </c>
      <c r="F221" s="2">
        <v>0.979648984809781</v>
      </c>
      <c r="G221" s="2">
        <v>0.712350308429925</v>
      </c>
      <c r="H221" s="2">
        <v>0.0296630859375</v>
      </c>
      <c r="I221" s="2">
        <f t="shared" si="4"/>
        <v>404.5432099</v>
      </c>
      <c r="J221" s="2">
        <v>27.3245015689157</v>
      </c>
      <c r="K221" s="2">
        <v>0.440053373043477</v>
      </c>
      <c r="L221" s="2">
        <v>2.69788873194996</v>
      </c>
      <c r="M221" s="2">
        <v>1.598876953125</v>
      </c>
      <c r="N221" s="2">
        <f t="shared" si="5"/>
        <v>7.50526798</v>
      </c>
      <c r="O221" s="2">
        <v>51.1765423143022</v>
      </c>
      <c r="P221" s="2">
        <v>0.992543578198332</v>
      </c>
      <c r="Q221" s="2">
        <v>19.1546521892197</v>
      </c>
      <c r="R221" s="2">
        <v>3.03784179688</v>
      </c>
      <c r="S221" s="2">
        <f t="shared" si="6"/>
        <v>3.950172788</v>
      </c>
      <c r="T221" s="2">
        <v>63.2986747921</v>
      </c>
      <c r="U221" s="2">
        <v>0.99958</v>
      </c>
      <c r="V221" s="2">
        <v>45.2807</v>
      </c>
      <c r="W221" s="2">
        <v>2.76647949219</v>
      </c>
      <c r="X221" s="2">
        <f t="shared" si="7"/>
        <v>4.337642854</v>
      </c>
      <c r="Y221" s="2">
        <v>59.82066969</v>
      </c>
      <c r="Z221" s="2">
        <v>0.99907</v>
      </c>
      <c r="AA221" s="2">
        <v>36.3747</v>
      </c>
      <c r="AB221" s="2">
        <v>2.522925351</v>
      </c>
      <c r="AC221" s="2">
        <f t="shared" si="18"/>
        <v>4.756383297</v>
      </c>
      <c r="AD221" s="2">
        <v>63.22</v>
      </c>
      <c r="AE221" s="2">
        <v>0.999</v>
      </c>
    </row>
    <row r="222" ht="15.75" customHeight="1">
      <c r="A222" s="2">
        <f t="shared" si="1"/>
        <v>11</v>
      </c>
      <c r="B222" s="2">
        <f t="shared" si="2"/>
        <v>6</v>
      </c>
      <c r="C222" s="2">
        <v>1.318359375</v>
      </c>
      <c r="D222" s="2">
        <f t="shared" si="3"/>
        <v>9.102222222</v>
      </c>
      <c r="E222" s="2">
        <v>46.4398607620603</v>
      </c>
      <c r="F222" s="2">
        <v>0.983382620411657</v>
      </c>
      <c r="G222" s="2">
        <v>0.886666970331827</v>
      </c>
      <c r="H222" s="2">
        <v>0.0299072265625</v>
      </c>
      <c r="I222" s="2">
        <f t="shared" si="4"/>
        <v>401.2408163</v>
      </c>
      <c r="J222" s="2">
        <v>28.5118843200561</v>
      </c>
      <c r="K222" s="2">
        <v>0.601245405901395</v>
      </c>
      <c r="L222" s="2">
        <v>3.02025511357894</v>
      </c>
      <c r="M222" s="2">
        <v>1.9959716796875</v>
      </c>
      <c r="N222" s="2">
        <f t="shared" si="5"/>
        <v>6.012109351</v>
      </c>
      <c r="O222" s="2">
        <v>53.8651288244464</v>
      </c>
      <c r="P222" s="2">
        <v>0.996098087151456</v>
      </c>
      <c r="Q222" s="2">
        <v>27.2051088182537</v>
      </c>
      <c r="R222" s="2"/>
      <c r="S222" s="2" t="str">
        <f t="shared" si="6"/>
        <v/>
      </c>
      <c r="T222" s="2"/>
      <c r="U222" s="2"/>
      <c r="V222" s="2"/>
      <c r="W222" s="2"/>
      <c r="X222" s="2" t="str">
        <f t="shared" si="7"/>
        <v/>
      </c>
      <c r="Y222" s="2"/>
      <c r="Z222" s="2"/>
      <c r="AA222" s="2"/>
    </row>
    <row r="223" ht="15.75" customHeight="1">
      <c r="A223" s="2">
        <f t="shared" si="1"/>
        <v>11</v>
      </c>
      <c r="B223" s="2">
        <f t="shared" si="2"/>
        <v>7</v>
      </c>
      <c r="C223" s="2">
        <v>1.480712890625</v>
      </c>
      <c r="D223" s="2">
        <f t="shared" si="3"/>
        <v>8.104204452</v>
      </c>
      <c r="E223" s="2">
        <v>47.2986892421251</v>
      </c>
      <c r="F223" s="2">
        <v>0.986091192188527</v>
      </c>
      <c r="G223" s="2">
        <v>0.833733908344788</v>
      </c>
      <c r="H223" s="2">
        <v>0.030517578125</v>
      </c>
      <c r="I223" s="2">
        <f t="shared" si="4"/>
        <v>393.216</v>
      </c>
      <c r="J223" s="2">
        <v>29.503245519793</v>
      </c>
      <c r="K223" s="2">
        <v>0.456209503681092</v>
      </c>
      <c r="L223" s="2">
        <v>3.64935669996678</v>
      </c>
      <c r="M223" s="2">
        <v>2.3912353515625</v>
      </c>
      <c r="N223" s="2">
        <f t="shared" si="5"/>
        <v>5.018326612</v>
      </c>
      <c r="O223" s="2">
        <v>56.5109619524271</v>
      </c>
      <c r="P223" s="2">
        <v>0.99782569498415</v>
      </c>
      <c r="Q223" s="2">
        <v>26.6826731974645</v>
      </c>
      <c r="R223" s="2"/>
      <c r="S223" s="2" t="str">
        <f t="shared" si="6"/>
        <v/>
      </c>
      <c r="T223" s="2"/>
      <c r="U223" s="2"/>
      <c r="V223" s="2"/>
      <c r="W223" s="2"/>
      <c r="X223" s="2" t="str">
        <f t="shared" si="7"/>
        <v/>
      </c>
      <c r="Y223" s="2"/>
      <c r="Z223" s="2"/>
      <c r="AA223" s="2"/>
    </row>
    <row r="224" ht="15.75" customHeight="1">
      <c r="A224" s="2">
        <f t="shared" si="1"/>
        <v>11</v>
      </c>
      <c r="B224" s="2">
        <f t="shared" si="2"/>
        <v>8</v>
      </c>
      <c r="C224" s="2">
        <v>1.627197265625</v>
      </c>
      <c r="D224" s="2">
        <f t="shared" si="3"/>
        <v>7.374643661</v>
      </c>
      <c r="E224" s="2">
        <v>48.0442730613862</v>
      </c>
      <c r="F224" s="2">
        <v>0.988019666108064</v>
      </c>
      <c r="G224" s="2">
        <v>0.969844225744991</v>
      </c>
      <c r="H224" s="2">
        <v>0.0328369140625</v>
      </c>
      <c r="I224" s="2">
        <f t="shared" si="4"/>
        <v>365.4423792</v>
      </c>
      <c r="J224" s="2">
        <v>33.2316865581949</v>
      </c>
      <c r="K224" s="2">
        <v>0.694578316587412</v>
      </c>
      <c r="L224" s="2">
        <v>4.20398665054661</v>
      </c>
      <c r="M224" s="2">
        <v>2.8026123046875</v>
      </c>
      <c r="N224" s="2">
        <f t="shared" si="5"/>
        <v>4.281719587</v>
      </c>
      <c r="O224" s="2">
        <v>59.3535086472624</v>
      </c>
      <c r="P224" s="2">
        <v>0.998866700541529</v>
      </c>
      <c r="Q224" s="2">
        <v>34.9051826968479</v>
      </c>
      <c r="R224" s="2"/>
      <c r="S224" s="2" t="str">
        <f t="shared" si="6"/>
        <v/>
      </c>
      <c r="T224" s="2"/>
      <c r="U224" s="2"/>
      <c r="V224" s="2"/>
      <c r="W224" s="2"/>
      <c r="X224" s="2" t="str">
        <f t="shared" si="7"/>
        <v/>
      </c>
      <c r="Y224" s="2"/>
      <c r="Z224" s="2"/>
      <c r="AA224" s="2"/>
    </row>
    <row r="225" ht="15.75" customHeight="1">
      <c r="A225" s="2">
        <f t="shared" si="1"/>
        <v>11</v>
      </c>
      <c r="B225" s="2">
        <f t="shared" si="2"/>
        <v>9</v>
      </c>
      <c r="C225" s="2">
        <v>1.7486572265625</v>
      </c>
      <c r="D225" s="2">
        <f t="shared" si="3"/>
        <v>6.862408377</v>
      </c>
      <c r="E225" s="2">
        <v>48.6902133830373</v>
      </c>
      <c r="F225" s="2">
        <v>0.989515040583322</v>
      </c>
      <c r="G225" s="2">
        <v>1.1253959918868</v>
      </c>
      <c r="H225" s="2">
        <v>0.039306640625</v>
      </c>
      <c r="I225" s="2">
        <f t="shared" si="4"/>
        <v>305.2919255</v>
      </c>
      <c r="J225" s="2">
        <v>35.1627362586565</v>
      </c>
      <c r="K225" s="2">
        <v>0.779382478528026</v>
      </c>
      <c r="L225" s="2">
        <v>4.87087983319141</v>
      </c>
      <c r="M225" s="2">
        <v>3.1884765625</v>
      </c>
      <c r="N225" s="2">
        <f t="shared" si="5"/>
        <v>3.763552833</v>
      </c>
      <c r="O225" s="2">
        <v>61.9856012119666</v>
      </c>
      <c r="P225" s="2">
        <v>0.999408882561379</v>
      </c>
      <c r="Q225" s="2">
        <v>43.0912315117969</v>
      </c>
      <c r="R225" s="2"/>
      <c r="S225" s="2" t="str">
        <f t="shared" si="6"/>
        <v/>
      </c>
      <c r="T225" s="2"/>
      <c r="U225" s="2"/>
      <c r="V225" s="2"/>
      <c r="W225" s="2"/>
      <c r="X225" s="2" t="str">
        <f t="shared" si="7"/>
        <v/>
      </c>
      <c r="Y225" s="2"/>
      <c r="Z225" s="2"/>
      <c r="AA225" s="2"/>
    </row>
    <row r="226" ht="15.75" customHeight="1">
      <c r="A226" s="2">
        <f t="shared" si="1"/>
        <v>11</v>
      </c>
      <c r="B226" s="2">
        <f t="shared" si="2"/>
        <v>10</v>
      </c>
      <c r="C226" s="2">
        <v>1.87939453125</v>
      </c>
      <c r="D226" s="2">
        <f t="shared" si="3"/>
        <v>6.385035074</v>
      </c>
      <c r="E226" s="2">
        <v>49.3183995828961</v>
      </c>
      <c r="F226" s="2">
        <v>0.990837984109522</v>
      </c>
      <c r="G226" s="2">
        <v>1.36202976853096</v>
      </c>
      <c r="H226" s="2">
        <v>0.051513671875</v>
      </c>
      <c r="I226" s="2">
        <f t="shared" si="4"/>
        <v>232.9478673</v>
      </c>
      <c r="J226" s="2">
        <v>36.4994919414441</v>
      </c>
      <c r="K226" s="2">
        <v>0.81172397665526</v>
      </c>
      <c r="L226" s="2">
        <v>5.14857540083334</v>
      </c>
      <c r="M226" s="2">
        <v>3.594970703125</v>
      </c>
      <c r="N226" s="2">
        <f t="shared" si="5"/>
        <v>3.337996604</v>
      </c>
      <c r="O226" s="2">
        <v>65.0774458009335</v>
      </c>
      <c r="P226" s="2">
        <v>0.99969673679625</v>
      </c>
      <c r="Q226" s="2">
        <v>53.2779512529537</v>
      </c>
      <c r="R226" s="2"/>
      <c r="S226" s="2" t="str">
        <f t="shared" si="6"/>
        <v/>
      </c>
      <c r="T226" s="2"/>
      <c r="U226" s="2"/>
      <c r="V226" s="2"/>
      <c r="W226" s="2"/>
      <c r="X226" s="2" t="str">
        <f t="shared" si="7"/>
        <v/>
      </c>
      <c r="Y226" s="2"/>
      <c r="Z226" s="2"/>
      <c r="AA226" s="2"/>
    </row>
    <row r="227" ht="15.75" customHeight="1">
      <c r="A227" s="2">
        <f t="shared" si="1"/>
        <v>11</v>
      </c>
      <c r="B227" s="2">
        <f t="shared" si="2"/>
        <v>11</v>
      </c>
      <c r="C227" s="2">
        <v>1.9912109375</v>
      </c>
      <c r="D227" s="2">
        <f t="shared" si="3"/>
        <v>6.02648357</v>
      </c>
      <c r="E227" s="2">
        <v>49.905480093307</v>
      </c>
      <c r="F227" s="2">
        <v>0.992004929623587</v>
      </c>
      <c r="G227" s="2">
        <v>1.40240792701191</v>
      </c>
      <c r="H227" s="2">
        <v>0.1129150390625</v>
      </c>
      <c r="I227" s="2">
        <f t="shared" si="4"/>
        <v>106.2745946</v>
      </c>
      <c r="J227" s="2">
        <v>38.3192212306967</v>
      </c>
      <c r="K227" s="2">
        <v>0.900405669909734</v>
      </c>
      <c r="L227" s="2">
        <v>4.40370434523598</v>
      </c>
      <c r="M227" s="2">
        <v>3.947998046875</v>
      </c>
      <c r="N227" s="2">
        <f t="shared" si="5"/>
        <v>3.039515181</v>
      </c>
      <c r="O227" s="2">
        <v>67.3322008838439</v>
      </c>
      <c r="P227" s="2">
        <v>0.9998284795328</v>
      </c>
      <c r="Q227" s="2">
        <v>62.4240079272911</v>
      </c>
      <c r="R227" s="2"/>
      <c r="S227" s="2" t="str">
        <f t="shared" si="6"/>
        <v/>
      </c>
      <c r="T227" s="2"/>
      <c r="U227" s="2"/>
      <c r="V227" s="2"/>
      <c r="W227" s="2"/>
      <c r="X227" s="2" t="str">
        <f t="shared" si="7"/>
        <v/>
      </c>
      <c r="Y227" s="2"/>
      <c r="Z227" s="2"/>
      <c r="AA227" s="2"/>
    </row>
    <row r="228" ht="15.75" customHeight="1">
      <c r="A228" s="2">
        <f t="shared" si="1"/>
        <v>11</v>
      </c>
      <c r="B228" s="2">
        <f t="shared" si="2"/>
        <v>12</v>
      </c>
      <c r="C228" s="2">
        <v>2.108154296875</v>
      </c>
      <c r="D228" s="2">
        <f t="shared" si="3"/>
        <v>5.692182976</v>
      </c>
      <c r="E228" s="2">
        <v>50.5364003263116</v>
      </c>
      <c r="F228" s="2">
        <v>0.992915417935115</v>
      </c>
      <c r="G228" s="2">
        <v>1.60252660311385</v>
      </c>
      <c r="H228" s="2">
        <v>0.2564697265625</v>
      </c>
      <c r="I228" s="2">
        <f t="shared" si="4"/>
        <v>46.78914802</v>
      </c>
      <c r="J228" s="2">
        <v>40.5089583110008</v>
      </c>
      <c r="K228" s="2">
        <v>0.928115580853373</v>
      </c>
      <c r="L228" s="2">
        <v>4.51347535209628</v>
      </c>
      <c r="M228" s="2">
        <v>4.357177734375</v>
      </c>
      <c r="N228" s="2">
        <f t="shared" si="5"/>
        <v>2.754076315</v>
      </c>
      <c r="O228" s="2">
        <v>70.3198752319254</v>
      </c>
      <c r="P228" s="2">
        <v>0.99990967820011</v>
      </c>
      <c r="Q228" s="2">
        <v>74.7016291368581</v>
      </c>
      <c r="R228" s="2"/>
      <c r="S228" s="2" t="str">
        <f t="shared" si="6"/>
        <v/>
      </c>
      <c r="T228" s="2"/>
      <c r="U228" s="2"/>
      <c r="V228" s="2"/>
      <c r="W228" s="2"/>
      <c r="X228" s="2" t="str">
        <f t="shared" si="7"/>
        <v/>
      </c>
      <c r="Y228" s="2"/>
      <c r="Z228" s="2"/>
      <c r="AA228" s="2"/>
    </row>
    <row r="229" ht="15.75" customHeight="1">
      <c r="A229" s="2">
        <f t="shared" si="1"/>
        <v>11</v>
      </c>
      <c r="B229" s="2">
        <f t="shared" si="2"/>
        <v>13</v>
      </c>
      <c r="C229" s="2">
        <v>2.2413330078125</v>
      </c>
      <c r="D229" s="2">
        <f t="shared" si="3"/>
        <v>5.353956756</v>
      </c>
      <c r="E229" s="2">
        <v>51.248236838585</v>
      </c>
      <c r="F229" s="2">
        <v>0.993915058296767</v>
      </c>
      <c r="G229" s="2">
        <v>1.66558680239153</v>
      </c>
      <c r="H229" s="2">
        <v>0.537841796875</v>
      </c>
      <c r="I229" s="2">
        <f t="shared" si="4"/>
        <v>22.31139355</v>
      </c>
      <c r="J229" s="2">
        <v>43.5788209679791</v>
      </c>
      <c r="K229" s="2">
        <v>0.964213744700043</v>
      </c>
      <c r="L229" s="2">
        <v>6.74364814432293</v>
      </c>
      <c r="M229" s="2">
        <v>4.7862548828125</v>
      </c>
      <c r="N229" s="2">
        <f t="shared" si="5"/>
        <v>2.507179474</v>
      </c>
      <c r="O229" s="2">
        <v>72.9082661379486</v>
      </c>
      <c r="P229" s="2">
        <v>0.999953713077275</v>
      </c>
      <c r="Q229" s="2">
        <v>79.0070549063649</v>
      </c>
      <c r="R229" s="2"/>
      <c r="S229" s="2" t="str">
        <f t="shared" si="6"/>
        <v/>
      </c>
      <c r="T229" s="2"/>
      <c r="U229" s="2"/>
      <c r="V229" s="2"/>
      <c r="W229" s="2"/>
      <c r="X229" s="2" t="str">
        <f t="shared" si="7"/>
        <v/>
      </c>
      <c r="Y229" s="2"/>
      <c r="Z229" s="2"/>
      <c r="AA229" s="2"/>
    </row>
    <row r="230" ht="15.75" customHeight="1">
      <c r="A230" s="2">
        <f t="shared" si="1"/>
        <v>11</v>
      </c>
      <c r="B230" s="2">
        <f t="shared" si="2"/>
        <v>14</v>
      </c>
      <c r="C230" s="2">
        <v>2.3995361328125</v>
      </c>
      <c r="D230" s="2">
        <f t="shared" si="3"/>
        <v>5.000966577</v>
      </c>
      <c r="E230" s="2">
        <v>52.0956931919066</v>
      </c>
      <c r="F230" s="2">
        <v>0.994907077209755</v>
      </c>
      <c r="G230" s="2">
        <v>2.17974485632397</v>
      </c>
      <c r="H230" s="2">
        <v>1.0513916015625</v>
      </c>
      <c r="I230" s="2">
        <f t="shared" si="4"/>
        <v>11.41344479</v>
      </c>
      <c r="J230" s="2">
        <v>47.245726097333</v>
      </c>
      <c r="K230" s="2">
        <v>0.983117916262699</v>
      </c>
      <c r="L230" s="2">
        <v>10.9302349478802</v>
      </c>
      <c r="M230" s="2">
        <v>5.1702880859375</v>
      </c>
      <c r="N230" s="2">
        <f t="shared" si="5"/>
        <v>2.320953843</v>
      </c>
      <c r="O230" s="2">
        <v>75.3101949390114</v>
      </c>
      <c r="P230" s="2">
        <v>0.999971853469869</v>
      </c>
      <c r="Q230" s="2">
        <v>88.6639712528043</v>
      </c>
      <c r="R230" s="2"/>
      <c r="S230" s="2" t="str">
        <f t="shared" si="6"/>
        <v/>
      </c>
      <c r="T230" s="2"/>
      <c r="U230" s="2"/>
      <c r="V230" s="2"/>
      <c r="W230" s="2"/>
      <c r="X230" s="2" t="str">
        <f t="shared" si="7"/>
        <v/>
      </c>
      <c r="Y230" s="2"/>
      <c r="Z230" s="2"/>
      <c r="AA230" s="2"/>
    </row>
    <row r="231" ht="15.75" customHeight="1">
      <c r="A231" s="2">
        <f t="shared" si="1"/>
        <v>11</v>
      </c>
      <c r="B231" s="2">
        <f t="shared" si="2"/>
        <v>15</v>
      </c>
      <c r="C231" s="2">
        <v>2.59130859375</v>
      </c>
      <c r="D231" s="2">
        <f t="shared" si="3"/>
        <v>4.630864895</v>
      </c>
      <c r="E231" s="2">
        <v>53.1092684947954</v>
      </c>
      <c r="F231" s="2">
        <v>0.995908382968546</v>
      </c>
      <c r="G231" s="2">
        <v>2.02415820425296</v>
      </c>
      <c r="H231" s="2">
        <v>1.684814453125</v>
      </c>
      <c r="I231" s="2">
        <f t="shared" si="4"/>
        <v>7.122446022</v>
      </c>
      <c r="J231" s="2">
        <v>50.996867007851</v>
      </c>
      <c r="K231" s="2">
        <v>0.992660612332059</v>
      </c>
      <c r="L231" s="2">
        <v>15.201493076945</v>
      </c>
      <c r="M231" s="2">
        <v>5.5745849609375</v>
      </c>
      <c r="N231" s="2">
        <f t="shared" si="5"/>
        <v>2.152626623</v>
      </c>
      <c r="O231" s="2">
        <v>77.665989472662</v>
      </c>
      <c r="P231" s="2">
        <v>0.999984380467536</v>
      </c>
      <c r="Q231" s="2">
        <v>96.9694590021138</v>
      </c>
      <c r="R231" s="2"/>
      <c r="S231" s="2" t="str">
        <f t="shared" si="6"/>
        <v/>
      </c>
      <c r="T231" s="2"/>
      <c r="U231" s="2"/>
      <c r="V231" s="2"/>
      <c r="W231" s="2"/>
      <c r="X231" s="2" t="str">
        <f t="shared" si="7"/>
        <v/>
      </c>
      <c r="Y231" s="2"/>
      <c r="Z231" s="2"/>
      <c r="AA231" s="2"/>
    </row>
    <row r="232" ht="15.75" customHeight="1">
      <c r="A232" s="2">
        <f t="shared" si="1"/>
        <v>11</v>
      </c>
      <c r="B232" s="2">
        <f t="shared" si="2"/>
        <v>16</v>
      </c>
      <c r="C232" s="2">
        <v>2.8009033203125</v>
      </c>
      <c r="D232" s="2">
        <f t="shared" si="3"/>
        <v>4.284332098</v>
      </c>
      <c r="E232" s="2">
        <v>54.323238479733</v>
      </c>
      <c r="F232" s="2">
        <v>0.996920991407879</v>
      </c>
      <c r="G232" s="2">
        <v>2.60740395815562</v>
      </c>
      <c r="H232" s="2">
        <v>2.5086669921875</v>
      </c>
      <c r="I232" s="2">
        <f t="shared" si="4"/>
        <v>4.783416865</v>
      </c>
      <c r="J232" s="2">
        <v>55.9276265898598</v>
      </c>
      <c r="K232" s="2">
        <v>0.997625104607887</v>
      </c>
      <c r="L232" s="2">
        <v>22.2651094042805</v>
      </c>
      <c r="M232" s="2">
        <v>5.9742431640625</v>
      </c>
      <c r="N232" s="2">
        <f t="shared" si="5"/>
        <v>2.008622627</v>
      </c>
      <c r="O232" s="2">
        <v>80.2613132277207</v>
      </c>
      <c r="P232" s="2">
        <v>0.999991596923163</v>
      </c>
      <c r="Q232" s="2">
        <v>98.6723354527387</v>
      </c>
      <c r="R232" s="2"/>
      <c r="S232" s="2" t="str">
        <f t="shared" si="6"/>
        <v/>
      </c>
      <c r="T232" s="2"/>
      <c r="U232" s="2"/>
      <c r="V232" s="2"/>
      <c r="W232" s="2"/>
      <c r="X232" s="2" t="str">
        <f t="shared" si="7"/>
        <v/>
      </c>
      <c r="Y232" s="2"/>
      <c r="Z232" s="2"/>
      <c r="AA232" s="2"/>
    </row>
    <row r="233" ht="15.75" customHeight="1">
      <c r="A233" s="2">
        <f t="shared" si="1"/>
        <v>11</v>
      </c>
      <c r="B233" s="2">
        <f t="shared" si="2"/>
        <v>17</v>
      </c>
      <c r="C233" s="2">
        <v>3.10302734375</v>
      </c>
      <c r="D233" s="2">
        <f t="shared" si="3"/>
        <v>3.867191188</v>
      </c>
      <c r="E233" s="2">
        <v>55.9961235931271</v>
      </c>
      <c r="F233" s="2">
        <v>0.997884710444334</v>
      </c>
      <c r="G233" s="2">
        <v>2.60299563932765</v>
      </c>
      <c r="H233" s="2">
        <v>3.2520751953125</v>
      </c>
      <c r="I233" s="2">
        <f t="shared" si="4"/>
        <v>3.689951578</v>
      </c>
      <c r="J233" s="2">
        <v>60.6408550174011</v>
      </c>
      <c r="K233" s="2">
        <v>0.999182482667294</v>
      </c>
      <c r="L233" s="2">
        <v>39.7408789106296</v>
      </c>
      <c r="M233" s="2">
        <v>6.17138671875</v>
      </c>
      <c r="N233" s="2">
        <f t="shared" si="5"/>
        <v>1.944457631</v>
      </c>
      <c r="O233" s="2">
        <v>82.9802707260242</v>
      </c>
      <c r="P233" s="2">
        <v>0.999995181738214</v>
      </c>
      <c r="Q233" s="2">
        <v>106.611712379149</v>
      </c>
      <c r="R233" s="2"/>
      <c r="S233" s="2" t="str">
        <f t="shared" si="6"/>
        <v/>
      </c>
      <c r="T233" s="2"/>
      <c r="U233" s="2"/>
      <c r="V233" s="2"/>
      <c r="W233" s="2"/>
      <c r="X233" s="2" t="str">
        <f t="shared" si="7"/>
        <v/>
      </c>
      <c r="Y233" s="2"/>
      <c r="Z233" s="2"/>
      <c r="AA233" s="2"/>
    </row>
    <row r="234" ht="15.75" customHeight="1">
      <c r="A234" s="2">
        <f t="shared" si="1"/>
        <v>11</v>
      </c>
      <c r="B234" s="2">
        <f t="shared" si="2"/>
        <v>18</v>
      </c>
      <c r="C234" s="2">
        <v>3.4842529296875</v>
      </c>
      <c r="D234" s="2">
        <f t="shared" si="3"/>
        <v>3.444066847</v>
      </c>
      <c r="E234" s="2">
        <v>58.1864721609138</v>
      </c>
      <c r="F234" s="2">
        <v>0.998709047246577</v>
      </c>
      <c r="G234" s="2">
        <v>3.05841773377047</v>
      </c>
      <c r="H234" s="2">
        <v>4.0694580078125</v>
      </c>
      <c r="I234" s="2">
        <f t="shared" si="4"/>
        <v>2.948795632</v>
      </c>
      <c r="J234" s="2">
        <v>65.5900795347658</v>
      </c>
      <c r="K234" s="2">
        <v>0.999738379385216</v>
      </c>
      <c r="L234" s="2">
        <v>54.7705926112651</v>
      </c>
      <c r="M234" s="2">
        <v>6.17138671875</v>
      </c>
      <c r="N234" s="2">
        <f t="shared" si="5"/>
        <v>1.944457631</v>
      </c>
      <c r="O234" s="2">
        <v>82.9802707260242</v>
      </c>
      <c r="P234" s="2">
        <v>0.999995181738214</v>
      </c>
      <c r="Q234" s="2">
        <v>106.611712379149</v>
      </c>
      <c r="R234" s="2"/>
      <c r="S234" s="2" t="str">
        <f t="shared" si="6"/>
        <v/>
      </c>
      <c r="T234" s="2"/>
      <c r="U234" s="2"/>
      <c r="V234" s="2"/>
      <c r="W234" s="2"/>
      <c r="X234" s="2" t="str">
        <f t="shared" si="7"/>
        <v/>
      </c>
      <c r="Y234" s="2"/>
      <c r="Z234" s="2"/>
      <c r="AA234" s="2"/>
    </row>
    <row r="235" ht="15.75" customHeight="1">
      <c r="A235" s="2">
        <f t="shared" si="1"/>
        <v>11</v>
      </c>
      <c r="B235" s="2">
        <f t="shared" si="2"/>
        <v>19</v>
      </c>
      <c r="C235" s="2">
        <v>4.02880859375</v>
      </c>
      <c r="D235" s="2">
        <f t="shared" si="3"/>
        <v>2.978548055</v>
      </c>
      <c r="E235" s="2">
        <v>61.5267567728754</v>
      </c>
      <c r="F235" s="2">
        <v>0.999396420546553</v>
      </c>
      <c r="G235" s="2">
        <v>4.09722879257531</v>
      </c>
      <c r="H235" s="2">
        <v>5.039306640625</v>
      </c>
      <c r="I235" s="2">
        <f t="shared" si="4"/>
        <v>2.381279977</v>
      </c>
      <c r="J235" s="2">
        <v>71.2848404436449</v>
      </c>
      <c r="K235" s="2">
        <v>0.999929171456812</v>
      </c>
      <c r="L235" s="2">
        <v>73.6134178214339</v>
      </c>
      <c r="M235" s="2">
        <v>6.17138671875</v>
      </c>
      <c r="N235" s="2">
        <f t="shared" si="5"/>
        <v>1.944457631</v>
      </c>
      <c r="O235" s="2">
        <v>82.9802707260242</v>
      </c>
      <c r="P235" s="2">
        <v>0.999995181738214</v>
      </c>
      <c r="Q235" s="2">
        <v>106.611712379149</v>
      </c>
      <c r="R235" s="2"/>
      <c r="S235" s="2" t="str">
        <f t="shared" si="6"/>
        <v/>
      </c>
      <c r="T235" s="2"/>
      <c r="U235" s="2"/>
      <c r="V235" s="2"/>
      <c r="W235" s="2"/>
      <c r="X235" s="2" t="str">
        <f t="shared" si="7"/>
        <v/>
      </c>
      <c r="Y235" s="2"/>
      <c r="Z235" s="2"/>
      <c r="AA235" s="2"/>
    </row>
    <row r="236" ht="15.75" customHeight="1">
      <c r="A236" s="2">
        <f t="shared" si="1"/>
        <v>11</v>
      </c>
      <c r="B236" s="2">
        <f t="shared" si="2"/>
        <v>20</v>
      </c>
      <c r="C236" s="2">
        <v>4.9345703125</v>
      </c>
      <c r="D236" s="2">
        <f t="shared" si="3"/>
        <v>2.43182268</v>
      </c>
      <c r="E236" s="2">
        <v>67.3245961089951</v>
      </c>
      <c r="F236" s="2">
        <v>0.999840380549971</v>
      </c>
      <c r="G236" s="2">
        <v>8.13924090165323</v>
      </c>
      <c r="H236" s="2">
        <v>6.060302734375</v>
      </c>
      <c r="I236" s="2">
        <f t="shared" si="4"/>
        <v>1.980099102</v>
      </c>
      <c r="J236" s="2">
        <v>76.6224472400355</v>
      </c>
      <c r="K236" s="2">
        <v>0.999979157985355</v>
      </c>
      <c r="L236" s="2">
        <v>98.1952025094021</v>
      </c>
      <c r="M236" s="2">
        <v>6.17138671875</v>
      </c>
      <c r="N236" s="2">
        <f t="shared" si="5"/>
        <v>1.944457631</v>
      </c>
      <c r="O236" s="2">
        <v>82.9802707260242</v>
      </c>
      <c r="P236" s="2">
        <v>0.999995181738214</v>
      </c>
      <c r="Q236" s="2">
        <v>106.611712379149</v>
      </c>
      <c r="R236" s="2"/>
      <c r="S236" s="2" t="str">
        <f t="shared" si="6"/>
        <v/>
      </c>
      <c r="T236" s="2"/>
      <c r="U236" s="2"/>
      <c r="V236" s="2"/>
      <c r="W236" s="2"/>
      <c r="X236" s="2" t="str">
        <f t="shared" si="7"/>
        <v/>
      </c>
      <c r="Y236" s="2"/>
      <c r="Z236" s="2"/>
      <c r="AA236" s="2"/>
    </row>
    <row r="237" ht="15.75" customHeight="1">
      <c r="A237" s="2">
        <f t="shared" si="1"/>
        <v>11</v>
      </c>
      <c r="B237" s="2">
        <f t="shared" si="2"/>
        <v>21</v>
      </c>
      <c r="C237" s="2">
        <v>6.47900390625</v>
      </c>
      <c r="D237" s="2">
        <f t="shared" si="3"/>
        <v>1.852136559</v>
      </c>
      <c r="E237" s="2">
        <v>83.2223700807691</v>
      </c>
      <c r="F237" s="2">
        <v>0.999995818105516</v>
      </c>
      <c r="G237" s="2">
        <v>31.2585322614637</v>
      </c>
      <c r="H237" s="2">
        <v>8.91162109375</v>
      </c>
      <c r="I237" s="2">
        <f t="shared" si="4"/>
        <v>1.346556353</v>
      </c>
      <c r="J237" s="2">
        <v>99.2371644716081</v>
      </c>
      <c r="K237" s="2">
        <v>0.999999893230532</v>
      </c>
      <c r="L237" s="2">
        <v>146.80103599762</v>
      </c>
      <c r="M237" s="2">
        <v>6.17138671875</v>
      </c>
      <c r="N237" s="2">
        <f t="shared" si="5"/>
        <v>1.944457631</v>
      </c>
      <c r="O237" s="2">
        <v>82.9802707260242</v>
      </c>
      <c r="P237" s="2">
        <v>0.999995181738214</v>
      </c>
      <c r="Q237" s="2">
        <v>106.611712379149</v>
      </c>
      <c r="R237" s="2"/>
      <c r="S237" s="2" t="str">
        <f t="shared" si="6"/>
        <v/>
      </c>
      <c r="T237" s="2"/>
      <c r="U237" s="2"/>
      <c r="V237" s="2"/>
      <c r="W237" s="2"/>
      <c r="X237" s="2" t="str">
        <f t="shared" si="7"/>
        <v/>
      </c>
      <c r="Y237" s="2"/>
      <c r="Z237" s="2"/>
      <c r="AA237" s="2"/>
    </row>
    <row r="238" ht="15.75" customHeight="1">
      <c r="A238" s="2">
        <f t="shared" si="1"/>
        <v>12</v>
      </c>
      <c r="B238" s="2">
        <f t="shared" si="2"/>
        <v>1</v>
      </c>
      <c r="C238" s="2">
        <v>0.1136474609375</v>
      </c>
      <c r="D238" s="2">
        <f t="shared" si="3"/>
        <v>105.5896885</v>
      </c>
      <c r="E238" s="2">
        <v>36.2630238746535</v>
      </c>
      <c r="F238" s="2">
        <v>0.762680177007723</v>
      </c>
      <c r="G238" s="2">
        <v>0.126954464980011</v>
      </c>
      <c r="H238" s="2">
        <v>0.0296630859375</v>
      </c>
      <c r="I238" s="2">
        <f t="shared" si="4"/>
        <v>404.5432099</v>
      </c>
      <c r="J238" s="2">
        <v>26.6885459415849</v>
      </c>
      <c r="K238" s="2">
        <v>0.417901749567024</v>
      </c>
      <c r="L238" s="2">
        <v>2.37538753346007</v>
      </c>
      <c r="M238" s="2">
        <v>0.0279541015625</v>
      </c>
      <c r="N238" s="2">
        <f t="shared" si="5"/>
        <v>429.2751092</v>
      </c>
      <c r="O238" s="2">
        <v>-18.0323164481701</v>
      </c>
      <c r="P238" s="2">
        <v>0.00501213174817653</v>
      </c>
      <c r="Q238" s="2">
        <v>2.04758213487489</v>
      </c>
      <c r="R238" s="2">
        <v>0.0035400390625</v>
      </c>
      <c r="S238" s="2">
        <f t="shared" si="6"/>
        <v>3389.793103</v>
      </c>
      <c r="T238" s="2">
        <v>32.6442730539</v>
      </c>
      <c r="U238" s="2">
        <v>0.69294</v>
      </c>
      <c r="V238" s="2">
        <v>2.6679</v>
      </c>
      <c r="W238" s="2">
        <v>0.0010986328125</v>
      </c>
      <c r="X238" s="2">
        <f t="shared" si="7"/>
        <v>10922.66667</v>
      </c>
      <c r="Y238" s="2">
        <v>31.5952546896</v>
      </c>
      <c r="Z238" s="2">
        <v>0.73362</v>
      </c>
      <c r="AA238" s="2">
        <v>2.4802</v>
      </c>
      <c r="AB238" s="2">
        <v>0.001068215</v>
      </c>
      <c r="AC238" s="2">
        <f t="shared" ref="AC238:AC242" si="19">IFERROR(12/AB238,"")</f>
        <v>11233.69359</v>
      </c>
      <c r="AD238" s="2">
        <v>35.05</v>
      </c>
      <c r="AE238" s="2">
        <v>0.839</v>
      </c>
    </row>
    <row r="239" ht="15.75" customHeight="1">
      <c r="A239" s="2">
        <f t="shared" si="1"/>
        <v>12</v>
      </c>
      <c r="B239" s="2">
        <f t="shared" si="2"/>
        <v>2</v>
      </c>
      <c r="C239" s="2">
        <v>0.42138671875</v>
      </c>
      <c r="D239" s="2">
        <f t="shared" si="3"/>
        <v>28.4774044</v>
      </c>
      <c r="E239" s="2">
        <v>40.7177895723406</v>
      </c>
      <c r="F239" s="2">
        <v>0.938412927144364</v>
      </c>
      <c r="G239" s="2">
        <v>0.520244187580795</v>
      </c>
      <c r="H239" s="2">
        <v>0.0296630859375</v>
      </c>
      <c r="I239" s="2">
        <f t="shared" si="4"/>
        <v>404.5432099</v>
      </c>
      <c r="J239" s="2">
        <v>26.6885459415849</v>
      </c>
      <c r="K239" s="2">
        <v>0.417901749567024</v>
      </c>
      <c r="L239" s="2">
        <v>2.37538753346007</v>
      </c>
      <c r="M239" s="2">
        <v>0.3983154296875</v>
      </c>
      <c r="N239" s="2">
        <f t="shared" si="5"/>
        <v>30.12687711</v>
      </c>
      <c r="O239" s="2">
        <v>41.6556831683445</v>
      </c>
      <c r="P239" s="2">
        <v>0.948802370623882</v>
      </c>
      <c r="Q239" s="2">
        <v>4.81620710162317</v>
      </c>
      <c r="R239" s="2">
        <v>0.0726318359375</v>
      </c>
      <c r="S239" s="2">
        <f t="shared" si="6"/>
        <v>165.2168067</v>
      </c>
      <c r="T239" s="2">
        <v>38.4135211985</v>
      </c>
      <c r="U239" s="2">
        <v>0.89976</v>
      </c>
      <c r="V239" s="2">
        <v>3.5042</v>
      </c>
      <c r="W239" s="2">
        <v>0.0155029296875</v>
      </c>
      <c r="X239" s="2">
        <f t="shared" si="7"/>
        <v>774.0472441</v>
      </c>
      <c r="Y239" s="2">
        <v>35.9648350961</v>
      </c>
      <c r="Z239" s="2">
        <v>0.8623</v>
      </c>
      <c r="AA239" s="2">
        <v>3.4333</v>
      </c>
      <c r="AB239" s="2">
        <v>0.012811249</v>
      </c>
      <c r="AC239" s="2">
        <f t="shared" si="19"/>
        <v>936.6768221</v>
      </c>
      <c r="AD239" s="2">
        <v>41.09</v>
      </c>
      <c r="AE239" s="2">
        <v>0.919</v>
      </c>
    </row>
    <row r="240" ht="15.75" customHeight="1">
      <c r="A240" s="2">
        <f t="shared" si="1"/>
        <v>12</v>
      </c>
      <c r="B240" s="2">
        <f t="shared" si="2"/>
        <v>3</v>
      </c>
      <c r="C240" s="2">
        <v>0.728271484375</v>
      </c>
      <c r="D240" s="2">
        <f t="shared" si="3"/>
        <v>16.47737177</v>
      </c>
      <c r="E240" s="2">
        <v>42.664491212964</v>
      </c>
      <c r="F240" s="2">
        <v>0.963427437155223</v>
      </c>
      <c r="G240" s="2">
        <v>0.562779003025997</v>
      </c>
      <c r="H240" s="2">
        <v>0.0296630859375</v>
      </c>
      <c r="I240" s="2">
        <f t="shared" si="4"/>
        <v>404.5432099</v>
      </c>
      <c r="J240" s="2">
        <v>26.6885459415849</v>
      </c>
      <c r="K240" s="2">
        <v>0.417901749567024</v>
      </c>
      <c r="L240" s="2">
        <v>2.37538753346007</v>
      </c>
      <c r="M240" s="2">
        <v>0.799560546875</v>
      </c>
      <c r="N240" s="2">
        <f t="shared" si="5"/>
        <v>15.00824427</v>
      </c>
      <c r="O240" s="2">
        <v>45.3601776256853</v>
      </c>
      <c r="P240" s="2">
        <v>0.975506764986718</v>
      </c>
      <c r="Q240" s="2">
        <v>6.54488940530099</v>
      </c>
      <c r="R240" s="2">
        <v>0.508422851562</v>
      </c>
      <c r="S240" s="2">
        <f t="shared" si="6"/>
        <v>23.60240096</v>
      </c>
      <c r="T240" s="2">
        <v>44.4187342984</v>
      </c>
      <c r="U240" s="2">
        <v>0.96984</v>
      </c>
      <c r="V240" s="2">
        <v>7.0486</v>
      </c>
      <c r="W240" s="2">
        <v>0.2763671875</v>
      </c>
      <c r="X240" s="2">
        <f t="shared" si="7"/>
        <v>43.4204947</v>
      </c>
      <c r="Y240" s="2">
        <v>39.4381813763</v>
      </c>
      <c r="Z240" s="2">
        <v>0.91984</v>
      </c>
      <c r="AA240" s="2">
        <v>3.7472</v>
      </c>
      <c r="AB240" s="2">
        <v>0.215128788</v>
      </c>
      <c r="AC240" s="2">
        <f t="shared" si="19"/>
        <v>55.78054017</v>
      </c>
      <c r="AD240" s="2">
        <v>46.88</v>
      </c>
      <c r="AE240" s="2">
        <v>0.973</v>
      </c>
    </row>
    <row r="241" ht="15.75" customHeight="1">
      <c r="A241" s="2">
        <f t="shared" si="1"/>
        <v>12</v>
      </c>
      <c r="B241" s="2">
        <f t="shared" si="2"/>
        <v>4</v>
      </c>
      <c r="C241" s="2">
        <v>0.9775390625</v>
      </c>
      <c r="D241" s="2">
        <f t="shared" si="3"/>
        <v>12.27572428</v>
      </c>
      <c r="E241" s="2">
        <v>44.0975394708331</v>
      </c>
      <c r="F241" s="2">
        <v>0.973120954484329</v>
      </c>
      <c r="G241" s="2">
        <v>0.573217711682216</v>
      </c>
      <c r="H241" s="2">
        <v>0.0296630859375</v>
      </c>
      <c r="I241" s="2">
        <f t="shared" si="4"/>
        <v>404.5432099</v>
      </c>
      <c r="J241" s="2">
        <v>20.0879828202121</v>
      </c>
      <c r="K241" s="2">
        <v>0.273922525098405</v>
      </c>
      <c r="L241" s="2">
        <v>2.41792169098063</v>
      </c>
      <c r="M241" s="2">
        <v>1.1842041015625</v>
      </c>
      <c r="N241" s="2">
        <f t="shared" si="5"/>
        <v>10.13338831</v>
      </c>
      <c r="O241" s="2">
        <v>48.227827579869</v>
      </c>
      <c r="P241" s="2">
        <v>0.9859777506659</v>
      </c>
      <c r="Q241" s="2">
        <v>10.690110780125</v>
      </c>
      <c r="R241" s="2">
        <v>1.58374023438</v>
      </c>
      <c r="S241" s="2">
        <f t="shared" si="6"/>
        <v>7.577000154</v>
      </c>
      <c r="T241" s="2">
        <v>52.6433006108</v>
      </c>
      <c r="U241" s="2">
        <v>0.99508</v>
      </c>
      <c r="V241" s="2">
        <v>19.9832</v>
      </c>
      <c r="W241" s="2">
        <v>1.068359375</v>
      </c>
      <c r="X241" s="2">
        <f t="shared" si="7"/>
        <v>11.2321755</v>
      </c>
      <c r="Y241" s="2">
        <v>47.2735227771</v>
      </c>
      <c r="Z241" s="2">
        <v>0.98279</v>
      </c>
      <c r="AA241" s="2">
        <v>10.9831</v>
      </c>
      <c r="AB241" s="2">
        <v>0.862187549</v>
      </c>
      <c r="AC241" s="2">
        <f t="shared" si="19"/>
        <v>13.91808547</v>
      </c>
      <c r="AD241" s="2">
        <v>53.28</v>
      </c>
      <c r="AE241" s="2">
        <v>0.996</v>
      </c>
    </row>
    <row r="242" ht="15.75" customHeight="1">
      <c r="A242" s="2">
        <f t="shared" si="1"/>
        <v>12</v>
      </c>
      <c r="B242" s="2">
        <f t="shared" si="2"/>
        <v>5</v>
      </c>
      <c r="C242" s="2">
        <v>1.1866455078125</v>
      </c>
      <c r="D242" s="2">
        <f t="shared" si="3"/>
        <v>10.11253986</v>
      </c>
      <c r="E242" s="2">
        <v>45.2573477473887</v>
      </c>
      <c r="F242" s="2">
        <v>0.978984526259528</v>
      </c>
      <c r="G242" s="2">
        <v>0.680419251085599</v>
      </c>
      <c r="H242" s="2">
        <v>0.0296630859375</v>
      </c>
      <c r="I242" s="2">
        <f t="shared" si="4"/>
        <v>404.5432099</v>
      </c>
      <c r="J242" s="2">
        <v>26.6885459415849</v>
      </c>
      <c r="K242" s="2">
        <v>0.417901749567024</v>
      </c>
      <c r="L242" s="2">
        <v>2.37538753346007</v>
      </c>
      <c r="M242" s="2">
        <v>1.60693359375</v>
      </c>
      <c r="N242" s="2">
        <f t="shared" si="5"/>
        <v>7.467639015</v>
      </c>
      <c r="O242" s="2">
        <v>50.8495908733695</v>
      </c>
      <c r="P242" s="2">
        <v>0.992180742548873</v>
      </c>
      <c r="Q242" s="2">
        <v>17.5095173875078</v>
      </c>
      <c r="R242" s="2">
        <v>3.14697265625</v>
      </c>
      <c r="S242" s="2">
        <f t="shared" si="6"/>
        <v>3.813188518</v>
      </c>
      <c r="T242" s="2">
        <v>63.1125291739</v>
      </c>
      <c r="U242" s="2">
        <v>0.99957</v>
      </c>
      <c r="V242" s="2">
        <v>41.5198</v>
      </c>
      <c r="W242" s="2">
        <v>2.52941894531</v>
      </c>
      <c r="X242" s="2">
        <f t="shared" si="7"/>
        <v>4.744172579</v>
      </c>
      <c r="Y242" s="2">
        <v>57.0011866223</v>
      </c>
      <c r="Z242" s="2">
        <v>0.99814</v>
      </c>
      <c r="AA242" s="2">
        <v>31.0854</v>
      </c>
      <c r="AB242" s="2">
        <v>1.972535098</v>
      </c>
      <c r="AC242" s="2">
        <f t="shared" si="19"/>
        <v>6.083541942</v>
      </c>
      <c r="AD242" s="2">
        <v>63.57</v>
      </c>
      <c r="AE242" s="2">
        <v>0.999</v>
      </c>
    </row>
    <row r="243" ht="15.75" customHeight="1">
      <c r="A243" s="2">
        <f t="shared" si="1"/>
        <v>12</v>
      </c>
      <c r="B243" s="2">
        <f t="shared" si="2"/>
        <v>6</v>
      </c>
      <c r="C243" s="2">
        <v>1.36962890625</v>
      </c>
      <c r="D243" s="2">
        <f t="shared" si="3"/>
        <v>8.761497326</v>
      </c>
      <c r="E243" s="2">
        <v>46.2889540130261</v>
      </c>
      <c r="F243" s="2">
        <v>0.983053214825272</v>
      </c>
      <c r="G243" s="2">
        <v>0.781629165737257</v>
      </c>
      <c r="H243" s="2">
        <v>0.0301513671875</v>
      </c>
      <c r="I243" s="2">
        <f t="shared" si="4"/>
        <v>397.9919028</v>
      </c>
      <c r="J243" s="2">
        <v>28.006743325383</v>
      </c>
      <c r="K243" s="2">
        <v>0.588526670878469</v>
      </c>
      <c r="L243" s="2">
        <v>2.63963032072138</v>
      </c>
      <c r="M243" s="2">
        <v>1.9935302734375</v>
      </c>
      <c r="N243" s="2">
        <f t="shared" si="5"/>
        <v>6.019472169</v>
      </c>
      <c r="O243" s="2">
        <v>53.3712794007749</v>
      </c>
      <c r="P243" s="2">
        <v>0.99561457862792</v>
      </c>
      <c r="Q243" s="2">
        <v>20.9908775983424</v>
      </c>
      <c r="R243" s="2"/>
      <c r="S243" s="2" t="str">
        <f t="shared" si="6"/>
        <v/>
      </c>
      <c r="T243" s="2"/>
      <c r="U243" s="2"/>
      <c r="V243" s="2"/>
      <c r="W243" s="2"/>
      <c r="X243" s="2" t="str">
        <f t="shared" si="7"/>
        <v/>
      </c>
      <c r="Y243" s="2"/>
      <c r="Z243" s="2"/>
      <c r="AA243" s="2"/>
    </row>
    <row r="244" ht="15.75" customHeight="1">
      <c r="A244" s="2">
        <f t="shared" si="1"/>
        <v>12</v>
      </c>
      <c r="B244" s="2">
        <f t="shared" si="2"/>
        <v>7</v>
      </c>
      <c r="C244" s="2">
        <v>1.5350341796875</v>
      </c>
      <c r="D244" s="2">
        <f t="shared" si="3"/>
        <v>7.817415507</v>
      </c>
      <c r="E244" s="2">
        <v>47.1784318768591</v>
      </c>
      <c r="F244" s="2">
        <v>0.985963411204318</v>
      </c>
      <c r="G244" s="2">
        <v>0.780933887906992</v>
      </c>
      <c r="H244" s="2">
        <v>0.0308837890625</v>
      </c>
      <c r="I244" s="2">
        <f t="shared" si="4"/>
        <v>388.5533597</v>
      </c>
      <c r="J244" s="2">
        <v>29.3232616964742</v>
      </c>
      <c r="K244" s="2">
        <v>0.465002972048711</v>
      </c>
      <c r="L244" s="2">
        <v>2.81457875670117</v>
      </c>
      <c r="M244" s="2">
        <v>2.3892822265625</v>
      </c>
      <c r="N244" s="2">
        <f t="shared" si="5"/>
        <v>5.022428856</v>
      </c>
      <c r="O244" s="2">
        <v>55.8795469335804</v>
      </c>
      <c r="P244" s="2">
        <v>0.997554821378396</v>
      </c>
      <c r="Q244" s="2">
        <v>23.6789199630174</v>
      </c>
      <c r="R244" s="2"/>
      <c r="S244" s="2" t="str">
        <f t="shared" si="6"/>
        <v/>
      </c>
      <c r="T244" s="2"/>
      <c r="U244" s="2"/>
      <c r="V244" s="2"/>
      <c r="W244" s="2"/>
      <c r="X244" s="2" t="str">
        <f t="shared" si="7"/>
        <v/>
      </c>
      <c r="Y244" s="2"/>
      <c r="Z244" s="2"/>
      <c r="AA244" s="2"/>
    </row>
    <row r="245" ht="15.75" customHeight="1">
      <c r="A245" s="2">
        <f t="shared" si="1"/>
        <v>12</v>
      </c>
      <c r="B245" s="2">
        <f t="shared" si="2"/>
        <v>8</v>
      </c>
      <c r="C245" s="2">
        <v>1.6884765625</v>
      </c>
      <c r="D245" s="2">
        <f t="shared" si="3"/>
        <v>7.106998265</v>
      </c>
      <c r="E245" s="2">
        <v>47.9513411498046</v>
      </c>
      <c r="F245" s="2">
        <v>0.987968969660442</v>
      </c>
      <c r="G245" s="2">
        <v>0.972590522805807</v>
      </c>
      <c r="H245" s="2">
        <v>0.0333251953125</v>
      </c>
      <c r="I245" s="2">
        <f t="shared" si="4"/>
        <v>360.0879121</v>
      </c>
      <c r="J245" s="2">
        <v>33.0038476229265</v>
      </c>
      <c r="K245" s="2">
        <v>0.691175893917094</v>
      </c>
      <c r="L245" s="2">
        <v>3.05096252646289</v>
      </c>
      <c r="M245" s="2">
        <v>2.760009765625</v>
      </c>
      <c r="N245" s="2">
        <f t="shared" si="5"/>
        <v>4.347810703</v>
      </c>
      <c r="O245" s="2">
        <v>58.2527458752972</v>
      </c>
      <c r="P245" s="2">
        <v>0.998517690896779</v>
      </c>
      <c r="Q245" s="2">
        <v>34.1936724099145</v>
      </c>
      <c r="R245" s="2"/>
      <c r="S245" s="2" t="str">
        <f t="shared" si="6"/>
        <v/>
      </c>
      <c r="T245" s="2"/>
      <c r="U245" s="2"/>
      <c r="V245" s="2"/>
      <c r="W245" s="2"/>
      <c r="X245" s="2" t="str">
        <f t="shared" si="7"/>
        <v/>
      </c>
      <c r="Y245" s="2"/>
      <c r="Z245" s="2"/>
      <c r="AA245" s="2"/>
    </row>
    <row r="246" ht="15.75" customHeight="1">
      <c r="A246" s="2">
        <f t="shared" si="1"/>
        <v>12</v>
      </c>
      <c r="B246" s="2">
        <f t="shared" si="2"/>
        <v>9</v>
      </c>
      <c r="C246" s="2">
        <v>1.8150634765625</v>
      </c>
      <c r="D246" s="2">
        <f t="shared" si="3"/>
        <v>6.611339028</v>
      </c>
      <c r="E246" s="2">
        <v>48.6309408518474</v>
      </c>
      <c r="F246" s="2">
        <v>0.989551535329314</v>
      </c>
      <c r="G246" s="2">
        <v>1.31357629711383</v>
      </c>
      <c r="H246" s="2">
        <v>0.0390625</v>
      </c>
      <c r="I246" s="2">
        <f t="shared" si="4"/>
        <v>307.2</v>
      </c>
      <c r="J246" s="2">
        <v>34.9335405593164</v>
      </c>
      <c r="K246" s="2">
        <v>0.783807480524518</v>
      </c>
      <c r="L246" s="2">
        <v>3.35806442291075</v>
      </c>
      <c r="M246" s="2">
        <v>3.184326171875</v>
      </c>
      <c r="N246" s="2">
        <f t="shared" si="5"/>
        <v>3.768458177</v>
      </c>
      <c r="O246" s="2">
        <v>61.2933271224292</v>
      </c>
      <c r="P246" s="2">
        <v>0.999337122903765</v>
      </c>
      <c r="Q246" s="2">
        <v>41.2873377000065</v>
      </c>
      <c r="R246" s="2"/>
      <c r="S246" s="2" t="str">
        <f t="shared" si="6"/>
        <v/>
      </c>
      <c r="T246" s="2"/>
      <c r="U246" s="2"/>
      <c r="V246" s="2"/>
      <c r="W246" s="2"/>
      <c r="X246" s="2" t="str">
        <f t="shared" si="7"/>
        <v/>
      </c>
      <c r="Y246" s="2"/>
      <c r="Z246" s="2"/>
      <c r="AA246" s="2"/>
    </row>
    <row r="247" ht="15.75" customHeight="1">
      <c r="A247" s="2">
        <f t="shared" si="1"/>
        <v>12</v>
      </c>
      <c r="B247" s="2">
        <f t="shared" si="2"/>
        <v>10</v>
      </c>
      <c r="C247" s="2">
        <v>1.941162109375</v>
      </c>
      <c r="D247" s="2">
        <f t="shared" si="3"/>
        <v>6.181863916</v>
      </c>
      <c r="E247" s="2">
        <v>49.2754217671348</v>
      </c>
      <c r="F247" s="2">
        <v>0.990863470814288</v>
      </c>
      <c r="G247" s="2">
        <v>1.33210503444542</v>
      </c>
      <c r="H247" s="2">
        <v>0.0555419921875</v>
      </c>
      <c r="I247" s="2">
        <f t="shared" si="4"/>
        <v>216.0527473</v>
      </c>
      <c r="J247" s="2">
        <v>36.2595995610381</v>
      </c>
      <c r="K247" s="2">
        <v>0.814416225355226</v>
      </c>
      <c r="L247" s="2">
        <v>3.50014435305916</v>
      </c>
      <c r="M247" s="2">
        <v>3.5460205078125</v>
      </c>
      <c r="N247" s="2">
        <f t="shared" si="5"/>
        <v>3.384075183</v>
      </c>
      <c r="O247" s="2">
        <v>63.7563662287801</v>
      </c>
      <c r="P247" s="2">
        <v>0.999584936337617</v>
      </c>
      <c r="Q247" s="2">
        <v>51.0186326376991</v>
      </c>
      <c r="R247" s="2"/>
      <c r="S247" s="2" t="str">
        <f t="shared" si="6"/>
        <v/>
      </c>
      <c r="T247" s="2"/>
      <c r="U247" s="2"/>
      <c r="V247" s="2"/>
      <c r="W247" s="2"/>
      <c r="X247" s="2" t="str">
        <f t="shared" si="7"/>
        <v/>
      </c>
      <c r="Y247" s="2"/>
      <c r="Z247" s="2"/>
      <c r="AA247" s="2"/>
    </row>
    <row r="248" ht="15.75" customHeight="1">
      <c r="A248" s="2">
        <f t="shared" si="1"/>
        <v>12</v>
      </c>
      <c r="B248" s="2">
        <f t="shared" si="2"/>
        <v>11</v>
      </c>
      <c r="C248" s="2">
        <v>2.054443359375</v>
      </c>
      <c r="D248" s="2">
        <f t="shared" si="3"/>
        <v>5.840998217</v>
      </c>
      <c r="E248" s="2">
        <v>49.859482244506</v>
      </c>
      <c r="F248" s="2">
        <v>0.992001691659854</v>
      </c>
      <c r="G248" s="2">
        <v>1.50156652718903</v>
      </c>
      <c r="H248" s="2">
        <v>0.12158203125</v>
      </c>
      <c r="I248" s="2">
        <f t="shared" si="4"/>
        <v>98.69879518</v>
      </c>
      <c r="J248" s="2">
        <v>38.1133882828105</v>
      </c>
      <c r="K248" s="2">
        <v>0.89687075701406</v>
      </c>
      <c r="L248" s="2">
        <v>3.84622210104268</v>
      </c>
      <c r="M248" s="2">
        <v>3.972412109375</v>
      </c>
      <c r="N248" s="2">
        <f t="shared" si="5"/>
        <v>3.020834614</v>
      </c>
      <c r="O248" s="2">
        <v>66.7395626586781</v>
      </c>
      <c r="P248" s="2">
        <v>0.999808475242674</v>
      </c>
      <c r="Q248" s="2">
        <v>60.1393491920579</v>
      </c>
      <c r="R248" s="2"/>
      <c r="S248" s="2" t="str">
        <f t="shared" si="6"/>
        <v/>
      </c>
      <c r="T248" s="2"/>
      <c r="U248" s="2"/>
      <c r="V248" s="2"/>
      <c r="W248" s="2"/>
      <c r="X248" s="2" t="str">
        <f t="shared" si="7"/>
        <v/>
      </c>
      <c r="Y248" s="2"/>
      <c r="Z248" s="2"/>
      <c r="AA248" s="2"/>
    </row>
    <row r="249" ht="15.75" customHeight="1">
      <c r="A249" s="2">
        <f t="shared" si="1"/>
        <v>12</v>
      </c>
      <c r="B249" s="2">
        <f t="shared" si="2"/>
        <v>12</v>
      </c>
      <c r="C249" s="2">
        <v>2.171630859375</v>
      </c>
      <c r="D249" s="2">
        <f t="shared" si="3"/>
        <v>5.525801012</v>
      </c>
      <c r="E249" s="2">
        <v>50.4563291217497</v>
      </c>
      <c r="F249" s="2">
        <v>0.992881098043364</v>
      </c>
      <c r="G249" s="2">
        <v>1.68463934002834</v>
      </c>
      <c r="H249" s="2">
        <v>0.2677001953125</v>
      </c>
      <c r="I249" s="2">
        <f t="shared" si="4"/>
        <v>44.82626539</v>
      </c>
      <c r="J249" s="2">
        <v>40.2697165652892</v>
      </c>
      <c r="K249" s="2">
        <v>0.927045638850587</v>
      </c>
      <c r="L249" s="2">
        <v>4.10775657632923</v>
      </c>
      <c r="M249" s="2">
        <v>4.3765869140625</v>
      </c>
      <c r="N249" s="2">
        <f t="shared" si="5"/>
        <v>2.741862606</v>
      </c>
      <c r="O249" s="2">
        <v>69.1944102942416</v>
      </c>
      <c r="P249" s="2">
        <v>0.9998825160319</v>
      </c>
      <c r="Q249" s="2">
        <v>68.7438201775965</v>
      </c>
      <c r="R249" s="2"/>
      <c r="S249" s="2" t="str">
        <f t="shared" si="6"/>
        <v/>
      </c>
      <c r="T249" s="2"/>
      <c r="U249" s="2"/>
      <c r="V249" s="2"/>
      <c r="W249" s="2"/>
      <c r="X249" s="2" t="str">
        <f t="shared" si="7"/>
        <v/>
      </c>
      <c r="Y249" s="2"/>
      <c r="Z249" s="2"/>
      <c r="AA249" s="2"/>
    </row>
    <row r="250" ht="15.75" customHeight="1">
      <c r="A250" s="2">
        <f t="shared" si="1"/>
        <v>12</v>
      </c>
      <c r="B250" s="2">
        <f t="shared" si="2"/>
        <v>13</v>
      </c>
      <c r="C250" s="2">
        <v>2.31103515625</v>
      </c>
      <c r="D250" s="2">
        <f t="shared" si="3"/>
        <v>5.192478344</v>
      </c>
      <c r="E250" s="2">
        <v>51.1686126222819</v>
      </c>
      <c r="F250" s="2">
        <v>0.993894441339194</v>
      </c>
      <c r="G250" s="2">
        <v>1.43236401143236</v>
      </c>
      <c r="H250" s="2">
        <v>0.574462890625</v>
      </c>
      <c r="I250" s="2">
        <f t="shared" si="4"/>
        <v>20.88907777</v>
      </c>
      <c r="J250" s="2">
        <v>43.448610491141</v>
      </c>
      <c r="K250" s="2">
        <v>0.964167327313986</v>
      </c>
      <c r="L250" s="2">
        <v>5.80641138597225</v>
      </c>
      <c r="M250" s="2">
        <v>4.7325439453125</v>
      </c>
      <c r="N250" s="2">
        <f t="shared" si="5"/>
        <v>2.535634141</v>
      </c>
      <c r="O250" s="2">
        <v>71.9319305803203</v>
      </c>
      <c r="P250" s="2">
        <v>0.999942943702638</v>
      </c>
      <c r="Q250" s="2">
        <v>77.749467046369</v>
      </c>
      <c r="R250" s="2"/>
      <c r="S250" s="2" t="str">
        <f t="shared" si="6"/>
        <v/>
      </c>
      <c r="T250" s="2"/>
      <c r="U250" s="2"/>
      <c r="V250" s="2"/>
      <c r="W250" s="2"/>
      <c r="X250" s="2" t="str">
        <f t="shared" si="7"/>
        <v/>
      </c>
      <c r="Y250" s="2"/>
      <c r="Z250" s="2"/>
      <c r="AA250" s="2"/>
    </row>
    <row r="251" ht="15.75" customHeight="1">
      <c r="A251" s="2">
        <f t="shared" si="1"/>
        <v>12</v>
      </c>
      <c r="B251" s="2">
        <f t="shared" si="2"/>
        <v>14</v>
      </c>
      <c r="C251" s="2">
        <v>2.480712890625</v>
      </c>
      <c r="D251" s="2">
        <f t="shared" si="3"/>
        <v>4.837319161</v>
      </c>
      <c r="E251" s="2">
        <v>51.9988623477441</v>
      </c>
      <c r="F251" s="2">
        <v>0.994888888715134</v>
      </c>
      <c r="G251" s="2">
        <v>1.56377410792268</v>
      </c>
      <c r="H251" s="2">
        <v>1.086669921875</v>
      </c>
      <c r="I251" s="2">
        <f t="shared" si="4"/>
        <v>11.04291171</v>
      </c>
      <c r="J251" s="2">
        <v>47.1283064485523</v>
      </c>
      <c r="K251" s="2">
        <v>0.982939437447335</v>
      </c>
      <c r="L251" s="2">
        <v>8.35445019942016</v>
      </c>
      <c r="M251" s="2">
        <v>5.1590576171875</v>
      </c>
      <c r="N251" s="2">
        <f t="shared" si="5"/>
        <v>2.326006199</v>
      </c>
      <c r="O251" s="2">
        <v>74.0234875495823</v>
      </c>
      <c r="P251" s="2">
        <v>0.999963163616931</v>
      </c>
      <c r="Q251" s="2">
        <v>84.9754655290061</v>
      </c>
      <c r="R251" s="2"/>
      <c r="S251" s="2" t="str">
        <f t="shared" si="6"/>
        <v/>
      </c>
      <c r="T251" s="2"/>
      <c r="U251" s="2"/>
      <c r="V251" s="2"/>
      <c r="W251" s="2"/>
      <c r="X251" s="2" t="str">
        <f t="shared" si="7"/>
        <v/>
      </c>
      <c r="Y251" s="2"/>
      <c r="Z251" s="2"/>
      <c r="AA251" s="2"/>
    </row>
    <row r="252" ht="15.75" customHeight="1">
      <c r="A252" s="2">
        <f t="shared" si="1"/>
        <v>12</v>
      </c>
      <c r="B252" s="2">
        <f t="shared" si="2"/>
        <v>15</v>
      </c>
      <c r="C252" s="2">
        <v>2.6744384765625</v>
      </c>
      <c r="D252" s="2">
        <f t="shared" si="3"/>
        <v>4.486923182</v>
      </c>
      <c r="E252" s="2">
        <v>53.0041293253837</v>
      </c>
      <c r="F252" s="2">
        <v>0.995879167196127</v>
      </c>
      <c r="G252" s="2">
        <v>1.89955476063876</v>
      </c>
      <c r="H252" s="2">
        <v>1.74755859375</v>
      </c>
      <c r="I252" s="2">
        <f t="shared" si="4"/>
        <v>6.866722548</v>
      </c>
      <c r="J252" s="2">
        <v>50.8917154951232</v>
      </c>
      <c r="K252" s="2">
        <v>0.992587012679732</v>
      </c>
      <c r="L252" s="2">
        <v>13.2590713309438</v>
      </c>
      <c r="M252" s="2">
        <v>5.53515625</v>
      </c>
      <c r="N252" s="2">
        <f t="shared" si="5"/>
        <v>2.16796048</v>
      </c>
      <c r="O252" s="2">
        <v>76.8316719887821</v>
      </c>
      <c r="P252" s="2">
        <v>0.999980875419616</v>
      </c>
      <c r="Q252" s="2">
        <v>92.3345090873629</v>
      </c>
      <c r="R252" s="2"/>
      <c r="S252" s="2" t="str">
        <f t="shared" si="6"/>
        <v/>
      </c>
      <c r="T252" s="2"/>
      <c r="U252" s="2"/>
      <c r="V252" s="2"/>
      <c r="W252" s="2"/>
      <c r="X252" s="2" t="str">
        <f t="shared" si="7"/>
        <v/>
      </c>
      <c r="Y252" s="2"/>
      <c r="Z252" s="2"/>
      <c r="AA252" s="2"/>
    </row>
    <row r="253" ht="15.75" customHeight="1">
      <c r="A253" s="2">
        <f t="shared" si="1"/>
        <v>12</v>
      </c>
      <c r="B253" s="2">
        <f t="shared" si="2"/>
        <v>16</v>
      </c>
      <c r="C253" s="2">
        <v>2.891845703125</v>
      </c>
      <c r="D253" s="2">
        <f t="shared" si="3"/>
        <v>4.149598987</v>
      </c>
      <c r="E253" s="2">
        <v>54.2202054294002</v>
      </c>
      <c r="F253" s="2">
        <v>0.996898599374818</v>
      </c>
      <c r="G253" s="2">
        <v>2.33920633559335</v>
      </c>
      <c r="H253" s="2">
        <v>2.5755615234375</v>
      </c>
      <c r="I253" s="2">
        <f t="shared" si="4"/>
        <v>4.65917816</v>
      </c>
      <c r="J253" s="2">
        <v>55.7009838063574</v>
      </c>
      <c r="K253" s="2">
        <v>0.997506679399673</v>
      </c>
      <c r="L253" s="2">
        <v>28.8280568750746</v>
      </c>
      <c r="M253" s="2">
        <v>5.9827880859375</v>
      </c>
      <c r="N253" s="2">
        <f t="shared" si="5"/>
        <v>2.00575381</v>
      </c>
      <c r="O253" s="2">
        <v>78.7372949977295</v>
      </c>
      <c r="P253" s="2">
        <v>0.999987032747967</v>
      </c>
      <c r="Q253" s="2">
        <v>100.570773853859</v>
      </c>
      <c r="R253" s="2"/>
      <c r="S253" s="2" t="str">
        <f t="shared" si="6"/>
        <v/>
      </c>
      <c r="T253" s="2"/>
      <c r="U253" s="2"/>
      <c r="V253" s="2"/>
      <c r="W253" s="2"/>
      <c r="X253" s="2" t="str">
        <f t="shared" si="7"/>
        <v/>
      </c>
      <c r="Y253" s="2"/>
      <c r="Z253" s="2"/>
      <c r="AA253" s="2"/>
    </row>
    <row r="254" ht="15.75" customHeight="1">
      <c r="A254" s="2">
        <f t="shared" si="1"/>
        <v>12</v>
      </c>
      <c r="B254" s="2">
        <f t="shared" si="2"/>
        <v>17</v>
      </c>
      <c r="C254" s="2">
        <v>3.19775390625</v>
      </c>
      <c r="D254" s="2">
        <f t="shared" si="3"/>
        <v>3.75263399</v>
      </c>
      <c r="E254" s="2">
        <v>55.8898942941605</v>
      </c>
      <c r="F254" s="2">
        <v>0.997862850698667</v>
      </c>
      <c r="G254" s="2">
        <v>2.47989072995466</v>
      </c>
      <c r="H254" s="2">
        <v>3.3642578125</v>
      </c>
      <c r="I254" s="2">
        <f t="shared" si="4"/>
        <v>3.566908563</v>
      </c>
      <c r="J254" s="2">
        <v>60.4999084007669</v>
      </c>
      <c r="K254" s="2">
        <v>0.999163967424107</v>
      </c>
      <c r="L254" s="2">
        <v>37.6680789350597</v>
      </c>
      <c r="M254" s="2">
        <v>6.3575439453125</v>
      </c>
      <c r="N254" s="2">
        <f t="shared" si="5"/>
        <v>1.887521361</v>
      </c>
      <c r="O254" s="2">
        <v>82.8321225180465</v>
      </c>
      <c r="P254" s="2">
        <v>0.99999499949554</v>
      </c>
      <c r="Q254" s="2">
        <v>106.949704409043</v>
      </c>
      <c r="R254" s="2"/>
      <c r="S254" s="2" t="str">
        <f t="shared" si="6"/>
        <v/>
      </c>
      <c r="T254" s="2"/>
      <c r="U254" s="2"/>
      <c r="V254" s="2"/>
      <c r="W254" s="2"/>
      <c r="X254" s="2" t="str">
        <f t="shared" si="7"/>
        <v/>
      </c>
      <c r="Y254" s="2"/>
      <c r="Z254" s="2"/>
      <c r="AA254" s="2"/>
    </row>
    <row r="255" ht="15.75" customHeight="1">
      <c r="A255" s="2">
        <f t="shared" si="1"/>
        <v>12</v>
      </c>
      <c r="B255" s="2">
        <f t="shared" si="2"/>
        <v>18</v>
      </c>
      <c r="C255" s="2">
        <v>3.5865478515625</v>
      </c>
      <c r="D255" s="2">
        <f t="shared" si="3"/>
        <v>3.345835744</v>
      </c>
      <c r="E255" s="2">
        <v>58.0843936423531</v>
      </c>
      <c r="F255" s="2">
        <v>0.998695255966435</v>
      </c>
      <c r="G255" s="2">
        <v>3.28616529772508</v>
      </c>
      <c r="H255" s="2">
        <v>4.168212890625</v>
      </c>
      <c r="I255" s="2">
        <f t="shared" si="4"/>
        <v>2.878931646</v>
      </c>
      <c r="J255" s="2">
        <v>65.5381541730626</v>
      </c>
      <c r="K255" s="2">
        <v>0.999737395063924</v>
      </c>
      <c r="L255" s="2">
        <v>54.9671556950749</v>
      </c>
      <c r="M255" s="2">
        <v>6.3577880859375</v>
      </c>
      <c r="N255" s="2">
        <f t="shared" si="5"/>
        <v>1.88744888</v>
      </c>
      <c r="O255" s="2">
        <v>82.8321225180465</v>
      </c>
      <c r="P255" s="2">
        <v>0.999994997480499</v>
      </c>
      <c r="Q255" s="2">
        <v>106.949704409193</v>
      </c>
      <c r="R255" s="2"/>
      <c r="S255" s="2" t="str">
        <f t="shared" si="6"/>
        <v/>
      </c>
      <c r="T255" s="2"/>
      <c r="U255" s="2"/>
      <c r="V255" s="2"/>
      <c r="W255" s="2"/>
      <c r="X255" s="2" t="str">
        <f t="shared" si="7"/>
        <v/>
      </c>
      <c r="Y255" s="2"/>
      <c r="Z255" s="2"/>
      <c r="AA255" s="2"/>
    </row>
    <row r="256" ht="15.75" customHeight="1">
      <c r="A256" s="2">
        <f t="shared" si="1"/>
        <v>12</v>
      </c>
      <c r="B256" s="2">
        <f t="shared" si="2"/>
        <v>19</v>
      </c>
      <c r="C256" s="2">
        <v>4.16064453125</v>
      </c>
      <c r="D256" s="2">
        <f t="shared" si="3"/>
        <v>2.884168525</v>
      </c>
      <c r="E256" s="2">
        <v>61.3714924325</v>
      </c>
      <c r="F256" s="2">
        <v>0.999381755318471</v>
      </c>
      <c r="G256" s="2">
        <v>5.09668773576231</v>
      </c>
      <c r="H256" s="2">
        <v>5.180908203125</v>
      </c>
      <c r="I256" s="2">
        <f t="shared" si="4"/>
        <v>2.316196221</v>
      </c>
      <c r="J256" s="2">
        <v>71.1727237149912</v>
      </c>
      <c r="K256" s="2">
        <v>0.999928264453036</v>
      </c>
      <c r="L256" s="2">
        <v>74.5693385472946</v>
      </c>
      <c r="M256" s="2">
        <v>6.3577880859375</v>
      </c>
      <c r="N256" s="2">
        <f t="shared" si="5"/>
        <v>1.88744888</v>
      </c>
      <c r="O256" s="2">
        <v>82.8321225180465</v>
      </c>
      <c r="P256" s="2">
        <v>0.999994997480499</v>
      </c>
      <c r="Q256" s="2">
        <v>106.949704409193</v>
      </c>
      <c r="R256" s="2"/>
      <c r="S256" s="2" t="str">
        <f t="shared" si="6"/>
        <v/>
      </c>
      <c r="T256" s="2"/>
      <c r="U256" s="2"/>
      <c r="V256" s="2"/>
      <c r="W256" s="2"/>
      <c r="X256" s="2" t="str">
        <f t="shared" si="7"/>
        <v/>
      </c>
      <c r="Y256" s="2"/>
      <c r="Z256" s="2"/>
      <c r="AA256" s="2"/>
    </row>
    <row r="257" ht="15.75" customHeight="1">
      <c r="A257" s="2">
        <f t="shared" si="1"/>
        <v>12</v>
      </c>
      <c r="B257" s="2">
        <f t="shared" si="2"/>
        <v>20</v>
      </c>
      <c r="C257" s="2">
        <v>5.09521484375</v>
      </c>
      <c r="D257" s="2">
        <f t="shared" si="3"/>
        <v>2.355150934</v>
      </c>
      <c r="E257" s="2">
        <v>67.1582318711011</v>
      </c>
      <c r="F257" s="2">
        <v>0.999835537405259</v>
      </c>
      <c r="G257" s="2">
        <v>7.3681117431571</v>
      </c>
      <c r="H257" s="2">
        <v>6.1898193359375</v>
      </c>
      <c r="I257" s="2">
        <f t="shared" si="4"/>
        <v>1.938667245</v>
      </c>
      <c r="J257" s="2">
        <v>76.5427480395798</v>
      </c>
      <c r="K257" s="2">
        <v>0.999978927915172</v>
      </c>
      <c r="L257" s="2">
        <v>92.6949110858154</v>
      </c>
      <c r="M257" s="2">
        <v>6.3577880859375</v>
      </c>
      <c r="N257" s="2">
        <f t="shared" si="5"/>
        <v>1.88744888</v>
      </c>
      <c r="O257" s="2">
        <v>82.8321225180465</v>
      </c>
      <c r="P257" s="2">
        <v>0.999994997480499</v>
      </c>
      <c r="Q257" s="2">
        <v>106.949704409193</v>
      </c>
      <c r="R257" s="2"/>
      <c r="S257" s="2" t="str">
        <f t="shared" si="6"/>
        <v/>
      </c>
      <c r="T257" s="2"/>
      <c r="U257" s="2"/>
      <c r="V257" s="2"/>
      <c r="W257" s="2"/>
      <c r="X257" s="2" t="str">
        <f t="shared" si="7"/>
        <v/>
      </c>
      <c r="Y257" s="2"/>
      <c r="Z257" s="2"/>
      <c r="AA257" s="2"/>
    </row>
    <row r="258" ht="15.75" customHeight="1">
      <c r="A258" s="2">
        <f t="shared" si="1"/>
        <v>12</v>
      </c>
      <c r="B258" s="2">
        <f t="shared" si="2"/>
        <v>21</v>
      </c>
      <c r="C258" s="2">
        <v>6.6995849609375</v>
      </c>
      <c r="D258" s="2">
        <f t="shared" si="3"/>
        <v>1.791155731</v>
      </c>
      <c r="E258" s="2">
        <v>83.1198503354438</v>
      </c>
      <c r="F258" s="2">
        <v>0.999995709238696</v>
      </c>
      <c r="G258" s="2">
        <v>27.9331093131763</v>
      </c>
      <c r="H258" s="2">
        <v>9.07421875</v>
      </c>
      <c r="I258" s="2">
        <f t="shared" si="4"/>
        <v>1.322427895</v>
      </c>
      <c r="J258" s="2">
        <v>98.9485970713834</v>
      </c>
      <c r="K258" s="2">
        <v>0.99999988749016</v>
      </c>
      <c r="L258" s="2">
        <v>141.429379068327</v>
      </c>
      <c r="M258" s="2">
        <v>6.3577880859375</v>
      </c>
      <c r="N258" s="2">
        <f t="shared" si="5"/>
        <v>1.88744888</v>
      </c>
      <c r="O258" s="2">
        <v>82.8321225180465</v>
      </c>
      <c r="P258" s="2">
        <v>0.999994997480499</v>
      </c>
      <c r="Q258" s="2">
        <v>106.949704409193</v>
      </c>
      <c r="R258" s="2"/>
      <c r="S258" s="2" t="str">
        <f t="shared" si="6"/>
        <v/>
      </c>
      <c r="T258" s="2"/>
      <c r="U258" s="2"/>
      <c r="V258" s="2"/>
      <c r="W258" s="2"/>
      <c r="X258" s="2" t="str">
        <f t="shared" si="7"/>
        <v/>
      </c>
      <c r="Y258" s="2"/>
      <c r="Z258" s="2"/>
      <c r="AA258" s="2"/>
    </row>
    <row r="259" ht="15.75" customHeight="1">
      <c r="A259" s="2">
        <f t="shared" si="1"/>
        <v>13</v>
      </c>
      <c r="B259" s="2">
        <f t="shared" si="2"/>
        <v>1</v>
      </c>
      <c r="C259" s="2">
        <v>0.1136474609375</v>
      </c>
      <c r="D259" s="2">
        <f t="shared" si="3"/>
        <v>105.5896885</v>
      </c>
      <c r="E259" s="2">
        <v>36.1618675693437</v>
      </c>
      <c r="F259" s="2">
        <v>0.761000507397746</v>
      </c>
      <c r="G259" s="2">
        <v>0.20897310478571</v>
      </c>
      <c r="H259" s="2">
        <v>0.0296630859375</v>
      </c>
      <c r="I259" s="2">
        <f t="shared" si="4"/>
        <v>404.5432099</v>
      </c>
      <c r="J259" s="2">
        <v>26.2348666340292</v>
      </c>
      <c r="K259" s="2">
        <v>0.403508762837636</v>
      </c>
      <c r="L259" s="2">
        <v>2.22974669411275</v>
      </c>
      <c r="M259" s="2">
        <v>0.0279541015625</v>
      </c>
      <c r="N259" s="2">
        <f t="shared" si="5"/>
        <v>429.2751092</v>
      </c>
      <c r="O259" s="2">
        <v>-18.0297490109418</v>
      </c>
      <c r="P259" s="2">
        <v>0.00547862720168127</v>
      </c>
      <c r="Q259" s="2">
        <v>2.03308277238068</v>
      </c>
      <c r="R259" s="2">
        <v>0.0037841796875</v>
      </c>
      <c r="S259" s="2">
        <f t="shared" si="6"/>
        <v>3171.096774</v>
      </c>
      <c r="T259" s="2">
        <v>32.6689932252</v>
      </c>
      <c r="U259" s="2">
        <v>0.74022</v>
      </c>
      <c r="V259" s="2">
        <v>2.4993</v>
      </c>
      <c r="W259" s="2">
        <v>0.0010986328125</v>
      </c>
      <c r="X259" s="2">
        <f t="shared" si="7"/>
        <v>10922.66667</v>
      </c>
      <c r="Y259" s="2">
        <v>31.5592977862</v>
      </c>
      <c r="Z259" s="2">
        <v>0.73082</v>
      </c>
      <c r="AA259" s="2">
        <v>2.2228</v>
      </c>
      <c r="AB259" s="2">
        <v>0.001014749</v>
      </c>
      <c r="AC259" s="2">
        <f t="shared" ref="AC259:AC263" si="20">IFERROR(12/AB259,"")</f>
        <v>11825.58445</v>
      </c>
      <c r="AD259" s="2">
        <v>35.09</v>
      </c>
      <c r="AE259" s="2">
        <v>0.834</v>
      </c>
    </row>
    <row r="260" ht="15.75" customHeight="1">
      <c r="A260" s="2">
        <f t="shared" si="1"/>
        <v>13</v>
      </c>
      <c r="B260" s="2">
        <f t="shared" si="2"/>
        <v>2</v>
      </c>
      <c r="C260" s="2">
        <v>0.4346923828125</v>
      </c>
      <c r="D260" s="2">
        <f t="shared" si="3"/>
        <v>27.60572873</v>
      </c>
      <c r="E260" s="2">
        <v>40.6328185710407</v>
      </c>
      <c r="F260" s="2">
        <v>0.937693579179247</v>
      </c>
      <c r="G260" s="2">
        <v>0.51822962836635</v>
      </c>
      <c r="H260" s="2">
        <v>0.0296630859375</v>
      </c>
      <c r="I260" s="2">
        <f t="shared" si="4"/>
        <v>404.5432099</v>
      </c>
      <c r="J260" s="2">
        <v>26.2348666340292</v>
      </c>
      <c r="K260" s="2">
        <v>0.403508762837636</v>
      </c>
      <c r="L260" s="2">
        <v>2.22974669411275</v>
      </c>
      <c r="M260" s="2">
        <v>0.407470703125</v>
      </c>
      <c r="N260" s="2">
        <f t="shared" si="5"/>
        <v>29.44997004</v>
      </c>
      <c r="O260" s="2">
        <v>41.6103185995743</v>
      </c>
      <c r="P260" s="2">
        <v>0.948689692795294</v>
      </c>
      <c r="Q260" s="2">
        <v>3.99949130028653</v>
      </c>
      <c r="R260" s="2">
        <v>0.080322265625</v>
      </c>
      <c r="S260" s="2">
        <f t="shared" si="6"/>
        <v>149.3981763</v>
      </c>
      <c r="T260" s="2">
        <v>38.3890412668</v>
      </c>
      <c r="U260" s="2">
        <v>0.8987</v>
      </c>
      <c r="V260" s="2">
        <v>3.4858</v>
      </c>
      <c r="W260" s="2">
        <v>0.003662109375</v>
      </c>
      <c r="X260" s="2">
        <f t="shared" si="7"/>
        <v>3276.8</v>
      </c>
      <c r="Y260" s="2">
        <v>36.6189688665</v>
      </c>
      <c r="Z260" s="2">
        <v>0.86818</v>
      </c>
      <c r="AA260" s="2">
        <v>3.3508</v>
      </c>
      <c r="AB260" s="2">
        <v>0.003188112</v>
      </c>
      <c r="AC260" s="2">
        <f t="shared" si="20"/>
        <v>3763.983198</v>
      </c>
      <c r="AD260" s="2">
        <v>40.79</v>
      </c>
      <c r="AE260" s="2">
        <v>0.907</v>
      </c>
    </row>
    <row r="261" ht="15.75" customHeight="1">
      <c r="A261" s="2">
        <f t="shared" si="1"/>
        <v>13</v>
      </c>
      <c r="B261" s="2">
        <f t="shared" si="2"/>
        <v>3</v>
      </c>
      <c r="C261" s="2">
        <v>0.743408203125</v>
      </c>
      <c r="D261" s="2">
        <f t="shared" si="3"/>
        <v>16.14187192</v>
      </c>
      <c r="E261" s="2">
        <v>42.6420055815403</v>
      </c>
      <c r="F261" s="2">
        <v>0.963287132865983</v>
      </c>
      <c r="G261" s="2">
        <v>0.577532764371112</v>
      </c>
      <c r="H261" s="2">
        <v>0.0296630859375</v>
      </c>
      <c r="I261" s="2">
        <f t="shared" si="4"/>
        <v>404.5432099</v>
      </c>
      <c r="J261" s="2">
        <v>26.2348666340292</v>
      </c>
      <c r="K261" s="2">
        <v>0.403508762837636</v>
      </c>
      <c r="L261" s="2">
        <v>2.22974669411275</v>
      </c>
      <c r="M261" s="2">
        <v>0.8057861328125</v>
      </c>
      <c r="N261" s="2">
        <f t="shared" si="5"/>
        <v>14.89228905</v>
      </c>
      <c r="O261" s="2">
        <v>45.1885148501616</v>
      </c>
      <c r="P261" s="2">
        <v>0.974563216701859</v>
      </c>
      <c r="Q261" s="2">
        <v>9.95369002426997</v>
      </c>
      <c r="R261" s="2">
        <v>0.526123046875</v>
      </c>
      <c r="S261" s="2">
        <f t="shared" si="6"/>
        <v>22.80835267</v>
      </c>
      <c r="T261" s="2">
        <v>44.4042549824</v>
      </c>
      <c r="U261" s="2">
        <v>0.97026</v>
      </c>
      <c r="V261" s="2">
        <v>5.4907</v>
      </c>
      <c r="W261" s="2">
        <v>0.105224609375</v>
      </c>
      <c r="X261" s="2">
        <f t="shared" si="7"/>
        <v>114.0417633</v>
      </c>
      <c r="Y261" s="2">
        <v>42.568832417</v>
      </c>
      <c r="Z261" s="2">
        <v>0.95625</v>
      </c>
      <c r="AA261" s="2">
        <v>4.7141</v>
      </c>
      <c r="AB261" s="2">
        <v>0.0997512878</v>
      </c>
      <c r="AC261" s="2">
        <f t="shared" si="20"/>
        <v>120.2991988</v>
      </c>
      <c r="AD261" s="2">
        <v>46.23</v>
      </c>
      <c r="AE261" s="2">
        <v>0.971</v>
      </c>
    </row>
    <row r="262" ht="15.75" customHeight="1">
      <c r="A262" s="2">
        <f t="shared" si="1"/>
        <v>13</v>
      </c>
      <c r="B262" s="2">
        <f t="shared" si="2"/>
        <v>4</v>
      </c>
      <c r="C262" s="2">
        <v>0.9991455078125</v>
      </c>
      <c r="D262" s="2">
        <f t="shared" si="3"/>
        <v>12.01026268</v>
      </c>
      <c r="E262" s="2">
        <v>44.0876855786099</v>
      </c>
      <c r="F262" s="2">
        <v>0.973006573244068</v>
      </c>
      <c r="G262" s="2">
        <v>0.550672078376907</v>
      </c>
      <c r="H262" s="2">
        <v>0.0296630859375</v>
      </c>
      <c r="I262" s="2">
        <f t="shared" si="4"/>
        <v>404.5432099</v>
      </c>
      <c r="J262" s="2">
        <v>20.2401201850679</v>
      </c>
      <c r="K262" s="2">
        <v>0.293402126417017</v>
      </c>
      <c r="L262" s="2">
        <v>2.2399933452805</v>
      </c>
      <c r="M262" s="2">
        <v>1.1783447265625</v>
      </c>
      <c r="N262" s="2">
        <f t="shared" si="5"/>
        <v>10.18377706</v>
      </c>
      <c r="O262" s="2">
        <v>47.9118815101202</v>
      </c>
      <c r="P262" s="2">
        <v>0.985384608704144</v>
      </c>
      <c r="Q262" s="2">
        <v>8.58885148593291</v>
      </c>
      <c r="R262" s="2">
        <v>1.60534667969</v>
      </c>
      <c r="S262" s="2">
        <f t="shared" si="6"/>
        <v>7.475020911</v>
      </c>
      <c r="T262" s="2">
        <v>52.67793849</v>
      </c>
      <c r="U262" s="2">
        <v>0.99516</v>
      </c>
      <c r="V262" s="2">
        <v>21.8721</v>
      </c>
      <c r="W262" s="2">
        <v>0.768188476562</v>
      </c>
      <c r="X262" s="2">
        <f t="shared" si="7"/>
        <v>15.62116638</v>
      </c>
      <c r="Y262" s="2">
        <v>50.3339263382</v>
      </c>
      <c r="Z262" s="2">
        <v>0.99153</v>
      </c>
      <c r="AA262" s="2">
        <v>12.8879</v>
      </c>
      <c r="AB262" s="2">
        <v>0.696218754</v>
      </c>
      <c r="AC262" s="2">
        <f t="shared" si="20"/>
        <v>17.23596202</v>
      </c>
      <c r="AD262" s="2">
        <v>53.47</v>
      </c>
      <c r="AE262" s="2">
        <v>0.995</v>
      </c>
    </row>
    <row r="263" ht="15.75" customHeight="1">
      <c r="A263" s="2">
        <f t="shared" si="1"/>
        <v>13</v>
      </c>
      <c r="B263" s="2">
        <f t="shared" si="2"/>
        <v>5</v>
      </c>
      <c r="C263" s="2">
        <v>1.209228515625</v>
      </c>
      <c r="D263" s="2">
        <f t="shared" si="3"/>
        <v>9.923682617</v>
      </c>
      <c r="E263" s="2">
        <v>45.2408043635094</v>
      </c>
      <c r="F263" s="2">
        <v>0.978835280782078</v>
      </c>
      <c r="G263" s="2">
        <v>0.64640925530045</v>
      </c>
      <c r="H263" s="2">
        <v>0.0296630859375</v>
      </c>
      <c r="I263" s="2">
        <f t="shared" si="4"/>
        <v>404.5432099</v>
      </c>
      <c r="J263" s="2">
        <v>26.2348666340292</v>
      </c>
      <c r="K263" s="2">
        <v>0.403508762837636</v>
      </c>
      <c r="L263" s="2">
        <v>2.22974669411275</v>
      </c>
      <c r="M263" s="2">
        <v>1.57666015625</v>
      </c>
      <c r="N263" s="2">
        <f t="shared" si="5"/>
        <v>7.611025085</v>
      </c>
      <c r="O263" s="2">
        <v>50.4881491858252</v>
      </c>
      <c r="P263" s="2">
        <v>0.991602979589596</v>
      </c>
      <c r="Q263" s="2">
        <v>12.3236714179839</v>
      </c>
      <c r="R263" s="2">
        <v>3.14270019531</v>
      </c>
      <c r="S263" s="2">
        <f t="shared" si="6"/>
        <v>3.8183725</v>
      </c>
      <c r="T263" s="2">
        <v>63.049228853</v>
      </c>
      <c r="U263" s="2">
        <v>0.99957</v>
      </c>
      <c r="V263" s="2">
        <v>42.0755</v>
      </c>
      <c r="W263" s="2">
        <v>2.18383789062</v>
      </c>
      <c r="X263" s="2">
        <f t="shared" si="7"/>
        <v>5.494913359</v>
      </c>
      <c r="Y263" s="2">
        <v>60.606393458</v>
      </c>
      <c r="Z263" s="2">
        <v>0.99924</v>
      </c>
      <c r="AA263" s="2">
        <v>35.4164</v>
      </c>
      <c r="AB263" s="2">
        <v>1.972535098</v>
      </c>
      <c r="AC263" s="2">
        <f t="shared" si="20"/>
        <v>6.083541942</v>
      </c>
      <c r="AD263" s="2">
        <v>63.69</v>
      </c>
      <c r="AE263" s="2">
        <v>0.999</v>
      </c>
    </row>
    <row r="264" ht="15.75" customHeight="1">
      <c r="A264" s="2">
        <f t="shared" si="1"/>
        <v>13</v>
      </c>
      <c r="B264" s="2">
        <f t="shared" si="2"/>
        <v>6</v>
      </c>
      <c r="C264" s="2">
        <v>1.3941650390625</v>
      </c>
      <c r="D264" s="2">
        <f t="shared" si="3"/>
        <v>8.607302338</v>
      </c>
      <c r="E264" s="2">
        <v>46.2760476649482</v>
      </c>
      <c r="F264" s="2">
        <v>0.982969667014859</v>
      </c>
      <c r="G264" s="2">
        <v>0.68809305508774</v>
      </c>
      <c r="H264" s="2">
        <v>0.0301513671875</v>
      </c>
      <c r="I264" s="2">
        <f t="shared" si="4"/>
        <v>397.9919028</v>
      </c>
      <c r="J264" s="2">
        <v>27.518123761876</v>
      </c>
      <c r="K264" s="2">
        <v>0.569512202167819</v>
      </c>
      <c r="L264" s="2">
        <v>2.54158605598299</v>
      </c>
      <c r="M264" s="2">
        <v>1.9871826171875</v>
      </c>
      <c r="N264" s="2">
        <f t="shared" si="5"/>
        <v>6.038700166</v>
      </c>
      <c r="O264" s="2">
        <v>53.0910015049308</v>
      </c>
      <c r="P264" s="2">
        <v>0.995385081249332</v>
      </c>
      <c r="Q264" s="2">
        <v>17.8502954368975</v>
      </c>
      <c r="R264" s="2"/>
      <c r="S264" s="2" t="str">
        <f t="shared" si="6"/>
        <v/>
      </c>
      <c r="T264" s="2"/>
      <c r="U264" s="2"/>
      <c r="V264" s="2"/>
      <c r="W264" s="2"/>
      <c r="X264" s="2" t="str">
        <f t="shared" si="7"/>
        <v/>
      </c>
      <c r="Y264" s="2"/>
      <c r="Z264" s="2"/>
      <c r="AA264" s="2"/>
    </row>
    <row r="265" ht="15.75" customHeight="1">
      <c r="A265" s="2">
        <f t="shared" si="1"/>
        <v>13</v>
      </c>
      <c r="B265" s="2">
        <f t="shared" si="2"/>
        <v>7</v>
      </c>
      <c r="C265" s="2">
        <v>1.5570068359375</v>
      </c>
      <c r="D265" s="2">
        <f t="shared" si="3"/>
        <v>7.707095257</v>
      </c>
      <c r="E265" s="2">
        <v>47.1992019253564</v>
      </c>
      <c r="F265" s="2">
        <v>0.985985708290818</v>
      </c>
      <c r="G265" s="2">
        <v>0.738008991355147</v>
      </c>
      <c r="H265" s="2">
        <v>0.0303955078125</v>
      </c>
      <c r="I265" s="2">
        <f t="shared" si="4"/>
        <v>394.7951807</v>
      </c>
      <c r="J265" s="2">
        <v>29.075418488889</v>
      </c>
      <c r="K265" s="2">
        <v>0.466411446435604</v>
      </c>
      <c r="L265" s="2">
        <v>2.52595302270774</v>
      </c>
      <c r="M265" s="2">
        <v>2.40185546875</v>
      </c>
      <c r="N265" s="2">
        <f t="shared" si="5"/>
        <v>4.996137426</v>
      </c>
      <c r="O265" s="2">
        <v>55.7823915623055</v>
      </c>
      <c r="P265" s="2">
        <v>0.99757732325631</v>
      </c>
      <c r="Q265" s="2">
        <v>21.3196170158466</v>
      </c>
      <c r="R265" s="2"/>
      <c r="S265" s="2" t="str">
        <f t="shared" si="6"/>
        <v/>
      </c>
      <c r="T265" s="2"/>
      <c r="U265" s="2"/>
      <c r="V265" s="2"/>
      <c r="W265" s="2"/>
      <c r="X265" s="2" t="str">
        <f t="shared" si="7"/>
        <v/>
      </c>
      <c r="Y265" s="2"/>
      <c r="Z265" s="2"/>
      <c r="AA265" s="2"/>
    </row>
    <row r="266" ht="15.75" customHeight="1">
      <c r="A266" s="2">
        <f t="shared" si="1"/>
        <v>13</v>
      </c>
      <c r="B266" s="2">
        <f t="shared" si="2"/>
        <v>8</v>
      </c>
      <c r="C266" s="2">
        <v>1.713623046875</v>
      </c>
      <c r="D266" s="2">
        <f t="shared" si="3"/>
        <v>7.002706938</v>
      </c>
      <c r="E266" s="2">
        <v>48.0062732888365</v>
      </c>
      <c r="F266" s="2">
        <v>0.988160254679155</v>
      </c>
      <c r="G266" s="2">
        <v>1.00119011638195</v>
      </c>
      <c r="H266" s="2">
        <v>0.033447265625</v>
      </c>
      <c r="I266" s="2">
        <f t="shared" si="4"/>
        <v>358.7737226</v>
      </c>
      <c r="J266" s="2">
        <v>32.9390568726714</v>
      </c>
      <c r="K266" s="2">
        <v>0.700988491397156</v>
      </c>
      <c r="L266" s="2">
        <v>3.10646451457053</v>
      </c>
      <c r="M266" s="2">
        <v>2.760498046875</v>
      </c>
      <c r="N266" s="2">
        <f t="shared" si="5"/>
        <v>4.347041656</v>
      </c>
      <c r="O266" s="2">
        <v>58.0371527209846</v>
      </c>
      <c r="P266" s="2">
        <v>0.998454901229092</v>
      </c>
      <c r="Q266" s="2">
        <v>33.1390663931486</v>
      </c>
      <c r="R266" s="2"/>
      <c r="S266" s="2" t="str">
        <f t="shared" si="6"/>
        <v/>
      </c>
      <c r="T266" s="2"/>
      <c r="U266" s="2"/>
      <c r="V266" s="2"/>
      <c r="W266" s="2"/>
      <c r="X266" s="2" t="str">
        <f t="shared" si="7"/>
        <v/>
      </c>
      <c r="Y266" s="2"/>
      <c r="Z266" s="2"/>
      <c r="AA266" s="2"/>
    </row>
    <row r="267" ht="15.75" customHeight="1">
      <c r="A267" s="2">
        <f t="shared" si="1"/>
        <v>13</v>
      </c>
      <c r="B267" s="2">
        <f t="shared" si="2"/>
        <v>9</v>
      </c>
      <c r="C267" s="2">
        <v>1.8348388671875</v>
      </c>
      <c r="D267" s="2">
        <f t="shared" si="3"/>
        <v>6.540083827</v>
      </c>
      <c r="E267" s="2">
        <v>48.6883217846701</v>
      </c>
      <c r="F267" s="2">
        <v>0.989733128489222</v>
      </c>
      <c r="G267" s="2">
        <v>1.03492303211657</v>
      </c>
      <c r="H267" s="2">
        <v>0.0401611328125</v>
      </c>
      <c r="I267" s="2">
        <f t="shared" si="4"/>
        <v>298.7963526</v>
      </c>
      <c r="J267" s="2">
        <v>34.8701676346316</v>
      </c>
      <c r="K267" s="2">
        <v>0.782808688156436</v>
      </c>
      <c r="L267" s="2">
        <v>3.11376371223651</v>
      </c>
      <c r="M267" s="2">
        <v>3.15234375</v>
      </c>
      <c r="N267" s="2">
        <f t="shared" si="5"/>
        <v>3.80669145</v>
      </c>
      <c r="O267" s="2">
        <v>60.9328940740601</v>
      </c>
      <c r="P267" s="2">
        <v>0.999280052557119</v>
      </c>
      <c r="Q267" s="2">
        <v>33.5394261567066</v>
      </c>
      <c r="R267" s="2"/>
      <c r="S267" s="2" t="str">
        <f t="shared" si="6"/>
        <v/>
      </c>
      <c r="T267" s="2"/>
      <c r="U267" s="2"/>
      <c r="V267" s="2"/>
      <c r="W267" s="2"/>
      <c r="X267" s="2" t="str">
        <f t="shared" si="7"/>
        <v/>
      </c>
      <c r="Y267" s="2"/>
      <c r="Z267" s="2"/>
      <c r="AA267" s="2"/>
    </row>
    <row r="268" ht="15.75" customHeight="1">
      <c r="A268" s="2">
        <f t="shared" si="1"/>
        <v>13</v>
      </c>
      <c r="B268" s="2">
        <f t="shared" si="2"/>
        <v>10</v>
      </c>
      <c r="C268" s="2">
        <v>1.9676513671875</v>
      </c>
      <c r="D268" s="2">
        <f t="shared" si="3"/>
        <v>6.098641355</v>
      </c>
      <c r="E268" s="2">
        <v>49.3570396111498</v>
      </c>
      <c r="F268" s="2">
        <v>0.991072468362511</v>
      </c>
      <c r="G268" s="2">
        <v>1.22094484914054</v>
      </c>
      <c r="H268" s="2">
        <v>0.05615234375</v>
      </c>
      <c r="I268" s="2">
        <f t="shared" si="4"/>
        <v>213.7043478</v>
      </c>
      <c r="J268" s="2">
        <v>36.1473684989714</v>
      </c>
      <c r="K268" s="2">
        <v>0.813833362787852</v>
      </c>
      <c r="L268" s="2">
        <v>3.54930025235773</v>
      </c>
      <c r="M268" s="2">
        <v>3.5357666015625</v>
      </c>
      <c r="N268" s="2">
        <f t="shared" si="5"/>
        <v>3.393889177</v>
      </c>
      <c r="O268" s="2">
        <v>63.4441993821729</v>
      </c>
      <c r="P268" s="2">
        <v>0.999559618880144</v>
      </c>
      <c r="Q268" s="2">
        <v>47.9088061092145</v>
      </c>
      <c r="R268" s="2"/>
      <c r="S268" s="2" t="str">
        <f t="shared" si="6"/>
        <v/>
      </c>
      <c r="T268" s="2"/>
      <c r="U268" s="2"/>
      <c r="V268" s="2"/>
      <c r="W268" s="2"/>
      <c r="X268" s="2" t="str">
        <f t="shared" si="7"/>
        <v/>
      </c>
      <c r="Y268" s="2"/>
      <c r="Z268" s="2"/>
      <c r="AA268" s="2"/>
    </row>
    <row r="269" ht="15.75" customHeight="1">
      <c r="A269" s="2">
        <f t="shared" si="1"/>
        <v>13</v>
      </c>
      <c r="B269" s="2">
        <f t="shared" si="2"/>
        <v>11</v>
      </c>
      <c r="C269" s="2">
        <v>2.0777587890625</v>
      </c>
      <c r="D269" s="2">
        <f t="shared" si="3"/>
        <v>5.775453851</v>
      </c>
      <c r="E269" s="2">
        <v>49.9383702739288</v>
      </c>
      <c r="F269" s="2">
        <v>0.992190244921241</v>
      </c>
      <c r="G269" s="2">
        <v>1.27919821180986</v>
      </c>
      <c r="H269" s="2">
        <v>0.1214599609375</v>
      </c>
      <c r="I269" s="2">
        <f t="shared" si="4"/>
        <v>98.79798995</v>
      </c>
      <c r="J269" s="2">
        <v>37.9824583501072</v>
      </c>
      <c r="K269" s="2">
        <v>0.894566769285311</v>
      </c>
      <c r="L269" s="2">
        <v>3.51447878594128</v>
      </c>
      <c r="M269" s="2">
        <v>3.9981689453125</v>
      </c>
      <c r="N269" s="2">
        <f t="shared" si="5"/>
        <v>3.00137392</v>
      </c>
      <c r="O269" s="2">
        <v>66.7026930472396</v>
      </c>
      <c r="P269" s="2">
        <v>0.999809052905825</v>
      </c>
      <c r="Q269" s="2">
        <v>56.5261327721588</v>
      </c>
      <c r="R269" s="2"/>
      <c r="S269" s="2" t="str">
        <f t="shared" si="6"/>
        <v/>
      </c>
      <c r="T269" s="2"/>
      <c r="U269" s="2"/>
      <c r="V269" s="2"/>
      <c r="W269" s="2"/>
      <c r="X269" s="2" t="str">
        <f t="shared" si="7"/>
        <v/>
      </c>
      <c r="Y269" s="2"/>
      <c r="Z269" s="2"/>
      <c r="AA269" s="2"/>
    </row>
    <row r="270" ht="15.75" customHeight="1">
      <c r="A270" s="2">
        <f t="shared" si="1"/>
        <v>13</v>
      </c>
      <c r="B270" s="2">
        <f t="shared" si="2"/>
        <v>12</v>
      </c>
      <c r="C270" s="2">
        <v>2.189697265625</v>
      </c>
      <c r="D270" s="2">
        <f t="shared" si="3"/>
        <v>5.480209611</v>
      </c>
      <c r="E270" s="2">
        <v>50.5315601283483</v>
      </c>
      <c r="F270" s="2">
        <v>0.99303982209497</v>
      </c>
      <c r="G270" s="2">
        <v>1.41615641897977</v>
      </c>
      <c r="H270" s="2">
        <v>0.278076171875</v>
      </c>
      <c r="I270" s="2">
        <f t="shared" si="4"/>
        <v>43.15364355</v>
      </c>
      <c r="J270" s="2">
        <v>40.2425166705259</v>
      </c>
      <c r="K270" s="2">
        <v>0.926420988457229</v>
      </c>
      <c r="L270" s="2">
        <v>4.14472316950735</v>
      </c>
      <c r="M270" s="2">
        <v>4.35595703125</v>
      </c>
      <c r="N270" s="2">
        <f t="shared" si="5"/>
        <v>2.754848111</v>
      </c>
      <c r="O270" s="2">
        <v>68.8141152693814</v>
      </c>
      <c r="P270" s="2">
        <v>0.999874141983015</v>
      </c>
      <c r="Q270" s="2">
        <v>68.2774542371636</v>
      </c>
      <c r="R270" s="2"/>
      <c r="S270" s="2" t="str">
        <f t="shared" si="6"/>
        <v/>
      </c>
      <c r="T270" s="2"/>
      <c r="U270" s="2"/>
      <c r="V270" s="2"/>
      <c r="W270" s="2"/>
      <c r="X270" s="2" t="str">
        <f t="shared" si="7"/>
        <v/>
      </c>
      <c r="Y270" s="2"/>
      <c r="Z270" s="2"/>
      <c r="AA270" s="2"/>
    </row>
    <row r="271" ht="15.75" customHeight="1">
      <c r="A271" s="2">
        <f t="shared" si="1"/>
        <v>13</v>
      </c>
      <c r="B271" s="2">
        <f t="shared" si="2"/>
        <v>13</v>
      </c>
      <c r="C271" s="2">
        <v>2.3310546875</v>
      </c>
      <c r="D271" s="2">
        <f t="shared" si="3"/>
        <v>5.147884374</v>
      </c>
      <c r="E271" s="2">
        <v>51.2211821418832</v>
      </c>
      <c r="F271" s="2">
        <v>0.99398443140361</v>
      </c>
      <c r="G271" s="2">
        <v>1.46942651101086</v>
      </c>
      <c r="H271" s="2">
        <v>0.5787353515625</v>
      </c>
      <c r="I271" s="2">
        <f t="shared" si="4"/>
        <v>20.73486606</v>
      </c>
      <c r="J271" s="2">
        <v>43.374069973989</v>
      </c>
      <c r="K271" s="2">
        <v>0.963928475265897</v>
      </c>
      <c r="L271" s="2">
        <v>5.43750266751888</v>
      </c>
      <c r="M271" s="2">
        <v>4.7752685546875</v>
      </c>
      <c r="N271" s="2">
        <f t="shared" si="5"/>
        <v>2.512947672</v>
      </c>
      <c r="O271" s="2">
        <v>71.9321772194332</v>
      </c>
      <c r="P271" s="2">
        <v>0.999941683701999</v>
      </c>
      <c r="Q271" s="2">
        <v>75.3400385137651</v>
      </c>
      <c r="R271" s="2"/>
      <c r="S271" s="2" t="str">
        <f t="shared" si="6"/>
        <v/>
      </c>
      <c r="T271" s="2"/>
      <c r="U271" s="2"/>
      <c r="V271" s="2"/>
      <c r="W271" s="2"/>
      <c r="X271" s="2" t="str">
        <f t="shared" si="7"/>
        <v/>
      </c>
      <c r="Y271" s="2"/>
      <c r="Z271" s="2"/>
      <c r="AA271" s="2"/>
    </row>
    <row r="272" ht="15.75" customHeight="1">
      <c r="A272" s="2">
        <f t="shared" si="1"/>
        <v>13</v>
      </c>
      <c r="B272" s="2">
        <f t="shared" si="2"/>
        <v>14</v>
      </c>
      <c r="C272" s="2">
        <v>2.4990234375</v>
      </c>
      <c r="D272" s="2">
        <f t="shared" si="3"/>
        <v>4.801875733</v>
      </c>
      <c r="E272" s="2">
        <v>52.0382939326063</v>
      </c>
      <c r="F272" s="2">
        <v>0.994952885536523</v>
      </c>
      <c r="G272" s="2">
        <v>1.70288836401458</v>
      </c>
      <c r="H272" s="2">
        <v>1.1141357421875</v>
      </c>
      <c r="I272" s="2">
        <f t="shared" si="4"/>
        <v>10.7706804</v>
      </c>
      <c r="J272" s="2">
        <v>47.1487691291388</v>
      </c>
      <c r="K272" s="2">
        <v>0.983123340059818</v>
      </c>
      <c r="L272" s="2">
        <v>8.12278779850727</v>
      </c>
      <c r="M272" s="2">
        <v>5.19921875</v>
      </c>
      <c r="N272" s="2">
        <f t="shared" si="5"/>
        <v>2.308039068</v>
      </c>
      <c r="O272" s="2">
        <v>74.0098359628551</v>
      </c>
      <c r="P272" s="2">
        <v>0.999961364679348</v>
      </c>
      <c r="Q272" s="2">
        <v>90.4485249471836</v>
      </c>
      <c r="R272" s="2"/>
      <c r="S272" s="2" t="str">
        <f t="shared" si="6"/>
        <v/>
      </c>
      <c r="T272" s="2"/>
      <c r="U272" s="2"/>
      <c r="V272" s="2"/>
      <c r="W272" s="2"/>
      <c r="X272" s="2" t="str">
        <f t="shared" si="7"/>
        <v/>
      </c>
      <c r="Y272" s="2"/>
      <c r="Z272" s="2"/>
      <c r="AA272" s="2"/>
    </row>
    <row r="273" ht="15.75" customHeight="1">
      <c r="A273" s="2">
        <f t="shared" si="1"/>
        <v>13</v>
      </c>
      <c r="B273" s="2">
        <f t="shared" si="2"/>
        <v>15</v>
      </c>
      <c r="C273" s="2">
        <v>2.6951904296875</v>
      </c>
      <c r="D273" s="2">
        <f t="shared" si="3"/>
        <v>4.45237556</v>
      </c>
      <c r="E273" s="2">
        <v>53.0360392535739</v>
      </c>
      <c r="F273" s="2">
        <v>0.995916084315383</v>
      </c>
      <c r="G273" s="2">
        <v>2.22346874090584</v>
      </c>
      <c r="H273" s="2">
        <v>1.768310546875</v>
      </c>
      <c r="I273" s="2">
        <f t="shared" si="4"/>
        <v>6.78613834</v>
      </c>
      <c r="J273" s="2">
        <v>50.8747657340332</v>
      </c>
      <c r="K273" s="2">
        <v>0.992678490269661</v>
      </c>
      <c r="L273" s="2">
        <v>13.5420356140414</v>
      </c>
      <c r="M273" s="2">
        <v>5.568115234375</v>
      </c>
      <c r="N273" s="2">
        <f t="shared" si="5"/>
        <v>2.155127812</v>
      </c>
      <c r="O273" s="2">
        <v>76.8088683405961</v>
      </c>
      <c r="P273" s="2">
        <v>0.999981012570846</v>
      </c>
      <c r="Q273" s="2">
        <v>93.1838648195864</v>
      </c>
      <c r="R273" s="2"/>
      <c r="S273" s="2" t="str">
        <f t="shared" si="6"/>
        <v/>
      </c>
      <c r="T273" s="2"/>
      <c r="U273" s="2"/>
      <c r="V273" s="2"/>
      <c r="W273" s="2"/>
      <c r="X273" s="2" t="str">
        <f t="shared" si="7"/>
        <v/>
      </c>
      <c r="Y273" s="2"/>
      <c r="Z273" s="2"/>
      <c r="AA273" s="2"/>
    </row>
    <row r="274" ht="15.75" customHeight="1">
      <c r="A274" s="2">
        <f t="shared" si="1"/>
        <v>13</v>
      </c>
      <c r="B274" s="2">
        <f t="shared" si="2"/>
        <v>16</v>
      </c>
      <c r="C274" s="2">
        <v>2.9102783203125</v>
      </c>
      <c r="D274" s="2">
        <f t="shared" si="3"/>
        <v>4.123316975</v>
      </c>
      <c r="E274" s="2">
        <v>54.2013335303239</v>
      </c>
      <c r="F274" s="2">
        <v>0.996898234180768</v>
      </c>
      <c r="G274" s="2">
        <v>2.15836599468588</v>
      </c>
      <c r="H274" s="2">
        <v>2.5933837890625</v>
      </c>
      <c r="I274" s="2">
        <f t="shared" si="4"/>
        <v>4.627159332</v>
      </c>
      <c r="J274" s="2">
        <v>55.6925491875766</v>
      </c>
      <c r="K274" s="2">
        <v>0.997537029127655</v>
      </c>
      <c r="L274" s="2">
        <v>25.3831906338842</v>
      </c>
      <c r="M274" s="2">
        <v>5.95361328125</v>
      </c>
      <c r="N274" s="2">
        <f t="shared" si="5"/>
        <v>2.015582711</v>
      </c>
      <c r="O274" s="2">
        <v>78.3675920010961</v>
      </c>
      <c r="P274" s="2">
        <v>0.999987282191759</v>
      </c>
      <c r="Q274" s="2">
        <v>93.9126256723964</v>
      </c>
      <c r="R274" s="2"/>
      <c r="S274" s="2" t="str">
        <f t="shared" si="6"/>
        <v/>
      </c>
      <c r="T274" s="2"/>
      <c r="U274" s="2"/>
      <c r="V274" s="2"/>
      <c r="W274" s="2"/>
      <c r="X274" s="2" t="str">
        <f t="shared" si="7"/>
        <v/>
      </c>
      <c r="Y274" s="2"/>
      <c r="Z274" s="2"/>
      <c r="AA274" s="2"/>
    </row>
    <row r="275" ht="15.75" customHeight="1">
      <c r="A275" s="2">
        <f t="shared" si="1"/>
        <v>13</v>
      </c>
      <c r="B275" s="2">
        <f t="shared" si="2"/>
        <v>17</v>
      </c>
      <c r="C275" s="2">
        <v>3.2222900390625</v>
      </c>
      <c r="D275" s="2">
        <f t="shared" si="3"/>
        <v>3.724059552</v>
      </c>
      <c r="E275" s="2">
        <v>55.8641497351561</v>
      </c>
      <c r="F275" s="2">
        <v>0.997860638217605</v>
      </c>
      <c r="G275" s="2">
        <v>2.65138076615907</v>
      </c>
      <c r="H275" s="2">
        <v>3.37255859375</v>
      </c>
      <c r="I275" s="2">
        <f t="shared" si="4"/>
        <v>3.558129434</v>
      </c>
      <c r="J275" s="2">
        <v>60.4631784167531</v>
      </c>
      <c r="K275" s="2">
        <v>0.99916341250868</v>
      </c>
      <c r="L275" s="2">
        <v>37.0060203156424</v>
      </c>
      <c r="M275" s="2">
        <v>6.3944091796875</v>
      </c>
      <c r="N275" s="2">
        <f t="shared" si="5"/>
        <v>1.876639368</v>
      </c>
      <c r="O275" s="2">
        <v>82.8473209406234</v>
      </c>
      <c r="P275" s="2">
        <v>0.999995054824306</v>
      </c>
      <c r="Q275" s="2">
        <v>103.084345558534</v>
      </c>
      <c r="R275" s="2"/>
      <c r="S275" s="2" t="str">
        <f t="shared" si="6"/>
        <v/>
      </c>
      <c r="T275" s="2"/>
      <c r="U275" s="2"/>
      <c r="V275" s="2"/>
      <c r="W275" s="2"/>
      <c r="X275" s="2" t="str">
        <f t="shared" si="7"/>
        <v/>
      </c>
      <c r="Y275" s="2"/>
      <c r="Z275" s="2"/>
      <c r="AA275" s="2"/>
    </row>
    <row r="276" ht="15.75" customHeight="1">
      <c r="A276" s="2">
        <f t="shared" si="1"/>
        <v>13</v>
      </c>
      <c r="B276" s="2">
        <f t="shared" si="2"/>
        <v>18</v>
      </c>
      <c r="C276" s="2">
        <v>3.6094970703125</v>
      </c>
      <c r="D276" s="2">
        <f t="shared" si="3"/>
        <v>3.324562887</v>
      </c>
      <c r="E276" s="2">
        <v>58.054598009029</v>
      </c>
      <c r="F276" s="2">
        <v>0.998692157825247</v>
      </c>
      <c r="G276" s="2">
        <v>3.38721117276022</v>
      </c>
      <c r="H276" s="2">
        <v>4.1944580078125</v>
      </c>
      <c r="I276" s="2">
        <f t="shared" si="4"/>
        <v>2.860917901</v>
      </c>
      <c r="J276" s="2">
        <v>65.4926335443905</v>
      </c>
      <c r="K276" s="2">
        <v>0.999733436509652</v>
      </c>
      <c r="L276" s="2">
        <v>51.7143623291421</v>
      </c>
      <c r="M276" s="2">
        <v>6.3944091796875</v>
      </c>
      <c r="N276" s="2">
        <f t="shared" si="5"/>
        <v>1.876639368</v>
      </c>
      <c r="O276" s="2">
        <v>82.8473209406234</v>
      </c>
      <c r="P276" s="2">
        <v>0.999995054824306</v>
      </c>
      <c r="Q276" s="2">
        <v>103.084345558534</v>
      </c>
      <c r="R276" s="2"/>
      <c r="S276" s="2" t="str">
        <f t="shared" si="6"/>
        <v/>
      </c>
      <c r="T276" s="2"/>
      <c r="U276" s="2"/>
      <c r="V276" s="2"/>
      <c r="W276" s="2"/>
      <c r="X276" s="2" t="str">
        <f t="shared" si="7"/>
        <v/>
      </c>
      <c r="Y276" s="2"/>
      <c r="Z276" s="2"/>
      <c r="AA276" s="2"/>
    </row>
    <row r="277" ht="15.75" customHeight="1">
      <c r="A277" s="2">
        <f t="shared" si="1"/>
        <v>13</v>
      </c>
      <c r="B277" s="2">
        <f t="shared" si="2"/>
        <v>19</v>
      </c>
      <c r="C277" s="2">
        <v>4.1864013671875</v>
      </c>
      <c r="D277" s="2">
        <f t="shared" si="3"/>
        <v>2.866423677</v>
      </c>
      <c r="E277" s="2">
        <v>61.3874763256221</v>
      </c>
      <c r="F277" s="2">
        <v>0.999386068658428</v>
      </c>
      <c r="G277" s="2">
        <v>4.58499684478906</v>
      </c>
      <c r="H277" s="2">
        <v>5.189453125</v>
      </c>
      <c r="I277" s="2">
        <f t="shared" si="4"/>
        <v>2.312382386</v>
      </c>
      <c r="J277" s="2">
        <v>71.1462471400178</v>
      </c>
      <c r="K277" s="2">
        <v>0.999928838192878</v>
      </c>
      <c r="L277" s="2">
        <v>78.1254041868138</v>
      </c>
      <c r="M277" s="2">
        <v>6.3944091796875</v>
      </c>
      <c r="N277" s="2">
        <f t="shared" si="5"/>
        <v>1.876639368</v>
      </c>
      <c r="O277" s="2">
        <v>82.8473209406234</v>
      </c>
      <c r="P277" s="2">
        <v>0.999995054824306</v>
      </c>
      <c r="Q277" s="2">
        <v>103.084345558534</v>
      </c>
      <c r="R277" s="2"/>
      <c r="S277" s="2" t="str">
        <f t="shared" si="6"/>
        <v/>
      </c>
      <c r="T277" s="2"/>
      <c r="U277" s="2"/>
      <c r="V277" s="2"/>
      <c r="W277" s="2"/>
      <c r="X277" s="2" t="str">
        <f t="shared" si="7"/>
        <v/>
      </c>
      <c r="Y277" s="2"/>
      <c r="Z277" s="2"/>
      <c r="AA277" s="2"/>
    </row>
    <row r="278" ht="15.75" customHeight="1">
      <c r="A278" s="2">
        <f t="shared" si="1"/>
        <v>13</v>
      </c>
      <c r="B278" s="2">
        <f t="shared" si="2"/>
        <v>20</v>
      </c>
      <c r="C278" s="2">
        <v>5.1162109375</v>
      </c>
      <c r="D278" s="2">
        <f t="shared" si="3"/>
        <v>2.34548578</v>
      </c>
      <c r="E278" s="2">
        <v>67.1512740778816</v>
      </c>
      <c r="F278" s="2">
        <v>0.999836863673868</v>
      </c>
      <c r="G278" s="2">
        <v>8.3410051743452</v>
      </c>
      <c r="H278" s="2">
        <v>6.2119140625</v>
      </c>
      <c r="I278" s="2">
        <f t="shared" si="4"/>
        <v>1.931771734</v>
      </c>
      <c r="J278" s="2">
        <v>76.4811499741449</v>
      </c>
      <c r="K278" s="2">
        <v>0.999979024892724</v>
      </c>
      <c r="L278" s="2">
        <v>90.9742392793796</v>
      </c>
      <c r="M278" s="2">
        <v>6.3944091796875</v>
      </c>
      <c r="N278" s="2">
        <f t="shared" si="5"/>
        <v>1.876639368</v>
      </c>
      <c r="O278" s="2">
        <v>82.8473209406234</v>
      </c>
      <c r="P278" s="2">
        <v>0.999995054824306</v>
      </c>
      <c r="Q278" s="2">
        <v>103.084345558534</v>
      </c>
      <c r="R278" s="2"/>
      <c r="S278" s="2" t="str">
        <f t="shared" si="6"/>
        <v/>
      </c>
      <c r="T278" s="2"/>
      <c r="U278" s="2"/>
      <c r="V278" s="2"/>
      <c r="W278" s="2"/>
      <c r="X278" s="2" t="str">
        <f t="shared" si="7"/>
        <v/>
      </c>
      <c r="Y278" s="2"/>
      <c r="Z278" s="2"/>
      <c r="AA278" s="2"/>
    </row>
    <row r="279" ht="15.75" customHeight="1">
      <c r="A279" s="2">
        <f t="shared" si="1"/>
        <v>13</v>
      </c>
      <c r="B279" s="2">
        <f t="shared" si="2"/>
        <v>21</v>
      </c>
      <c r="C279" s="2">
        <v>6.7171630859375</v>
      </c>
      <c r="D279" s="2">
        <f t="shared" si="3"/>
        <v>1.786468461</v>
      </c>
      <c r="E279" s="2">
        <v>83.0980203518257</v>
      </c>
      <c r="F279" s="2">
        <v>0.999995751075981</v>
      </c>
      <c r="G279" s="2">
        <v>28.7223686318106</v>
      </c>
      <c r="H279" s="2">
        <v>9.082275390625</v>
      </c>
      <c r="I279" s="2">
        <f t="shared" si="4"/>
        <v>1.321254805</v>
      </c>
      <c r="J279" s="2">
        <v>98.736704080684</v>
      </c>
      <c r="K279" s="2">
        <v>0.99999989106714</v>
      </c>
      <c r="L279" s="2">
        <v>145.337294540212</v>
      </c>
      <c r="M279" s="2">
        <v>6.3944091796875</v>
      </c>
      <c r="N279" s="2">
        <f t="shared" si="5"/>
        <v>1.876639368</v>
      </c>
      <c r="O279" s="2">
        <v>82.8473209406234</v>
      </c>
      <c r="P279" s="2">
        <v>0.999995054824306</v>
      </c>
      <c r="Q279" s="2">
        <v>103.084345558534</v>
      </c>
      <c r="R279" s="2"/>
      <c r="S279" s="2" t="str">
        <f t="shared" si="6"/>
        <v/>
      </c>
      <c r="T279" s="2"/>
      <c r="U279" s="2"/>
      <c r="V279" s="2"/>
      <c r="W279" s="2"/>
      <c r="X279" s="2" t="str">
        <f t="shared" si="7"/>
        <v/>
      </c>
      <c r="Y279" s="2"/>
      <c r="Z279" s="2"/>
      <c r="AA279" s="2"/>
    </row>
    <row r="280" ht="15.75" customHeight="1">
      <c r="A280" s="2">
        <f t="shared" si="1"/>
        <v>14</v>
      </c>
      <c r="B280" s="2">
        <f t="shared" si="2"/>
        <v>1</v>
      </c>
      <c r="C280" s="2">
        <v>0.1201171875</v>
      </c>
      <c r="D280" s="2">
        <f t="shared" si="3"/>
        <v>99.90243902</v>
      </c>
      <c r="E280" s="2">
        <v>35.9313060899214</v>
      </c>
      <c r="F280" s="2">
        <v>0.760065670651566</v>
      </c>
      <c r="G280" s="2">
        <v>0.138149228486802</v>
      </c>
      <c r="H280" s="2">
        <v>0.0296630859375</v>
      </c>
      <c r="I280" s="2">
        <f t="shared" si="4"/>
        <v>404.5432099</v>
      </c>
      <c r="J280" s="2">
        <v>25.7382488110038</v>
      </c>
      <c r="K280" s="2">
        <v>0.389405588132788</v>
      </c>
      <c r="L280" s="2">
        <v>1.8848785627421</v>
      </c>
      <c r="M280" s="2">
        <v>0.0279541015625</v>
      </c>
      <c r="N280" s="2">
        <f t="shared" si="5"/>
        <v>429.2751092</v>
      </c>
      <c r="O280" s="2">
        <v>-18.0271886577434</v>
      </c>
      <c r="P280" s="2">
        <v>0.00581151294865102</v>
      </c>
      <c r="Q280" s="2">
        <v>2.18118232895862</v>
      </c>
      <c r="R280" s="2">
        <v>0.00390625</v>
      </c>
      <c r="S280" s="2">
        <f t="shared" si="6"/>
        <v>3072</v>
      </c>
      <c r="T280" s="2">
        <v>32.4373722292</v>
      </c>
      <c r="U280" s="2">
        <v>0.74254</v>
      </c>
      <c r="V280" s="2">
        <v>2.502</v>
      </c>
      <c r="W280" s="2">
        <v>0.0010986328125</v>
      </c>
      <c r="X280" s="2">
        <f t="shared" si="7"/>
        <v>10922.66667</v>
      </c>
      <c r="Y280" s="2">
        <v>31.3525370228</v>
      </c>
      <c r="Z280" s="2">
        <v>0.72212</v>
      </c>
      <c r="AA280" s="2">
        <v>2.2583</v>
      </c>
      <c r="AB280" s="2">
        <v>9.47588E-4</v>
      </c>
      <c r="AC280" s="2">
        <f t="shared" ref="AC280:AC284" si="21">IFERROR(12/AB280,"")</f>
        <v>12663.7315</v>
      </c>
      <c r="AD280" s="2">
        <v>35.11</v>
      </c>
      <c r="AE280" s="2">
        <v>0.884</v>
      </c>
    </row>
    <row r="281" ht="15.75" customHeight="1">
      <c r="A281" s="2">
        <f t="shared" si="1"/>
        <v>14</v>
      </c>
      <c r="B281" s="2">
        <f t="shared" si="2"/>
        <v>2</v>
      </c>
      <c r="C281" s="2">
        <v>0.455810546875</v>
      </c>
      <c r="D281" s="2">
        <f t="shared" si="3"/>
        <v>26.32672737</v>
      </c>
      <c r="E281" s="2">
        <v>40.5625939091537</v>
      </c>
      <c r="F281" s="2">
        <v>0.937324693846079</v>
      </c>
      <c r="G281" s="2">
        <v>0.533973944275886</v>
      </c>
      <c r="H281" s="2">
        <v>0.0296630859375</v>
      </c>
      <c r="I281" s="2">
        <f t="shared" si="4"/>
        <v>404.5432099</v>
      </c>
      <c r="J281" s="2">
        <v>25.7382488110038</v>
      </c>
      <c r="K281" s="2">
        <v>0.389405588132788</v>
      </c>
      <c r="L281" s="2">
        <v>1.8848785627421</v>
      </c>
      <c r="M281" s="2">
        <v>0.4046630859375</v>
      </c>
      <c r="N281" s="2">
        <f t="shared" si="5"/>
        <v>29.65429864</v>
      </c>
      <c r="O281" s="2">
        <v>41.2256136638054</v>
      </c>
      <c r="P281" s="2">
        <v>0.945086037175573</v>
      </c>
      <c r="Q281" s="2">
        <v>3.98795450178793</v>
      </c>
      <c r="R281" s="2">
        <v>0.0855712890625</v>
      </c>
      <c r="S281" s="2">
        <f t="shared" si="6"/>
        <v>140.2339515</v>
      </c>
      <c r="T281" s="2">
        <v>38.2044871619</v>
      </c>
      <c r="U281" s="2">
        <v>0.89548</v>
      </c>
      <c r="V281" s="2">
        <v>3.0795</v>
      </c>
      <c r="W281" s="2">
        <v>0.0030517578125</v>
      </c>
      <c r="X281" s="2">
        <f t="shared" si="7"/>
        <v>3932.16</v>
      </c>
      <c r="Y281" s="2">
        <v>35.7254222565</v>
      </c>
      <c r="Z281" s="2">
        <v>0.85414</v>
      </c>
      <c r="AA281" s="2">
        <v>2.9526</v>
      </c>
      <c r="AB281" s="2">
        <v>0.0029881129</v>
      </c>
      <c r="AC281" s="2">
        <f t="shared" si="21"/>
        <v>4015.912518</v>
      </c>
      <c r="AD281" s="2">
        <v>39.84</v>
      </c>
      <c r="AE281" s="2">
        <v>0.921</v>
      </c>
    </row>
    <row r="282" ht="15.75" customHeight="1">
      <c r="A282" s="2">
        <f t="shared" si="1"/>
        <v>14</v>
      </c>
      <c r="B282" s="2">
        <f t="shared" si="2"/>
        <v>3</v>
      </c>
      <c r="C282" s="2">
        <v>0.7750244140625</v>
      </c>
      <c r="D282" s="2">
        <f t="shared" si="3"/>
        <v>15.48338321</v>
      </c>
      <c r="E282" s="2">
        <v>42.5643976455007</v>
      </c>
      <c r="F282" s="2">
        <v>0.963253941066866</v>
      </c>
      <c r="G282" s="2">
        <v>0.513499419381256</v>
      </c>
      <c r="H282" s="2">
        <v>0.0296630859375</v>
      </c>
      <c r="I282" s="2">
        <f t="shared" si="4"/>
        <v>404.5432099</v>
      </c>
      <c r="J282" s="2">
        <v>25.7382488110038</v>
      </c>
      <c r="K282" s="2">
        <v>0.389405588132788</v>
      </c>
      <c r="L282" s="2">
        <v>1.8848785627421</v>
      </c>
      <c r="M282" s="2">
        <v>0.8074951171875</v>
      </c>
      <c r="N282" s="2">
        <f t="shared" si="5"/>
        <v>14.86077098</v>
      </c>
      <c r="O282" s="2">
        <v>44.8825841348409</v>
      </c>
      <c r="P282" s="2">
        <v>0.973785798578335</v>
      </c>
      <c r="Q282" s="2">
        <v>6.95433560794068</v>
      </c>
      <c r="R282" s="2">
        <v>0.557250976562</v>
      </c>
      <c r="S282" s="2">
        <f t="shared" si="6"/>
        <v>21.53428258</v>
      </c>
      <c r="T282" s="2">
        <v>44.3642415159</v>
      </c>
      <c r="U282" s="2">
        <v>0.97071</v>
      </c>
      <c r="V282" s="2">
        <v>5.1949</v>
      </c>
      <c r="W282" s="2">
        <v>0.122924804688</v>
      </c>
      <c r="X282" s="2">
        <f t="shared" si="7"/>
        <v>97.62065541</v>
      </c>
      <c r="Y282" s="2">
        <v>39.2243369046</v>
      </c>
      <c r="Z282" s="2">
        <v>0.91788</v>
      </c>
      <c r="AA282" s="2">
        <v>3.2806</v>
      </c>
      <c r="AB282" s="2">
        <v>0.1105125877</v>
      </c>
      <c r="AC282" s="2">
        <f t="shared" si="21"/>
        <v>108.5849155</v>
      </c>
      <c r="AD282" s="2">
        <v>45.13</v>
      </c>
      <c r="AE282" s="2">
        <v>0.966</v>
      </c>
    </row>
    <row r="283" ht="15.75" customHeight="1">
      <c r="A283" s="2">
        <f t="shared" si="1"/>
        <v>14</v>
      </c>
      <c r="B283" s="2">
        <f t="shared" si="2"/>
        <v>4</v>
      </c>
      <c r="C283" s="2">
        <v>1.033203125</v>
      </c>
      <c r="D283" s="2">
        <f t="shared" si="3"/>
        <v>11.61436673</v>
      </c>
      <c r="E283" s="2">
        <v>44.0106178269719</v>
      </c>
      <c r="F283" s="2">
        <v>0.973075092646119</v>
      </c>
      <c r="G283" s="2">
        <v>0.656007002679603</v>
      </c>
      <c r="H283" s="2">
        <v>0.0296630859375</v>
      </c>
      <c r="I283" s="2">
        <f t="shared" si="4"/>
        <v>404.5432099</v>
      </c>
      <c r="J283" s="2">
        <v>20.3724607799026</v>
      </c>
      <c r="K283" s="2">
        <v>0.305966886838242</v>
      </c>
      <c r="L283" s="2">
        <v>1.92565630451071</v>
      </c>
      <c r="M283" s="2">
        <v>1.2071533203125</v>
      </c>
      <c r="N283" s="2">
        <f t="shared" si="5"/>
        <v>9.940742239</v>
      </c>
      <c r="O283" s="2">
        <v>47.8256567352416</v>
      </c>
      <c r="P283" s="2">
        <v>0.985489104331871</v>
      </c>
      <c r="Q283" s="2">
        <v>7.9572582261716</v>
      </c>
      <c r="R283" s="2">
        <v>1.64599609375</v>
      </c>
      <c r="S283" s="2">
        <f t="shared" si="6"/>
        <v>7.290418274</v>
      </c>
      <c r="T283" s="2">
        <v>52.6939034304</v>
      </c>
      <c r="U283" s="2">
        <v>0.99528</v>
      </c>
      <c r="V283" s="2">
        <v>14.4888</v>
      </c>
      <c r="W283" s="2">
        <v>0.84912109375</v>
      </c>
      <c r="X283" s="2">
        <f t="shared" si="7"/>
        <v>14.13225992</v>
      </c>
      <c r="Y283" s="2">
        <v>47.3820614874</v>
      </c>
      <c r="Z283" s="2">
        <v>0.98401</v>
      </c>
      <c r="AA283" s="2">
        <v>7.8885</v>
      </c>
      <c r="AB283" s="2">
        <v>0.798877242</v>
      </c>
      <c r="AC283" s="2">
        <f t="shared" si="21"/>
        <v>15.0210813</v>
      </c>
      <c r="AD283" s="2">
        <v>52.94</v>
      </c>
      <c r="AE283" s="2">
        <v>0.991</v>
      </c>
    </row>
    <row r="284" ht="15.75" customHeight="1">
      <c r="A284" s="2">
        <f t="shared" si="1"/>
        <v>14</v>
      </c>
      <c r="B284" s="2">
        <f t="shared" si="2"/>
        <v>5</v>
      </c>
      <c r="C284" s="2">
        <v>1.2486572265625</v>
      </c>
      <c r="D284" s="2">
        <f t="shared" si="3"/>
        <v>9.61032359</v>
      </c>
      <c r="E284" s="2">
        <v>45.1958416658749</v>
      </c>
      <c r="F284" s="2">
        <v>0.979122074740488</v>
      </c>
      <c r="G284" s="2">
        <v>0.66192874953414</v>
      </c>
      <c r="H284" s="2">
        <v>0.0296630859375</v>
      </c>
      <c r="I284" s="2">
        <f t="shared" si="4"/>
        <v>404.5432099</v>
      </c>
      <c r="J284" s="2">
        <v>25.7382488110038</v>
      </c>
      <c r="K284" s="2">
        <v>0.389405588132788</v>
      </c>
      <c r="L284" s="2">
        <v>1.8848785627421</v>
      </c>
      <c r="M284" s="2">
        <v>1.572509765625</v>
      </c>
      <c r="N284" s="2">
        <f t="shared" si="5"/>
        <v>7.631113181</v>
      </c>
      <c r="O284" s="2">
        <v>50.2571888016488</v>
      </c>
      <c r="P284" s="2">
        <v>0.991616431261963</v>
      </c>
      <c r="Q284" s="2">
        <v>9.98621153002298</v>
      </c>
      <c r="R284" s="2">
        <v>3.15661621094</v>
      </c>
      <c r="S284" s="2">
        <f t="shared" si="6"/>
        <v>3.801539116</v>
      </c>
      <c r="T284" s="2">
        <v>62.9196063969</v>
      </c>
      <c r="U284" s="2">
        <v>0.99956</v>
      </c>
      <c r="V284" s="2">
        <v>39.3766</v>
      </c>
      <c r="W284" s="2">
        <v>2.28503417969</v>
      </c>
      <c r="X284" s="2">
        <f t="shared" si="7"/>
        <v>5.251562583</v>
      </c>
      <c r="Y284" s="2">
        <v>57.0858786686</v>
      </c>
      <c r="Z284" s="2">
        <v>0.99825</v>
      </c>
      <c r="AA284" s="2">
        <v>25.2444</v>
      </c>
      <c r="AB284" s="2">
        <v>2.182292535</v>
      </c>
      <c r="AC284" s="2">
        <f t="shared" si="21"/>
        <v>5.498804495</v>
      </c>
      <c r="AD284" s="2">
        <v>63.75</v>
      </c>
      <c r="AE284" s="2">
        <v>0.999</v>
      </c>
    </row>
    <row r="285" ht="15.75" customHeight="1">
      <c r="A285" s="2">
        <f t="shared" si="1"/>
        <v>14</v>
      </c>
      <c r="B285" s="2">
        <f t="shared" si="2"/>
        <v>6</v>
      </c>
      <c r="C285" s="2">
        <v>1.431884765625</v>
      </c>
      <c r="D285" s="2">
        <f t="shared" si="3"/>
        <v>8.38056266</v>
      </c>
      <c r="E285" s="2">
        <v>46.2130181958871</v>
      </c>
      <c r="F285" s="2">
        <v>0.983234199894316</v>
      </c>
      <c r="G285" s="2">
        <v>0.690955723162832</v>
      </c>
      <c r="H285" s="2">
        <v>0.0302734375</v>
      </c>
      <c r="I285" s="2">
        <f t="shared" si="4"/>
        <v>396.3870968</v>
      </c>
      <c r="J285" s="2">
        <v>27.0842843192684</v>
      </c>
      <c r="K285" s="2">
        <v>0.551245183619588</v>
      </c>
      <c r="L285" s="2">
        <v>2.3862892271803</v>
      </c>
      <c r="M285" s="2">
        <v>1.982177734375</v>
      </c>
      <c r="N285" s="2">
        <f t="shared" si="5"/>
        <v>6.05394753</v>
      </c>
      <c r="O285" s="2">
        <v>52.831873706676</v>
      </c>
      <c r="P285" s="2">
        <v>0.995154196395073</v>
      </c>
      <c r="Q285" s="2">
        <v>20.3987738662125</v>
      </c>
      <c r="R285" s="2"/>
      <c r="S285" s="2" t="str">
        <f t="shared" si="6"/>
        <v/>
      </c>
      <c r="T285" s="2"/>
      <c r="U285" s="2"/>
      <c r="V285" s="2"/>
      <c r="W285" s="2"/>
      <c r="X285" s="2" t="str">
        <f t="shared" si="7"/>
        <v/>
      </c>
      <c r="Y285" s="2"/>
      <c r="Z285" s="2"/>
      <c r="AA285" s="2"/>
    </row>
    <row r="286" ht="15.75" customHeight="1">
      <c r="A286" s="2">
        <f t="shared" si="1"/>
        <v>14</v>
      </c>
      <c r="B286" s="2">
        <f t="shared" si="2"/>
        <v>7</v>
      </c>
      <c r="C286" s="2">
        <v>1.602294921875</v>
      </c>
      <c r="D286" s="2">
        <f t="shared" si="3"/>
        <v>7.489257961</v>
      </c>
      <c r="E286" s="2">
        <v>47.1194549991179</v>
      </c>
      <c r="F286" s="2">
        <v>0.986156216631629</v>
      </c>
      <c r="G286" s="2">
        <v>0.837040821397426</v>
      </c>
      <c r="H286" s="2">
        <v>0.0308837890625</v>
      </c>
      <c r="I286" s="2">
        <f t="shared" si="4"/>
        <v>388.5533597</v>
      </c>
      <c r="J286" s="2">
        <v>28.9392397251638</v>
      </c>
      <c r="K286" s="2">
        <v>0.468336700386013</v>
      </c>
      <c r="L286" s="2">
        <v>2.54927733229898</v>
      </c>
      <c r="M286" s="2">
        <v>2.404052734375</v>
      </c>
      <c r="N286" s="2">
        <f t="shared" si="5"/>
        <v>4.991571037</v>
      </c>
      <c r="O286" s="2">
        <v>55.6045766078917</v>
      </c>
      <c r="P286" s="2">
        <v>0.997511303321325</v>
      </c>
      <c r="Q286" s="2">
        <v>22.1970305786475</v>
      </c>
      <c r="R286" s="2"/>
      <c r="S286" s="2" t="str">
        <f t="shared" si="6"/>
        <v/>
      </c>
      <c r="T286" s="2"/>
      <c r="U286" s="2"/>
      <c r="V286" s="2"/>
      <c r="W286" s="2"/>
      <c r="X286" s="2" t="str">
        <f t="shared" si="7"/>
        <v/>
      </c>
      <c r="Y286" s="2"/>
      <c r="Z286" s="2"/>
      <c r="AA286" s="2"/>
    </row>
    <row r="287" ht="15.75" customHeight="1">
      <c r="A287" s="2">
        <f t="shared" si="1"/>
        <v>14</v>
      </c>
      <c r="B287" s="2">
        <f t="shared" si="2"/>
        <v>8</v>
      </c>
      <c r="C287" s="2">
        <v>1.7529296875</v>
      </c>
      <c r="D287" s="2">
        <f t="shared" si="3"/>
        <v>6.845682451</v>
      </c>
      <c r="E287" s="2">
        <v>47.9040493499509</v>
      </c>
      <c r="F287" s="2">
        <v>0.988182195338942</v>
      </c>
      <c r="G287" s="2">
        <v>0.925065657057546</v>
      </c>
      <c r="H287" s="2">
        <v>0.033203125</v>
      </c>
      <c r="I287" s="2">
        <f t="shared" si="4"/>
        <v>361.4117647</v>
      </c>
      <c r="J287" s="2">
        <v>32.5027015236832</v>
      </c>
      <c r="K287" s="2">
        <v>0.696323346692321</v>
      </c>
      <c r="L287" s="2">
        <v>3.5113159365638</v>
      </c>
      <c r="M287" s="2">
        <v>2.78662109375</v>
      </c>
      <c r="N287" s="2">
        <f t="shared" si="5"/>
        <v>4.30629052</v>
      </c>
      <c r="O287" s="2">
        <v>58.0574370039962</v>
      </c>
      <c r="P287" s="2">
        <v>0.998479413244021</v>
      </c>
      <c r="Q287" s="2">
        <v>35.2685374280947</v>
      </c>
      <c r="R287" s="2"/>
      <c r="S287" s="2" t="str">
        <f t="shared" si="6"/>
        <v/>
      </c>
      <c r="T287" s="2"/>
      <c r="U287" s="2"/>
      <c r="V287" s="2"/>
      <c r="W287" s="2"/>
      <c r="X287" s="2" t="str">
        <f t="shared" si="7"/>
        <v/>
      </c>
      <c r="Y287" s="2"/>
      <c r="Z287" s="2"/>
      <c r="AA287" s="2"/>
    </row>
    <row r="288" ht="15.75" customHeight="1">
      <c r="A288" s="2">
        <f t="shared" si="1"/>
        <v>14</v>
      </c>
      <c r="B288" s="2">
        <f t="shared" si="2"/>
        <v>9</v>
      </c>
      <c r="C288" s="2">
        <v>1.8787841796875</v>
      </c>
      <c r="D288" s="2">
        <f t="shared" si="3"/>
        <v>6.38710935</v>
      </c>
      <c r="E288" s="2">
        <v>48.5733295737118</v>
      </c>
      <c r="F288" s="2">
        <v>0.989764809525735</v>
      </c>
      <c r="G288" s="2">
        <v>1.02895279324254</v>
      </c>
      <c r="H288" s="2">
        <v>0.041259765625</v>
      </c>
      <c r="I288" s="2">
        <f t="shared" si="4"/>
        <v>290.8402367</v>
      </c>
      <c r="J288" s="2">
        <v>34.6190977565239</v>
      </c>
      <c r="K288" s="2">
        <v>0.775485666367646</v>
      </c>
      <c r="L288" s="2">
        <v>4.10184840001254</v>
      </c>
      <c r="M288" s="2">
        <v>3.14453125</v>
      </c>
      <c r="N288" s="2">
        <f t="shared" si="5"/>
        <v>3.816149068</v>
      </c>
      <c r="O288" s="2">
        <v>60.7466294072411</v>
      </c>
      <c r="P288" s="2">
        <v>0.999270303480832</v>
      </c>
      <c r="Q288" s="2">
        <v>35.1942999504052</v>
      </c>
      <c r="R288" s="2"/>
      <c r="S288" s="2" t="str">
        <f t="shared" si="6"/>
        <v/>
      </c>
      <c r="T288" s="2"/>
      <c r="U288" s="2"/>
      <c r="V288" s="2"/>
      <c r="W288" s="2"/>
      <c r="X288" s="2" t="str">
        <f t="shared" si="7"/>
        <v/>
      </c>
      <c r="Y288" s="2"/>
      <c r="Z288" s="2"/>
      <c r="AA288" s="2"/>
    </row>
    <row r="289" ht="15.75" customHeight="1">
      <c r="A289" s="2">
        <f t="shared" si="1"/>
        <v>14</v>
      </c>
      <c r="B289" s="2">
        <f t="shared" si="2"/>
        <v>10</v>
      </c>
      <c r="C289" s="2">
        <v>2.010009765625</v>
      </c>
      <c r="D289" s="2">
        <f t="shared" si="3"/>
        <v>5.970120248</v>
      </c>
      <c r="E289" s="2">
        <v>49.2313587535439</v>
      </c>
      <c r="F289" s="2">
        <v>0.991093793503576</v>
      </c>
      <c r="G289" s="2">
        <v>1.23223792131538</v>
      </c>
      <c r="H289" s="2">
        <v>0.060302734375</v>
      </c>
      <c r="I289" s="2">
        <f t="shared" si="4"/>
        <v>198.9959514</v>
      </c>
      <c r="J289" s="2">
        <v>35.8590565063251</v>
      </c>
      <c r="K289" s="2">
        <v>0.809923247940037</v>
      </c>
      <c r="L289" s="2">
        <v>3.11754944782094</v>
      </c>
      <c r="M289" s="2">
        <v>3.57177734375</v>
      </c>
      <c r="N289" s="2">
        <f t="shared" si="5"/>
        <v>3.359671907</v>
      </c>
      <c r="O289" s="2">
        <v>63.4932463264989</v>
      </c>
      <c r="P289" s="2">
        <v>0.999574797607354</v>
      </c>
      <c r="Q289" s="2">
        <v>49.691453266196</v>
      </c>
      <c r="R289" s="2"/>
      <c r="S289" s="2" t="str">
        <f t="shared" si="6"/>
        <v/>
      </c>
      <c r="T289" s="2"/>
      <c r="U289" s="2"/>
      <c r="V289" s="2"/>
      <c r="W289" s="2"/>
      <c r="X289" s="2" t="str">
        <f t="shared" si="7"/>
        <v/>
      </c>
      <c r="Y289" s="2"/>
      <c r="Z289" s="2"/>
      <c r="AA289" s="2"/>
    </row>
    <row r="290" ht="15.75" customHeight="1">
      <c r="A290" s="2">
        <f t="shared" si="1"/>
        <v>14</v>
      </c>
      <c r="B290" s="2">
        <f t="shared" si="2"/>
        <v>11</v>
      </c>
      <c r="C290" s="2">
        <v>2.12890625</v>
      </c>
      <c r="D290" s="2">
        <f t="shared" si="3"/>
        <v>5.636697248</v>
      </c>
      <c r="E290" s="2">
        <v>49.842684967867</v>
      </c>
      <c r="F290" s="2">
        <v>0.992239143534832</v>
      </c>
      <c r="G290" s="2">
        <v>1.47245299415909</v>
      </c>
      <c r="H290" s="2">
        <v>0.1295166015625</v>
      </c>
      <c r="I290" s="2">
        <f t="shared" si="4"/>
        <v>92.65221489</v>
      </c>
      <c r="J290" s="2">
        <v>37.7424862513265</v>
      </c>
      <c r="K290" s="2">
        <v>0.891068281797121</v>
      </c>
      <c r="L290" s="2">
        <v>3.21598995123357</v>
      </c>
      <c r="M290" s="2">
        <v>3.945068359375</v>
      </c>
      <c r="N290" s="2">
        <f t="shared" si="5"/>
        <v>3.041772387</v>
      </c>
      <c r="O290" s="2">
        <v>66.3240861740791</v>
      </c>
      <c r="P290" s="2">
        <v>0.999797985622733</v>
      </c>
      <c r="Q290" s="2">
        <v>56.0062084233245</v>
      </c>
      <c r="R290" s="2"/>
      <c r="S290" s="2" t="str">
        <f t="shared" si="6"/>
        <v/>
      </c>
      <c r="T290" s="2"/>
      <c r="U290" s="2"/>
      <c r="V290" s="2"/>
      <c r="W290" s="2"/>
      <c r="X290" s="2" t="str">
        <f t="shared" si="7"/>
        <v/>
      </c>
      <c r="Y290" s="2"/>
      <c r="Z290" s="2"/>
      <c r="AA290" s="2"/>
    </row>
    <row r="291" ht="15.75" customHeight="1">
      <c r="A291" s="2">
        <f t="shared" si="1"/>
        <v>14</v>
      </c>
      <c r="B291" s="2">
        <f t="shared" si="2"/>
        <v>12</v>
      </c>
      <c r="C291" s="2">
        <v>2.2388916015625</v>
      </c>
      <c r="D291" s="2">
        <f t="shared" si="3"/>
        <v>5.359794995</v>
      </c>
      <c r="E291" s="2">
        <v>50.4639733901294</v>
      </c>
      <c r="F291" s="2">
        <v>0.993114397637783</v>
      </c>
      <c r="G291" s="2">
        <v>1.54690827778449</v>
      </c>
      <c r="H291" s="2">
        <v>0.2923583984375</v>
      </c>
      <c r="I291" s="2">
        <f t="shared" si="4"/>
        <v>41.04551148</v>
      </c>
      <c r="J291" s="2">
        <v>40.0213826002975</v>
      </c>
      <c r="K291" s="2">
        <v>0.925129986383351</v>
      </c>
      <c r="L291" s="2">
        <v>3.68333391160688</v>
      </c>
      <c r="M291" s="2">
        <v>4.3756103515625</v>
      </c>
      <c r="N291" s="2">
        <f t="shared" si="5"/>
        <v>2.742474543</v>
      </c>
      <c r="O291" s="2">
        <v>68.7075243802423</v>
      </c>
      <c r="P291" s="2">
        <v>0.999874054833707</v>
      </c>
      <c r="Q291" s="2">
        <v>65.2769889111513</v>
      </c>
      <c r="R291" s="2"/>
      <c r="S291" s="2" t="str">
        <f t="shared" si="6"/>
        <v/>
      </c>
      <c r="T291" s="2"/>
      <c r="U291" s="2"/>
      <c r="V291" s="2"/>
      <c r="W291" s="2"/>
      <c r="X291" s="2" t="str">
        <f t="shared" si="7"/>
        <v/>
      </c>
      <c r="Y291" s="2"/>
      <c r="Z291" s="2"/>
      <c r="AA291" s="2"/>
    </row>
    <row r="292" ht="15.75" customHeight="1">
      <c r="A292" s="2">
        <f t="shared" si="1"/>
        <v>14</v>
      </c>
      <c r="B292" s="2">
        <f t="shared" si="2"/>
        <v>13</v>
      </c>
      <c r="C292" s="2">
        <v>2.376953125</v>
      </c>
      <c r="D292" s="2">
        <f t="shared" si="3"/>
        <v>5.048479869</v>
      </c>
      <c r="E292" s="2">
        <v>51.1952211150748</v>
      </c>
      <c r="F292" s="2">
        <v>0.994111371617457</v>
      </c>
      <c r="G292" s="2">
        <v>1.48177435131965</v>
      </c>
      <c r="H292" s="2">
        <v>0.6126708984375</v>
      </c>
      <c r="I292" s="2">
        <f t="shared" si="4"/>
        <v>19.58637179</v>
      </c>
      <c r="J292" s="2">
        <v>43.2780939911726</v>
      </c>
      <c r="K292" s="2">
        <v>0.964429402988948</v>
      </c>
      <c r="L292" s="2">
        <v>4.88173613036118</v>
      </c>
      <c r="M292" s="2">
        <v>4.724609375</v>
      </c>
      <c r="N292" s="2">
        <f t="shared" si="5"/>
        <v>2.539892518</v>
      </c>
      <c r="O292" s="2">
        <v>71.6293151228606</v>
      </c>
      <c r="P292" s="2">
        <v>0.999939135275732</v>
      </c>
      <c r="Q292" s="2">
        <v>69.5481266209059</v>
      </c>
      <c r="R292" s="2"/>
      <c r="S292" s="2" t="str">
        <f t="shared" si="6"/>
        <v/>
      </c>
      <c r="T292" s="2"/>
      <c r="U292" s="2"/>
      <c r="V292" s="2"/>
      <c r="W292" s="2"/>
      <c r="X292" s="2" t="str">
        <f t="shared" si="7"/>
        <v/>
      </c>
      <c r="Y292" s="2"/>
      <c r="Z292" s="2"/>
      <c r="AA292" s="2"/>
    </row>
    <row r="293" ht="15.75" customHeight="1">
      <c r="A293" s="2">
        <f t="shared" si="1"/>
        <v>14</v>
      </c>
      <c r="B293" s="2">
        <f t="shared" si="2"/>
        <v>14</v>
      </c>
      <c r="C293" s="2">
        <v>2.5428466796875</v>
      </c>
      <c r="D293" s="2">
        <f t="shared" si="3"/>
        <v>4.719120542</v>
      </c>
      <c r="E293" s="2">
        <v>52.0315104495728</v>
      </c>
      <c r="F293" s="2">
        <v>0.995068180175795</v>
      </c>
      <c r="G293" s="2">
        <v>1.88126176026867</v>
      </c>
      <c r="H293" s="2">
        <v>1.1363525390625</v>
      </c>
      <c r="I293" s="2">
        <f t="shared" si="4"/>
        <v>10.56010313</v>
      </c>
      <c r="J293" s="2">
        <v>47.0708130616662</v>
      </c>
      <c r="K293" s="2">
        <v>0.983220933225854</v>
      </c>
      <c r="L293" s="2">
        <v>8.04203361755521</v>
      </c>
      <c r="M293" s="2">
        <v>5.178466796875</v>
      </c>
      <c r="N293" s="2">
        <f t="shared" si="5"/>
        <v>2.3172882</v>
      </c>
      <c r="O293" s="2">
        <v>73.7121541742893</v>
      </c>
      <c r="P293" s="2">
        <v>0.999963487985904</v>
      </c>
      <c r="Q293" s="2">
        <v>76.4265598199317</v>
      </c>
      <c r="R293" s="2"/>
      <c r="S293" s="2" t="str">
        <f t="shared" si="6"/>
        <v/>
      </c>
      <c r="T293" s="2"/>
      <c r="U293" s="2"/>
      <c r="V293" s="2"/>
      <c r="W293" s="2"/>
      <c r="X293" s="2" t="str">
        <f t="shared" si="7"/>
        <v/>
      </c>
      <c r="Y293" s="2"/>
      <c r="Z293" s="2"/>
      <c r="AA293" s="2"/>
    </row>
    <row r="294" ht="15.75" customHeight="1">
      <c r="A294" s="2">
        <f t="shared" si="1"/>
        <v>14</v>
      </c>
      <c r="B294" s="2">
        <f t="shared" si="2"/>
        <v>15</v>
      </c>
      <c r="C294" s="2">
        <v>2.73974609375</v>
      </c>
      <c r="D294" s="2">
        <f t="shared" si="3"/>
        <v>4.37996792</v>
      </c>
      <c r="E294" s="2">
        <v>53.0536345679324</v>
      </c>
      <c r="F294" s="2">
        <v>0.996022471904065</v>
      </c>
      <c r="G294" s="2">
        <v>2.24346178906867</v>
      </c>
      <c r="H294" s="2">
        <v>1.799560546875</v>
      </c>
      <c r="I294" s="2">
        <f t="shared" si="4"/>
        <v>6.668294668</v>
      </c>
      <c r="J294" s="2">
        <v>50.9060604281529</v>
      </c>
      <c r="K294" s="2">
        <v>0.992885511504973</v>
      </c>
      <c r="L294" s="2">
        <v>12.7824380858216</v>
      </c>
      <c r="M294" s="2">
        <v>5.5972900390625</v>
      </c>
      <c r="N294" s="2">
        <f t="shared" si="5"/>
        <v>2.14389462</v>
      </c>
      <c r="O294" s="2">
        <v>76.8079207821042</v>
      </c>
      <c r="P294" s="2">
        <v>0.999981603384401</v>
      </c>
      <c r="Q294" s="2">
        <v>92.1168552633412</v>
      </c>
      <c r="R294" s="2"/>
      <c r="S294" s="2" t="str">
        <f t="shared" si="6"/>
        <v/>
      </c>
      <c r="T294" s="2"/>
      <c r="U294" s="2"/>
      <c r="V294" s="2"/>
      <c r="W294" s="2"/>
      <c r="X294" s="2" t="str">
        <f t="shared" si="7"/>
        <v/>
      </c>
      <c r="Y294" s="2"/>
      <c r="Z294" s="2"/>
      <c r="AA294" s="2"/>
    </row>
    <row r="295" ht="15.75" customHeight="1">
      <c r="A295" s="2">
        <f t="shared" si="1"/>
        <v>14</v>
      </c>
      <c r="B295" s="2">
        <f t="shared" si="2"/>
        <v>16</v>
      </c>
      <c r="C295" s="2">
        <v>2.952880859375</v>
      </c>
      <c r="D295" s="2">
        <f t="shared" si="3"/>
        <v>4.063828028</v>
      </c>
      <c r="E295" s="2">
        <v>54.2526404595532</v>
      </c>
      <c r="F295" s="2">
        <v>0.997005064140699</v>
      </c>
      <c r="G295" s="2">
        <v>2.48830611288397</v>
      </c>
      <c r="H295" s="2">
        <v>2.6273193359375</v>
      </c>
      <c r="I295" s="2">
        <f t="shared" si="4"/>
        <v>4.567393021</v>
      </c>
      <c r="J295" s="2">
        <v>55.728978155363</v>
      </c>
      <c r="K295" s="2">
        <v>0.997619856313005</v>
      </c>
      <c r="L295" s="2">
        <v>21.1871326626882</v>
      </c>
      <c r="M295" s="2">
        <v>5.949462890625</v>
      </c>
      <c r="N295" s="2">
        <f t="shared" si="5"/>
        <v>2.016988797</v>
      </c>
      <c r="O295" s="2">
        <v>78.2614389476888</v>
      </c>
      <c r="P295" s="2">
        <v>0.999986356838033</v>
      </c>
      <c r="Q295" s="2">
        <v>103.076056689166</v>
      </c>
      <c r="R295" s="2"/>
      <c r="S295" s="2" t="str">
        <f t="shared" si="6"/>
        <v/>
      </c>
      <c r="T295" s="2"/>
      <c r="U295" s="2"/>
      <c r="V295" s="2"/>
      <c r="W295" s="2"/>
      <c r="X295" s="2" t="str">
        <f t="shared" si="7"/>
        <v/>
      </c>
      <c r="Y295" s="2"/>
      <c r="Z295" s="2"/>
      <c r="AA295" s="2"/>
    </row>
    <row r="296" ht="15.75" customHeight="1">
      <c r="A296" s="2">
        <f t="shared" si="1"/>
        <v>14</v>
      </c>
      <c r="B296" s="2">
        <f t="shared" si="2"/>
        <v>17</v>
      </c>
      <c r="C296" s="2">
        <v>3.2626953125</v>
      </c>
      <c r="D296" s="2">
        <f t="shared" si="3"/>
        <v>3.677940736</v>
      </c>
      <c r="E296" s="2">
        <v>55.8923322834248</v>
      </c>
      <c r="F296" s="2">
        <v>0.997917155411729</v>
      </c>
      <c r="G296" s="2">
        <v>3.30959068178885</v>
      </c>
      <c r="H296" s="2">
        <v>3.41650390625</v>
      </c>
      <c r="I296" s="2">
        <f t="shared" si="4"/>
        <v>3.512362441</v>
      </c>
      <c r="J296" s="2">
        <v>60.5239802078614</v>
      </c>
      <c r="K296" s="2">
        <v>0.999200480704674</v>
      </c>
      <c r="L296" s="2">
        <v>32.5537899649621</v>
      </c>
      <c r="M296" s="2">
        <v>6.3043212890625</v>
      </c>
      <c r="N296" s="2">
        <f t="shared" si="5"/>
        <v>1.903456288</v>
      </c>
      <c r="O296" s="2">
        <v>80.9154894178007</v>
      </c>
      <c r="P296" s="2">
        <v>0.999992668894989</v>
      </c>
      <c r="Q296" s="2">
        <v>97.555602006302</v>
      </c>
      <c r="R296" s="2"/>
      <c r="S296" s="2" t="str">
        <f t="shared" si="6"/>
        <v/>
      </c>
      <c r="T296" s="2"/>
      <c r="U296" s="2"/>
      <c r="V296" s="2"/>
      <c r="W296" s="2"/>
      <c r="X296" s="2" t="str">
        <f t="shared" si="7"/>
        <v/>
      </c>
      <c r="Y296" s="2"/>
      <c r="Z296" s="2"/>
      <c r="AA296" s="2"/>
    </row>
    <row r="297" ht="15.75" customHeight="1">
      <c r="A297" s="2">
        <f t="shared" si="1"/>
        <v>14</v>
      </c>
      <c r="B297" s="2">
        <f t="shared" si="2"/>
        <v>18</v>
      </c>
      <c r="C297" s="2">
        <v>3.6507568359375</v>
      </c>
      <c r="D297" s="2">
        <f t="shared" si="3"/>
        <v>3.286989668</v>
      </c>
      <c r="E297" s="2">
        <v>58.0885956424566</v>
      </c>
      <c r="F297" s="2">
        <v>0.998726081716968</v>
      </c>
      <c r="G297" s="2">
        <v>3.69814410348288</v>
      </c>
      <c r="H297" s="2">
        <v>4.218505859375</v>
      </c>
      <c r="I297" s="2">
        <f t="shared" si="4"/>
        <v>2.844609063</v>
      </c>
      <c r="J297" s="2">
        <v>65.4658962242708</v>
      </c>
      <c r="K297" s="2">
        <v>0.999739083108867</v>
      </c>
      <c r="L297" s="2">
        <v>51.2660073401288</v>
      </c>
      <c r="M297" s="2">
        <v>6.4246826171875</v>
      </c>
      <c r="N297" s="2">
        <f t="shared" si="5"/>
        <v>1.867796546</v>
      </c>
      <c r="O297" s="2">
        <v>82.8863193866307</v>
      </c>
      <c r="P297" s="2">
        <v>0.99999521771784</v>
      </c>
      <c r="Q297" s="2">
        <v>101.940679588429</v>
      </c>
      <c r="R297" s="2"/>
      <c r="S297" s="2" t="str">
        <f t="shared" si="6"/>
        <v/>
      </c>
      <c r="T297" s="2"/>
      <c r="U297" s="2"/>
      <c r="V297" s="2"/>
      <c r="W297" s="2"/>
      <c r="X297" s="2" t="str">
        <f t="shared" si="7"/>
        <v/>
      </c>
      <c r="Y297" s="2"/>
      <c r="Z297" s="2"/>
      <c r="AA297" s="2"/>
    </row>
    <row r="298" ht="15.75" customHeight="1">
      <c r="A298" s="2">
        <f t="shared" si="1"/>
        <v>14</v>
      </c>
      <c r="B298" s="2">
        <f t="shared" si="2"/>
        <v>19</v>
      </c>
      <c r="C298" s="2">
        <v>4.2210693359375</v>
      </c>
      <c r="D298" s="2">
        <f t="shared" si="3"/>
        <v>2.842881518</v>
      </c>
      <c r="E298" s="2">
        <v>61.3384521181343</v>
      </c>
      <c r="F298" s="2">
        <v>0.999394902524099</v>
      </c>
      <c r="G298" s="2">
        <v>4.73096180198866</v>
      </c>
      <c r="H298" s="2">
        <v>5.23388671875</v>
      </c>
      <c r="I298" s="2">
        <f t="shared" si="4"/>
        <v>2.292751189</v>
      </c>
      <c r="J298" s="2">
        <v>71.1359171301345</v>
      </c>
      <c r="K298" s="2">
        <v>0.999929803819719</v>
      </c>
      <c r="L298" s="2">
        <v>72.3118233978898</v>
      </c>
      <c r="M298" s="2">
        <v>6.4246826171875</v>
      </c>
      <c r="N298" s="2">
        <f t="shared" si="5"/>
        <v>1.867796546</v>
      </c>
      <c r="O298" s="2">
        <v>82.8863193866307</v>
      </c>
      <c r="P298" s="2">
        <v>0.99999521771784</v>
      </c>
      <c r="Q298" s="2">
        <v>101.940679588429</v>
      </c>
      <c r="R298" s="2"/>
      <c r="S298" s="2" t="str">
        <f t="shared" si="6"/>
        <v/>
      </c>
      <c r="T298" s="2"/>
      <c r="U298" s="2"/>
      <c r="V298" s="2"/>
      <c r="W298" s="2"/>
      <c r="X298" s="2" t="str">
        <f t="shared" si="7"/>
        <v/>
      </c>
      <c r="Y298" s="2"/>
      <c r="Z298" s="2"/>
      <c r="AA298" s="2"/>
    </row>
    <row r="299" ht="15.75" customHeight="1">
      <c r="A299" s="2">
        <f t="shared" si="1"/>
        <v>14</v>
      </c>
      <c r="B299" s="2">
        <f t="shared" si="2"/>
        <v>20</v>
      </c>
      <c r="C299" s="2">
        <v>5.15771484375</v>
      </c>
      <c r="D299" s="2">
        <f t="shared" si="3"/>
        <v>2.326611758</v>
      </c>
      <c r="E299" s="2">
        <v>67.2114494546924</v>
      </c>
      <c r="F299" s="2">
        <v>0.999842146549019</v>
      </c>
      <c r="G299" s="2">
        <v>7.65963229132428</v>
      </c>
      <c r="H299" s="2">
        <v>6.2349853515625</v>
      </c>
      <c r="I299" s="2">
        <f t="shared" si="4"/>
        <v>1.924623607</v>
      </c>
      <c r="J299" s="2">
        <v>76.485897996002</v>
      </c>
      <c r="K299" s="2">
        <v>0.9999793711257</v>
      </c>
      <c r="L299" s="2">
        <v>88.2040306258693</v>
      </c>
      <c r="M299" s="2">
        <v>6.4246826171875</v>
      </c>
      <c r="N299" s="2">
        <f t="shared" si="5"/>
        <v>1.867796546</v>
      </c>
      <c r="O299" s="2">
        <v>82.8863193866307</v>
      </c>
      <c r="P299" s="2">
        <v>0.99999521771784</v>
      </c>
      <c r="Q299" s="2">
        <v>101.940679588429</v>
      </c>
      <c r="R299" s="2"/>
      <c r="S299" s="2" t="str">
        <f t="shared" si="6"/>
        <v/>
      </c>
      <c r="T299" s="2"/>
      <c r="U299" s="2"/>
      <c r="V299" s="2"/>
      <c r="W299" s="2"/>
      <c r="X299" s="2" t="str">
        <f t="shared" si="7"/>
        <v/>
      </c>
      <c r="Y299" s="2"/>
      <c r="Z299" s="2"/>
      <c r="AA299" s="2"/>
    </row>
    <row r="300" ht="15.75" customHeight="1">
      <c r="A300" s="2">
        <f t="shared" si="1"/>
        <v>14</v>
      </c>
      <c r="B300" s="2">
        <f t="shared" si="2"/>
        <v>21</v>
      </c>
      <c r="C300" s="2">
        <v>6.7635498046875</v>
      </c>
      <c r="D300" s="2">
        <f t="shared" si="3"/>
        <v>1.774216254</v>
      </c>
      <c r="E300" s="2">
        <v>83.0891580181671</v>
      </c>
      <c r="F300" s="2">
        <v>0.999995936680414</v>
      </c>
      <c r="G300" s="2">
        <v>29.4141763436901</v>
      </c>
      <c r="H300" s="2">
        <v>9.1466064453125</v>
      </c>
      <c r="I300" s="2">
        <f t="shared" si="4"/>
        <v>1.311961991</v>
      </c>
      <c r="J300" s="2">
        <v>98.9176863016119</v>
      </c>
      <c r="K300" s="2">
        <v>0.999999887211051</v>
      </c>
      <c r="L300" s="2">
        <v>143.574367540169</v>
      </c>
      <c r="M300" s="2">
        <v>6.4246826171875</v>
      </c>
      <c r="N300" s="2">
        <f t="shared" si="5"/>
        <v>1.867796546</v>
      </c>
      <c r="O300" s="2">
        <v>82.8863193866307</v>
      </c>
      <c r="P300" s="2">
        <v>0.99999521771784</v>
      </c>
      <c r="Q300" s="2">
        <v>101.940679588429</v>
      </c>
      <c r="R300" s="2"/>
      <c r="S300" s="2" t="str">
        <f t="shared" si="6"/>
        <v/>
      </c>
      <c r="T300" s="2"/>
      <c r="U300" s="2"/>
      <c r="V300" s="2"/>
      <c r="W300" s="2"/>
      <c r="X300" s="2" t="str">
        <f t="shared" si="7"/>
        <v/>
      </c>
      <c r="Y300" s="2"/>
      <c r="Z300" s="2"/>
      <c r="AA300" s="2"/>
    </row>
    <row r="301" ht="15.75" customHeight="1">
      <c r="A301" s="2">
        <f t="shared" si="1"/>
        <v>15</v>
      </c>
      <c r="B301" s="2">
        <f t="shared" si="2"/>
        <v>1</v>
      </c>
      <c r="C301" s="2">
        <v>0.1290283203125</v>
      </c>
      <c r="D301" s="2">
        <f t="shared" si="3"/>
        <v>93.00283822</v>
      </c>
      <c r="E301" s="2">
        <v>35.647548884963</v>
      </c>
      <c r="F301" s="2">
        <v>0.756865079307298</v>
      </c>
      <c r="G301" s="2">
        <v>0.191119308628779</v>
      </c>
      <c r="H301" s="2">
        <v>0.0296630859375</v>
      </c>
      <c r="I301" s="2">
        <f t="shared" si="4"/>
        <v>404.5432099</v>
      </c>
      <c r="J301" s="2">
        <v>25.0650425220355</v>
      </c>
      <c r="K301" s="2">
        <v>0.374667476472457</v>
      </c>
      <c r="L301" s="2">
        <v>1.50768739483614</v>
      </c>
      <c r="M301" s="2">
        <v>0.0279541015625</v>
      </c>
      <c r="N301" s="2">
        <f t="shared" si="5"/>
        <v>429.2751092</v>
      </c>
      <c r="O301" s="2">
        <v>-18.0241123351791</v>
      </c>
      <c r="P301" s="2">
        <v>0.00610153835925176</v>
      </c>
      <c r="Q301" s="2">
        <v>1.67921471471373</v>
      </c>
      <c r="R301" s="2">
        <v>0.004638671875</v>
      </c>
      <c r="S301" s="2">
        <f t="shared" si="6"/>
        <v>2586.947368</v>
      </c>
      <c r="T301" s="2">
        <v>31.9516085698</v>
      </c>
      <c r="U301" s="2">
        <v>0.71884</v>
      </c>
      <c r="V301" s="2">
        <v>2.0669</v>
      </c>
      <c r="W301" s="2">
        <v>0.0010986328125</v>
      </c>
      <c r="X301" s="2">
        <f t="shared" si="7"/>
        <v>10922.66667</v>
      </c>
      <c r="Y301" s="2">
        <v>30.8121580381</v>
      </c>
      <c r="Z301" s="2">
        <v>0.71414</v>
      </c>
      <c r="AA301" s="2">
        <v>1.9992</v>
      </c>
      <c r="AB301" s="2">
        <v>0.00104526</v>
      </c>
      <c r="AC301" s="2">
        <f t="shared" ref="AC301:AC305" si="22">IFERROR(12/AB301,"")</f>
        <v>11480.39722</v>
      </c>
      <c r="AD301" s="2">
        <v>32.97</v>
      </c>
      <c r="AE301" s="2">
        <v>0.869</v>
      </c>
    </row>
    <row r="302" ht="15.75" customHeight="1">
      <c r="A302" s="2">
        <f t="shared" si="1"/>
        <v>15</v>
      </c>
      <c r="B302" s="2">
        <f t="shared" si="2"/>
        <v>2</v>
      </c>
      <c r="C302" s="2">
        <v>0.48291015625</v>
      </c>
      <c r="D302" s="2">
        <f t="shared" si="3"/>
        <v>24.84934277</v>
      </c>
      <c r="E302" s="2">
        <v>40.3596636487854</v>
      </c>
      <c r="F302" s="2">
        <v>0.937174920746333</v>
      </c>
      <c r="G302" s="2">
        <v>0.570069739139015</v>
      </c>
      <c r="H302" s="2">
        <v>0.0296630859375</v>
      </c>
      <c r="I302" s="2">
        <f t="shared" si="4"/>
        <v>404.5432099</v>
      </c>
      <c r="J302" s="2">
        <v>25.0650425220355</v>
      </c>
      <c r="K302" s="2">
        <v>0.374667476472457</v>
      </c>
      <c r="L302" s="2">
        <v>1.50768739483614</v>
      </c>
      <c r="M302" s="2">
        <v>0.4090576171875</v>
      </c>
      <c r="N302" s="2">
        <f t="shared" si="5"/>
        <v>29.33572068</v>
      </c>
      <c r="O302" s="2">
        <v>40.8434191335199</v>
      </c>
      <c r="P302" s="2">
        <v>0.942217654615838</v>
      </c>
      <c r="Q302" s="2">
        <v>3.92058087895386</v>
      </c>
      <c r="R302" s="2">
        <v>0.096435546875</v>
      </c>
      <c r="S302" s="2">
        <f t="shared" si="6"/>
        <v>124.435443</v>
      </c>
      <c r="T302" s="2">
        <v>37.9028356095</v>
      </c>
      <c r="U302" s="2">
        <v>0.89294</v>
      </c>
      <c r="V302" s="2">
        <v>3.0491</v>
      </c>
      <c r="W302" s="2">
        <v>0.024658203125</v>
      </c>
      <c r="X302" s="2">
        <f t="shared" si="7"/>
        <v>486.6534653</v>
      </c>
      <c r="Y302" s="2">
        <v>35.7654549943</v>
      </c>
      <c r="Z302" s="2">
        <v>0.853</v>
      </c>
      <c r="AA302" s="2">
        <v>2.7072</v>
      </c>
      <c r="AB302" s="2">
        <v>0.022086529</v>
      </c>
      <c r="AC302" s="2">
        <f t="shared" si="22"/>
        <v>543.3176032</v>
      </c>
      <c r="AD302" s="2">
        <v>42.28</v>
      </c>
      <c r="AE302" s="2">
        <v>0.954</v>
      </c>
    </row>
    <row r="303" ht="15.75" customHeight="1">
      <c r="A303" s="2">
        <f t="shared" si="1"/>
        <v>15</v>
      </c>
      <c r="B303" s="2">
        <f t="shared" si="2"/>
        <v>3</v>
      </c>
      <c r="C303" s="2">
        <v>0.807373046875</v>
      </c>
      <c r="D303" s="2">
        <f t="shared" si="3"/>
        <v>14.86301784</v>
      </c>
      <c r="E303" s="2">
        <v>42.3677914930841</v>
      </c>
      <c r="F303" s="2">
        <v>0.962765423241308</v>
      </c>
      <c r="G303" s="2">
        <v>0.627249501541621</v>
      </c>
      <c r="H303" s="2">
        <v>0.0296630859375</v>
      </c>
      <c r="I303" s="2">
        <f t="shared" si="4"/>
        <v>404.5432099</v>
      </c>
      <c r="J303" s="2">
        <v>25.0650425220355</v>
      </c>
      <c r="K303" s="2">
        <v>0.374667476472457</v>
      </c>
      <c r="L303" s="2">
        <v>1.50768739483614</v>
      </c>
      <c r="M303" s="2">
        <v>0.80224609375</v>
      </c>
      <c r="N303" s="2">
        <f t="shared" si="5"/>
        <v>14.95800365</v>
      </c>
      <c r="O303" s="2">
        <v>44.3830875859899</v>
      </c>
      <c r="P303" s="2">
        <v>0.971394126934812</v>
      </c>
      <c r="Q303" s="2">
        <v>4.79006867084948</v>
      </c>
      <c r="R303" s="2">
        <v>0.594116210938</v>
      </c>
      <c r="S303" s="2">
        <f t="shared" si="6"/>
        <v>20.19806863</v>
      </c>
      <c r="T303" s="2">
        <v>44.2397226433</v>
      </c>
      <c r="U303" s="2">
        <v>0.97085</v>
      </c>
      <c r="V303" s="2">
        <v>4.1748</v>
      </c>
      <c r="W303" s="2">
        <v>0.3408203125</v>
      </c>
      <c r="X303" s="2">
        <f t="shared" si="7"/>
        <v>35.20916905</v>
      </c>
      <c r="Y303" s="2">
        <v>41.6058211597</v>
      </c>
      <c r="Z303" s="2">
        <v>0.95017</v>
      </c>
      <c r="AA303" s="2">
        <v>3.4114</v>
      </c>
      <c r="AB303" s="2">
        <v>0.302571235</v>
      </c>
      <c r="AC303" s="2">
        <f t="shared" si="22"/>
        <v>39.66008203</v>
      </c>
      <c r="AD303" s="2">
        <v>45.99</v>
      </c>
      <c r="AE303" s="2">
        <v>0.986</v>
      </c>
    </row>
    <row r="304" ht="15.75" customHeight="1">
      <c r="A304" s="2">
        <f t="shared" si="1"/>
        <v>15</v>
      </c>
      <c r="B304" s="2">
        <f t="shared" si="2"/>
        <v>4</v>
      </c>
      <c r="C304" s="2">
        <v>1.072998046875</v>
      </c>
      <c r="D304" s="2">
        <f t="shared" si="3"/>
        <v>11.18361775</v>
      </c>
      <c r="E304" s="2">
        <v>43.8102662362525</v>
      </c>
      <c r="F304" s="2">
        <v>0.972794432542099</v>
      </c>
      <c r="G304" s="2">
        <v>0.644815561647809</v>
      </c>
      <c r="H304" s="2">
        <v>0.0296630859375</v>
      </c>
      <c r="I304" s="2">
        <f t="shared" si="4"/>
        <v>404.5432099</v>
      </c>
      <c r="J304" s="2">
        <v>20.4881903629969</v>
      </c>
      <c r="K304" s="2">
        <v>0.315383519615339</v>
      </c>
      <c r="L304" s="2">
        <v>1.54783993150214</v>
      </c>
      <c r="M304" s="2">
        <v>1.1904296875</v>
      </c>
      <c r="N304" s="2">
        <f t="shared" si="5"/>
        <v>10.08039377</v>
      </c>
      <c r="O304" s="2">
        <v>47.1344634089787</v>
      </c>
      <c r="P304" s="2">
        <v>0.983736998420611</v>
      </c>
      <c r="Q304" s="2">
        <v>7.97456582986173</v>
      </c>
      <c r="R304" s="2">
        <v>1.68811035156</v>
      </c>
      <c r="S304" s="2">
        <f t="shared" si="6"/>
        <v>7.108540025</v>
      </c>
      <c r="T304" s="2">
        <v>52.6185876636</v>
      </c>
      <c r="U304" s="2">
        <v>0.99534</v>
      </c>
      <c r="V304" s="2">
        <v>15.7826</v>
      </c>
      <c r="W304" s="2">
        <v>1.23425292969</v>
      </c>
      <c r="X304" s="2">
        <f t="shared" si="7"/>
        <v>9.722480467</v>
      </c>
      <c r="Y304" s="2">
        <v>49.5543274307</v>
      </c>
      <c r="Z304" s="2">
        <v>0.99044</v>
      </c>
      <c r="AA304" s="2">
        <v>9.5859</v>
      </c>
      <c r="AB304" s="2">
        <v>1.205782223</v>
      </c>
      <c r="AC304" s="2">
        <f t="shared" si="22"/>
        <v>9.952045876</v>
      </c>
      <c r="AD304" s="2">
        <v>53.88</v>
      </c>
      <c r="AE304" s="2">
        <v>0.996</v>
      </c>
    </row>
    <row r="305" ht="15.75" customHeight="1">
      <c r="A305" s="2">
        <f t="shared" si="1"/>
        <v>15</v>
      </c>
      <c r="B305" s="2">
        <f t="shared" si="2"/>
        <v>5</v>
      </c>
      <c r="C305" s="2">
        <v>1.302734375</v>
      </c>
      <c r="D305" s="2">
        <f t="shared" si="3"/>
        <v>9.211394303</v>
      </c>
      <c r="E305" s="2">
        <v>45.0154983668334</v>
      </c>
      <c r="F305" s="2">
        <v>0.979020468555743</v>
      </c>
      <c r="G305" s="2">
        <v>0.726379907168142</v>
      </c>
      <c r="H305" s="2">
        <v>0.0299072265625</v>
      </c>
      <c r="I305" s="2">
        <f t="shared" si="4"/>
        <v>401.2408163</v>
      </c>
      <c r="J305" s="2">
        <v>25.187815780986</v>
      </c>
      <c r="K305" s="2">
        <v>0.37708190191858</v>
      </c>
      <c r="L305" s="2">
        <v>1.73370784347085</v>
      </c>
      <c r="M305" s="2">
        <v>1.596435546875</v>
      </c>
      <c r="N305" s="2">
        <f t="shared" si="5"/>
        <v>7.51674568</v>
      </c>
      <c r="O305" s="2">
        <v>50.0056532806518</v>
      </c>
      <c r="P305" s="2">
        <v>0.991083090307744</v>
      </c>
      <c r="Q305" s="2">
        <v>8.91431849637029</v>
      </c>
      <c r="R305" s="2">
        <v>3.22509765625</v>
      </c>
      <c r="S305" s="2">
        <f t="shared" si="6"/>
        <v>3.720817562</v>
      </c>
      <c r="T305" s="2">
        <v>63.0084069217</v>
      </c>
      <c r="U305" s="2">
        <v>0.99958</v>
      </c>
      <c r="V305" s="2">
        <v>39.8811</v>
      </c>
      <c r="W305" s="2">
        <v>2.70678710938</v>
      </c>
      <c r="X305" s="2">
        <f t="shared" si="7"/>
        <v>4.433300262</v>
      </c>
      <c r="Y305" s="2">
        <v>59.600626982</v>
      </c>
      <c r="Z305" s="2">
        <v>0.99909</v>
      </c>
      <c r="AA305" s="2">
        <v>33.0685</v>
      </c>
      <c r="AB305" s="2">
        <v>2.622115824</v>
      </c>
      <c r="AC305" s="2">
        <f t="shared" si="22"/>
        <v>4.576456879</v>
      </c>
      <c r="AD305" s="2">
        <v>63.12</v>
      </c>
      <c r="AE305" s="2">
        <v>0.999</v>
      </c>
    </row>
    <row r="306" ht="15.75" customHeight="1">
      <c r="A306" s="2">
        <f t="shared" si="1"/>
        <v>15</v>
      </c>
      <c r="B306" s="2">
        <f t="shared" si="2"/>
        <v>6</v>
      </c>
      <c r="C306" s="2">
        <v>1.484619140625</v>
      </c>
      <c r="D306" s="2">
        <f t="shared" si="3"/>
        <v>8.082881105</v>
      </c>
      <c r="E306" s="2">
        <v>46.0936381769238</v>
      </c>
      <c r="F306" s="2">
        <v>0.983253502081969</v>
      </c>
      <c r="G306" s="2">
        <v>1.00802254152914</v>
      </c>
      <c r="H306" s="2">
        <v>0.0302734375</v>
      </c>
      <c r="I306" s="2">
        <f t="shared" si="4"/>
        <v>396.3870968</v>
      </c>
      <c r="J306" s="2">
        <v>26.603908473398</v>
      </c>
      <c r="K306" s="2">
        <v>0.53509874005215</v>
      </c>
      <c r="L306" s="2">
        <v>1.89371836760071</v>
      </c>
      <c r="M306" s="2">
        <v>1.9915771484375</v>
      </c>
      <c r="N306" s="2">
        <f t="shared" si="5"/>
        <v>6.025375421</v>
      </c>
      <c r="O306" s="2">
        <v>52.4566349145431</v>
      </c>
      <c r="P306" s="2">
        <v>0.994739082018717</v>
      </c>
      <c r="Q306" s="2">
        <v>14.3857326716423</v>
      </c>
      <c r="R306" s="2"/>
      <c r="S306" s="2" t="str">
        <f t="shared" si="6"/>
        <v/>
      </c>
      <c r="T306" s="2"/>
      <c r="U306" s="2"/>
      <c r="V306" s="2"/>
      <c r="W306" s="2"/>
      <c r="X306" s="2" t="str">
        <f t="shared" si="7"/>
        <v/>
      </c>
      <c r="Y306" s="2"/>
      <c r="Z306" s="2"/>
      <c r="AA306" s="2"/>
    </row>
    <row r="307" ht="15.75" customHeight="1">
      <c r="A307" s="2">
        <f t="shared" si="1"/>
        <v>15</v>
      </c>
      <c r="B307" s="2">
        <f t="shared" si="2"/>
        <v>7</v>
      </c>
      <c r="C307" s="2">
        <v>1.6549072265625</v>
      </c>
      <c r="D307" s="2">
        <f t="shared" si="3"/>
        <v>7.251161761</v>
      </c>
      <c r="E307" s="2">
        <v>47.0281592490886</v>
      </c>
      <c r="F307" s="2">
        <v>0.986186251229388</v>
      </c>
      <c r="G307" s="2">
        <v>1.20930107540876</v>
      </c>
      <c r="H307" s="2">
        <v>0.03125</v>
      </c>
      <c r="I307" s="2">
        <f t="shared" si="4"/>
        <v>384</v>
      </c>
      <c r="J307" s="2">
        <v>28.5292551305187</v>
      </c>
      <c r="K307" s="2">
        <v>0.462371835121041</v>
      </c>
      <c r="L307" s="2">
        <v>2.2252418658423</v>
      </c>
      <c r="M307" s="2">
        <v>2.3756103515625</v>
      </c>
      <c r="N307" s="2">
        <f t="shared" si="5"/>
        <v>5.051333436</v>
      </c>
      <c r="O307" s="2">
        <v>55.08725758359</v>
      </c>
      <c r="P307" s="2">
        <v>0.997290327991123</v>
      </c>
      <c r="Q307" s="2">
        <v>21.4986398206089</v>
      </c>
      <c r="R307" s="2"/>
      <c r="S307" s="2" t="str">
        <f t="shared" si="6"/>
        <v/>
      </c>
      <c r="T307" s="2"/>
      <c r="U307" s="2"/>
      <c r="V307" s="2"/>
      <c r="W307" s="2"/>
      <c r="X307" s="2" t="str">
        <f t="shared" si="7"/>
        <v/>
      </c>
      <c r="Y307" s="2"/>
      <c r="Z307" s="2"/>
      <c r="AA307" s="2"/>
    </row>
    <row r="308" ht="15.75" customHeight="1">
      <c r="A308" s="2">
        <f t="shared" si="1"/>
        <v>15</v>
      </c>
      <c r="B308" s="2">
        <f t="shared" si="2"/>
        <v>8</v>
      </c>
      <c r="C308" s="2">
        <v>1.807373046875</v>
      </c>
      <c r="D308" s="2">
        <f t="shared" si="3"/>
        <v>6.639470485</v>
      </c>
      <c r="E308" s="2">
        <v>47.8174975852785</v>
      </c>
      <c r="F308" s="2">
        <v>0.988227945316399</v>
      </c>
      <c r="G308" s="2">
        <v>1.14067491613312</v>
      </c>
      <c r="H308" s="2">
        <v>0.0347900390625</v>
      </c>
      <c r="I308" s="2">
        <f t="shared" si="4"/>
        <v>344.9263158</v>
      </c>
      <c r="J308" s="2">
        <v>32.1292463847128</v>
      </c>
      <c r="K308" s="2">
        <v>0.696796209573663</v>
      </c>
      <c r="L308" s="2">
        <v>2.75086374893703</v>
      </c>
      <c r="M308" s="2">
        <v>2.8062744140625</v>
      </c>
      <c r="N308" s="2">
        <f t="shared" si="5"/>
        <v>4.276132063</v>
      </c>
      <c r="O308" s="2">
        <v>57.8209699611223</v>
      </c>
      <c r="P308" s="2">
        <v>0.99845130780535</v>
      </c>
      <c r="Q308" s="2">
        <v>27.6618879042999</v>
      </c>
      <c r="R308" s="2"/>
      <c r="S308" s="2" t="str">
        <f t="shared" si="6"/>
        <v/>
      </c>
      <c r="T308" s="2"/>
      <c r="U308" s="2"/>
      <c r="V308" s="2"/>
      <c r="W308" s="2"/>
      <c r="X308" s="2" t="str">
        <f t="shared" si="7"/>
        <v/>
      </c>
      <c r="Y308" s="2"/>
      <c r="Z308" s="2"/>
      <c r="AA308" s="2"/>
    </row>
    <row r="309" ht="15.75" customHeight="1">
      <c r="A309" s="2">
        <f t="shared" si="1"/>
        <v>15</v>
      </c>
      <c r="B309" s="2">
        <f t="shared" si="2"/>
        <v>9</v>
      </c>
      <c r="C309" s="2">
        <v>1.9349365234375</v>
      </c>
      <c r="D309" s="2">
        <f t="shared" si="3"/>
        <v>6.201753833</v>
      </c>
      <c r="E309" s="2">
        <v>48.5168235946476</v>
      </c>
      <c r="F309" s="2">
        <v>0.989835804406638</v>
      </c>
      <c r="G309" s="2">
        <v>1.16249513340458</v>
      </c>
      <c r="H309" s="2">
        <v>0.0440673828125</v>
      </c>
      <c r="I309" s="2">
        <f t="shared" si="4"/>
        <v>272.3102493</v>
      </c>
      <c r="J309" s="2">
        <v>34.1677740124504</v>
      </c>
      <c r="K309" s="2">
        <v>0.769527300777009</v>
      </c>
      <c r="L309" s="2">
        <v>2.57330968075629</v>
      </c>
      <c r="M309" s="2">
        <v>3.186767578125</v>
      </c>
      <c r="N309" s="2">
        <f t="shared" si="5"/>
        <v>3.765571133</v>
      </c>
      <c r="O309" s="2">
        <v>60.7028158308479</v>
      </c>
      <c r="P309" s="2">
        <v>0.99928105328926</v>
      </c>
      <c r="Q309" s="2">
        <v>34.9622006746968</v>
      </c>
      <c r="R309" s="2"/>
      <c r="S309" s="2" t="str">
        <f t="shared" si="6"/>
        <v/>
      </c>
      <c r="T309" s="2"/>
      <c r="U309" s="2"/>
      <c r="V309" s="2"/>
      <c r="W309" s="2"/>
      <c r="X309" s="2" t="str">
        <f t="shared" si="7"/>
        <v/>
      </c>
      <c r="Y309" s="2"/>
      <c r="Z309" s="2"/>
      <c r="AA309" s="2"/>
    </row>
    <row r="310" ht="15.75" customHeight="1">
      <c r="A310" s="2">
        <f t="shared" si="1"/>
        <v>15</v>
      </c>
      <c r="B310" s="2">
        <f t="shared" si="2"/>
        <v>10</v>
      </c>
      <c r="C310" s="2">
        <v>2.0697021484375</v>
      </c>
      <c r="D310" s="2">
        <f t="shared" si="3"/>
        <v>5.797935712</v>
      </c>
      <c r="E310" s="2">
        <v>49.1965978120515</v>
      </c>
      <c r="F310" s="2">
        <v>0.991206717906235</v>
      </c>
      <c r="G310" s="2">
        <v>1.25965355102167</v>
      </c>
      <c r="H310" s="2">
        <v>0.066162109375</v>
      </c>
      <c r="I310" s="2">
        <f t="shared" si="4"/>
        <v>181.3726937</v>
      </c>
      <c r="J310" s="2">
        <v>35.531460306944</v>
      </c>
      <c r="K310" s="2">
        <v>0.803337117204333</v>
      </c>
      <c r="L310" s="2">
        <v>2.70313103317417</v>
      </c>
      <c r="M310" s="2">
        <v>3.59765625</v>
      </c>
      <c r="N310" s="2">
        <f t="shared" si="5"/>
        <v>3.335504886</v>
      </c>
      <c r="O310" s="2">
        <v>63.2361019618164</v>
      </c>
      <c r="P310" s="2">
        <v>0.999569441507746</v>
      </c>
      <c r="Q310" s="2">
        <v>45.3049112285973</v>
      </c>
      <c r="R310" s="2"/>
      <c r="S310" s="2" t="str">
        <f t="shared" si="6"/>
        <v/>
      </c>
      <c r="T310" s="2"/>
      <c r="U310" s="2"/>
      <c r="V310" s="2"/>
      <c r="W310" s="2"/>
      <c r="X310" s="2" t="str">
        <f t="shared" si="7"/>
        <v/>
      </c>
      <c r="Y310" s="2"/>
      <c r="Z310" s="2"/>
      <c r="AA310" s="2"/>
    </row>
    <row r="311" ht="15.75" customHeight="1">
      <c r="A311" s="2">
        <f t="shared" si="1"/>
        <v>15</v>
      </c>
      <c r="B311" s="2">
        <f t="shared" si="2"/>
        <v>11</v>
      </c>
      <c r="C311" s="2">
        <v>2.1868896484375</v>
      </c>
      <c r="D311" s="2">
        <f t="shared" si="3"/>
        <v>5.487245325</v>
      </c>
      <c r="E311" s="2">
        <v>49.8022147814901</v>
      </c>
      <c r="F311" s="2">
        <v>0.992349534563918</v>
      </c>
      <c r="G311" s="2">
        <v>1.76775030468973</v>
      </c>
      <c r="H311" s="2">
        <v>0.1448974609375</v>
      </c>
      <c r="I311" s="2">
        <f t="shared" si="4"/>
        <v>82.81718618</v>
      </c>
      <c r="J311" s="2">
        <v>37.4709731192013</v>
      </c>
      <c r="K311" s="2">
        <v>0.888759767732759</v>
      </c>
      <c r="L311" s="2">
        <v>3.07753525553023</v>
      </c>
      <c r="M311" s="2">
        <v>3.93505859375</v>
      </c>
      <c r="N311" s="2">
        <f t="shared" si="5"/>
        <v>3.049509865</v>
      </c>
      <c r="O311" s="2">
        <v>65.9927061813852</v>
      </c>
      <c r="P311" s="2">
        <v>0.999784478805319</v>
      </c>
      <c r="Q311" s="2">
        <v>48.97005869093</v>
      </c>
      <c r="R311" s="2"/>
      <c r="S311" s="2" t="str">
        <f t="shared" si="6"/>
        <v/>
      </c>
      <c r="T311" s="2"/>
      <c r="U311" s="2"/>
      <c r="V311" s="2"/>
      <c r="W311" s="2"/>
      <c r="X311" s="2" t="str">
        <f t="shared" si="7"/>
        <v/>
      </c>
      <c r="Y311" s="2"/>
      <c r="Z311" s="2"/>
      <c r="AA311" s="2"/>
    </row>
    <row r="312" ht="15.75" customHeight="1">
      <c r="A312" s="2">
        <f t="shared" si="1"/>
        <v>15</v>
      </c>
      <c r="B312" s="2">
        <f t="shared" si="2"/>
        <v>12</v>
      </c>
      <c r="C312" s="2">
        <v>2.304443359375</v>
      </c>
      <c r="D312" s="2">
        <f t="shared" si="3"/>
        <v>5.207331285</v>
      </c>
      <c r="E312" s="2">
        <v>50.4196674632669</v>
      </c>
      <c r="F312" s="2">
        <v>0.993232997554785</v>
      </c>
      <c r="G312" s="2">
        <v>1.93389623779074</v>
      </c>
      <c r="H312" s="2">
        <v>0.3173828125</v>
      </c>
      <c r="I312" s="2">
        <f t="shared" si="4"/>
        <v>37.80923077</v>
      </c>
      <c r="J312" s="2">
        <v>39.9010363552242</v>
      </c>
      <c r="K312" s="2">
        <v>0.925589356917786</v>
      </c>
      <c r="L312" s="2">
        <v>3.3627388309441</v>
      </c>
      <c r="M312" s="2">
        <v>4.400634765625</v>
      </c>
      <c r="N312" s="2">
        <f t="shared" si="5"/>
        <v>2.726879334</v>
      </c>
      <c r="O312" s="2">
        <v>68.4475350828829</v>
      </c>
      <c r="P312" s="2">
        <v>0.999874672223443</v>
      </c>
      <c r="Q312" s="2">
        <v>64.2760372144768</v>
      </c>
      <c r="R312" s="2"/>
      <c r="S312" s="2" t="str">
        <f t="shared" si="6"/>
        <v/>
      </c>
      <c r="T312" s="2"/>
      <c r="U312" s="2"/>
      <c r="V312" s="2"/>
      <c r="W312" s="2"/>
      <c r="X312" s="2" t="str">
        <f t="shared" si="7"/>
        <v/>
      </c>
      <c r="Y312" s="2"/>
      <c r="Z312" s="2"/>
      <c r="AA312" s="2"/>
    </row>
    <row r="313" ht="15.75" customHeight="1">
      <c r="A313" s="2">
        <f t="shared" si="1"/>
        <v>15</v>
      </c>
      <c r="B313" s="2">
        <f t="shared" si="2"/>
        <v>13</v>
      </c>
      <c r="C313" s="2">
        <v>2.4483642578125</v>
      </c>
      <c r="D313" s="2">
        <f t="shared" si="3"/>
        <v>4.90123149</v>
      </c>
      <c r="E313" s="2">
        <v>51.1654417974948</v>
      </c>
      <c r="F313" s="2">
        <v>0.99421530853314</v>
      </c>
      <c r="G313" s="2">
        <v>2.28026337355143</v>
      </c>
      <c r="H313" s="2">
        <v>0.6397705078125</v>
      </c>
      <c r="I313" s="2">
        <f t="shared" si="4"/>
        <v>18.75672582</v>
      </c>
      <c r="J313" s="2">
        <v>43.128640598157</v>
      </c>
      <c r="K313" s="2">
        <v>0.963937866211038</v>
      </c>
      <c r="L313" s="2">
        <v>3.98941290679298</v>
      </c>
      <c r="M313" s="2">
        <v>4.78564453125</v>
      </c>
      <c r="N313" s="2">
        <f t="shared" si="5"/>
        <v>2.507499235</v>
      </c>
      <c r="O313" s="2">
        <v>71.643658267823</v>
      </c>
      <c r="P313" s="2">
        <v>0.999941304475044</v>
      </c>
      <c r="Q313" s="2">
        <v>69.3129358776255</v>
      </c>
      <c r="R313" s="2"/>
      <c r="S313" s="2" t="str">
        <f t="shared" si="6"/>
        <v/>
      </c>
      <c r="T313" s="2"/>
      <c r="U313" s="2"/>
      <c r="V313" s="2"/>
      <c r="W313" s="2"/>
      <c r="X313" s="2" t="str">
        <f t="shared" si="7"/>
        <v/>
      </c>
      <c r="Y313" s="2"/>
      <c r="Z313" s="2"/>
      <c r="AA313" s="2"/>
    </row>
    <row r="314" ht="15.75" customHeight="1">
      <c r="A314" s="2">
        <f t="shared" si="1"/>
        <v>15</v>
      </c>
      <c r="B314" s="2">
        <f t="shared" si="2"/>
        <v>14</v>
      </c>
      <c r="C314" s="2">
        <v>2.6126708984375</v>
      </c>
      <c r="D314" s="2">
        <f t="shared" si="3"/>
        <v>4.593000981</v>
      </c>
      <c r="E314" s="2">
        <v>52.0158920815047</v>
      </c>
      <c r="F314" s="2">
        <v>0.995160551498209</v>
      </c>
      <c r="G314" s="2">
        <v>2.23345334616087</v>
      </c>
      <c r="H314" s="2">
        <v>1.1802978515625</v>
      </c>
      <c r="I314" s="2">
        <f t="shared" si="4"/>
        <v>10.16692522</v>
      </c>
      <c r="J314" s="2">
        <v>47.0408289517444</v>
      </c>
      <c r="K314" s="2">
        <v>0.983759942069841</v>
      </c>
      <c r="L314" s="2">
        <v>7.36905837327225</v>
      </c>
      <c r="M314" s="2">
        <v>5.1767578125</v>
      </c>
      <c r="N314" s="2">
        <f t="shared" si="5"/>
        <v>2.318053198</v>
      </c>
      <c r="O314" s="2">
        <v>73.3911766986917</v>
      </c>
      <c r="P314" s="2">
        <v>0.999959059570759</v>
      </c>
      <c r="Q314" s="2">
        <v>81.9875460664107</v>
      </c>
      <c r="R314" s="2"/>
      <c r="S314" s="2" t="str">
        <f t="shared" si="6"/>
        <v/>
      </c>
      <c r="T314" s="2"/>
      <c r="U314" s="2"/>
      <c r="V314" s="2"/>
      <c r="W314" s="2"/>
      <c r="X314" s="2" t="str">
        <f t="shared" si="7"/>
        <v/>
      </c>
      <c r="Y314" s="2"/>
      <c r="Z314" s="2"/>
      <c r="AA314" s="2"/>
    </row>
    <row r="315" ht="15.75" customHeight="1">
      <c r="A315" s="2">
        <f t="shared" si="1"/>
        <v>15</v>
      </c>
      <c r="B315" s="2">
        <f t="shared" si="2"/>
        <v>15</v>
      </c>
      <c r="C315" s="2">
        <v>2.8045654296875</v>
      </c>
      <c r="D315" s="2">
        <f t="shared" si="3"/>
        <v>4.278737758</v>
      </c>
      <c r="E315" s="2">
        <v>53.0425238401298</v>
      </c>
      <c r="F315" s="2">
        <v>0.996120719936828</v>
      </c>
      <c r="G315" s="2">
        <v>2.62677058901928</v>
      </c>
      <c r="H315" s="2">
        <v>1.8375244140625</v>
      </c>
      <c r="I315" s="2">
        <f t="shared" si="4"/>
        <v>6.530525477</v>
      </c>
      <c r="J315" s="2">
        <v>50.8298885755764</v>
      </c>
      <c r="K315" s="2">
        <v>0.993022053761714</v>
      </c>
      <c r="L315" s="2">
        <v>10.9422650307773</v>
      </c>
      <c r="M315" s="2">
        <v>5.5814208984375</v>
      </c>
      <c r="N315" s="2">
        <f t="shared" si="5"/>
        <v>2.149990158</v>
      </c>
      <c r="O315" s="2">
        <v>76.292165651962</v>
      </c>
      <c r="P315" s="2">
        <v>0.999978966003258</v>
      </c>
      <c r="Q315" s="2">
        <v>90.0282054335372</v>
      </c>
      <c r="R315" s="2"/>
      <c r="S315" s="2" t="str">
        <f t="shared" si="6"/>
        <v/>
      </c>
      <c r="T315" s="2"/>
      <c r="U315" s="2"/>
      <c r="V315" s="2"/>
      <c r="W315" s="2"/>
      <c r="X315" s="2" t="str">
        <f t="shared" si="7"/>
        <v/>
      </c>
      <c r="Y315" s="2"/>
      <c r="Z315" s="2"/>
      <c r="AA315" s="2"/>
    </row>
    <row r="316" ht="15.75" customHeight="1">
      <c r="A316" s="2">
        <f t="shared" si="1"/>
        <v>15</v>
      </c>
      <c r="B316" s="2">
        <f t="shared" si="2"/>
        <v>16</v>
      </c>
      <c r="C316" s="2">
        <v>3.01806640625</v>
      </c>
      <c r="D316" s="2">
        <f t="shared" si="3"/>
        <v>3.976055654</v>
      </c>
      <c r="E316" s="2">
        <v>54.2205636323365</v>
      </c>
      <c r="F316" s="2">
        <v>0.997058518241179</v>
      </c>
      <c r="G316" s="2">
        <v>2.80899510870546</v>
      </c>
      <c r="H316" s="2">
        <v>2.673583984375</v>
      </c>
      <c r="I316" s="2">
        <f t="shared" si="4"/>
        <v>4.488357228</v>
      </c>
      <c r="J316" s="2">
        <v>55.6804167835237</v>
      </c>
      <c r="K316" s="2">
        <v>0.997679998637722</v>
      </c>
      <c r="L316" s="2">
        <v>21.6473028460915</v>
      </c>
      <c r="M316" s="2">
        <v>5.972412109375</v>
      </c>
      <c r="N316" s="2">
        <f t="shared" si="5"/>
        <v>2.009238442</v>
      </c>
      <c r="O316" s="2">
        <v>78.0470246536855</v>
      </c>
      <c r="P316" s="2">
        <v>0.999986932699424</v>
      </c>
      <c r="Q316" s="2">
        <v>92.0003914902823</v>
      </c>
      <c r="R316" s="2"/>
      <c r="S316" s="2" t="str">
        <f t="shared" si="6"/>
        <v/>
      </c>
      <c r="T316" s="2"/>
      <c r="U316" s="2"/>
      <c r="V316" s="2"/>
      <c r="W316" s="2"/>
      <c r="X316" s="2" t="str">
        <f t="shared" si="7"/>
        <v/>
      </c>
      <c r="Y316" s="2"/>
      <c r="Z316" s="2"/>
      <c r="AA316" s="2"/>
    </row>
    <row r="317" ht="15.75" customHeight="1">
      <c r="A317" s="2">
        <f t="shared" si="1"/>
        <v>15</v>
      </c>
      <c r="B317" s="2">
        <f t="shared" si="2"/>
        <v>17</v>
      </c>
      <c r="C317" s="2">
        <v>3.3341064453125</v>
      </c>
      <c r="D317" s="2">
        <f t="shared" si="3"/>
        <v>3.599165233</v>
      </c>
      <c r="E317" s="2">
        <v>55.8738475792802</v>
      </c>
      <c r="F317" s="2">
        <v>0.997967324014134</v>
      </c>
      <c r="G317" s="2">
        <v>3.51683178828474</v>
      </c>
      <c r="H317" s="2">
        <v>3.452392578125</v>
      </c>
      <c r="I317" s="2">
        <f t="shared" si="4"/>
        <v>3.475850364</v>
      </c>
      <c r="J317" s="2">
        <v>60.437368234973</v>
      </c>
      <c r="K317" s="2">
        <v>0.999204796371851</v>
      </c>
      <c r="L317" s="2">
        <v>33.4924577527028</v>
      </c>
      <c r="M317" s="2">
        <v>6.379150390625</v>
      </c>
      <c r="N317" s="2">
        <f t="shared" si="5"/>
        <v>1.881128248</v>
      </c>
      <c r="O317" s="2">
        <v>81.0805759998578</v>
      </c>
      <c r="P317" s="2">
        <v>0.999992973925722</v>
      </c>
      <c r="Q317" s="2">
        <v>99.3911234058557</v>
      </c>
      <c r="R317" s="2"/>
      <c r="S317" s="2" t="str">
        <f t="shared" si="6"/>
        <v/>
      </c>
      <c r="T317" s="2"/>
      <c r="U317" s="2"/>
      <c r="V317" s="2"/>
      <c r="W317" s="2"/>
      <c r="X317" s="2" t="str">
        <f t="shared" si="7"/>
        <v/>
      </c>
      <c r="Y317" s="2"/>
      <c r="Z317" s="2"/>
      <c r="AA317" s="2"/>
    </row>
    <row r="318" ht="15.75" customHeight="1">
      <c r="A318" s="2">
        <f t="shared" si="1"/>
        <v>15</v>
      </c>
      <c r="B318" s="2">
        <f t="shared" si="2"/>
        <v>18</v>
      </c>
      <c r="C318" s="2">
        <v>3.72119140625</v>
      </c>
      <c r="D318" s="2">
        <f t="shared" si="3"/>
        <v>3.224773652</v>
      </c>
      <c r="E318" s="2">
        <v>58.0634444107838</v>
      </c>
      <c r="F318" s="2">
        <v>0.998756627272845</v>
      </c>
      <c r="G318" s="2">
        <v>4.28540898568825</v>
      </c>
      <c r="H318" s="2">
        <v>4.2523193359375</v>
      </c>
      <c r="I318" s="2">
        <f t="shared" si="4"/>
        <v>2.821989378</v>
      </c>
      <c r="J318" s="2">
        <v>65.42697870209</v>
      </c>
      <c r="K318" s="2">
        <v>0.999746550450458</v>
      </c>
      <c r="L318" s="2">
        <v>50.3397747221257</v>
      </c>
      <c r="M318" s="2">
        <v>6.4859619140625</v>
      </c>
      <c r="N318" s="2">
        <f t="shared" si="5"/>
        <v>1.850149625</v>
      </c>
      <c r="O318" s="2">
        <v>82.8963164309118</v>
      </c>
      <c r="P318" s="2">
        <v>0.999995324491341</v>
      </c>
      <c r="Q318" s="2">
        <v>102.018605338026</v>
      </c>
      <c r="R318" s="2"/>
      <c r="S318" s="2" t="str">
        <f t="shared" si="6"/>
        <v/>
      </c>
      <c r="T318" s="2"/>
      <c r="U318" s="2"/>
      <c r="V318" s="2"/>
      <c r="W318" s="2"/>
      <c r="X318" s="2" t="str">
        <f t="shared" si="7"/>
        <v/>
      </c>
      <c r="Y318" s="2"/>
      <c r="Z318" s="2"/>
      <c r="AA318" s="2"/>
    </row>
    <row r="319" ht="15.75" customHeight="1">
      <c r="A319" s="2">
        <f t="shared" si="1"/>
        <v>15</v>
      </c>
      <c r="B319" s="2">
        <f t="shared" si="2"/>
        <v>19</v>
      </c>
      <c r="C319" s="2">
        <v>4.296875</v>
      </c>
      <c r="D319" s="2">
        <f t="shared" si="3"/>
        <v>2.792727273</v>
      </c>
      <c r="E319" s="2">
        <v>61.3969129030396</v>
      </c>
      <c r="F319" s="2">
        <v>0.999415604084675</v>
      </c>
      <c r="G319" s="2">
        <v>5.43154504512383</v>
      </c>
      <c r="H319" s="2">
        <v>5.26025390625</v>
      </c>
      <c r="I319" s="2">
        <f t="shared" si="4"/>
        <v>2.281258702</v>
      </c>
      <c r="J319" s="2">
        <v>71.1460927800003</v>
      </c>
      <c r="K319" s="2">
        <v>0.99993168389295</v>
      </c>
      <c r="L319" s="2">
        <v>71.1685079939092</v>
      </c>
      <c r="M319" s="2">
        <v>6.4859619140625</v>
      </c>
      <c r="N319" s="2">
        <f t="shared" si="5"/>
        <v>1.850149625</v>
      </c>
      <c r="O319" s="2">
        <v>82.8963164309118</v>
      </c>
      <c r="P319" s="2">
        <v>0.999995324491341</v>
      </c>
      <c r="Q319" s="2">
        <v>102.018605338026</v>
      </c>
      <c r="R319" s="2"/>
      <c r="S319" s="2" t="str">
        <f t="shared" si="6"/>
        <v/>
      </c>
      <c r="T319" s="2"/>
      <c r="U319" s="2"/>
      <c r="V319" s="2"/>
      <c r="W319" s="2"/>
      <c r="X319" s="2" t="str">
        <f t="shared" si="7"/>
        <v/>
      </c>
      <c r="Y319" s="2"/>
      <c r="Z319" s="2"/>
      <c r="AA319" s="2"/>
    </row>
    <row r="320" ht="15.75" customHeight="1">
      <c r="A320" s="2">
        <f t="shared" si="1"/>
        <v>15</v>
      </c>
      <c r="B320" s="2">
        <f t="shared" si="2"/>
        <v>20</v>
      </c>
      <c r="C320" s="2">
        <v>5.2239990234375</v>
      </c>
      <c r="D320" s="2">
        <f t="shared" si="3"/>
        <v>2.297090782</v>
      </c>
      <c r="E320" s="2">
        <v>67.1694411222506</v>
      </c>
      <c r="F320" s="2">
        <v>0.999844585789777</v>
      </c>
      <c r="G320" s="2">
        <v>8.1687808469416</v>
      </c>
      <c r="H320" s="2">
        <v>6.2735595703125</v>
      </c>
      <c r="I320" s="2">
        <f t="shared" si="4"/>
        <v>1.91278968</v>
      </c>
      <c r="J320" s="2">
        <v>76.4721956265783</v>
      </c>
      <c r="K320" s="2">
        <v>0.99997987625095</v>
      </c>
      <c r="L320" s="2">
        <v>88.2459802501926</v>
      </c>
      <c r="M320" s="2">
        <v>6.4859619140625</v>
      </c>
      <c r="N320" s="2">
        <f t="shared" si="5"/>
        <v>1.850149625</v>
      </c>
      <c r="O320" s="2">
        <v>82.8963164309118</v>
      </c>
      <c r="P320" s="2">
        <v>0.999995324491341</v>
      </c>
      <c r="Q320" s="2">
        <v>102.018605338026</v>
      </c>
      <c r="R320" s="2"/>
      <c r="S320" s="2" t="str">
        <f t="shared" si="6"/>
        <v/>
      </c>
      <c r="T320" s="2"/>
      <c r="U320" s="2"/>
      <c r="V320" s="2"/>
      <c r="W320" s="2"/>
      <c r="X320" s="2" t="str">
        <f t="shared" si="7"/>
        <v/>
      </c>
      <c r="Y320" s="2"/>
      <c r="Z320" s="2"/>
      <c r="AA320" s="2"/>
    </row>
    <row r="321" ht="15.75" customHeight="1">
      <c r="A321" s="2">
        <f t="shared" si="1"/>
        <v>15</v>
      </c>
      <c r="B321" s="2">
        <f t="shared" si="2"/>
        <v>21</v>
      </c>
      <c r="C321" s="2">
        <v>6.8201904296875</v>
      </c>
      <c r="D321" s="2">
        <f t="shared" si="3"/>
        <v>1.759481663</v>
      </c>
      <c r="E321" s="2">
        <v>82.917927005969</v>
      </c>
      <c r="F321" s="2">
        <v>0.999995931467061</v>
      </c>
      <c r="G321" s="2">
        <v>31.2017736114404</v>
      </c>
      <c r="H321" s="2">
        <v>9.184814453125</v>
      </c>
      <c r="I321" s="2">
        <f t="shared" si="4"/>
        <v>1.306504346</v>
      </c>
      <c r="J321" s="2">
        <v>98.9485970713834</v>
      </c>
      <c r="K321" s="2">
        <v>0.999999896953189</v>
      </c>
      <c r="L321" s="2">
        <v>138.154756541507</v>
      </c>
      <c r="M321" s="2">
        <v>6.4859619140625</v>
      </c>
      <c r="N321" s="2">
        <f t="shared" si="5"/>
        <v>1.850149625</v>
      </c>
      <c r="O321" s="2">
        <v>82.8963164309118</v>
      </c>
      <c r="P321" s="2">
        <v>0.999995324491341</v>
      </c>
      <c r="Q321" s="2">
        <v>102.018605338026</v>
      </c>
      <c r="R321" s="2"/>
      <c r="S321" s="2" t="str">
        <f t="shared" si="6"/>
        <v/>
      </c>
      <c r="T321" s="2"/>
      <c r="U321" s="2"/>
      <c r="V321" s="2"/>
      <c r="W321" s="2"/>
      <c r="X321" s="2" t="str">
        <f t="shared" si="7"/>
        <v/>
      </c>
      <c r="Y321" s="2"/>
      <c r="Z321" s="2"/>
      <c r="AA321" s="2"/>
    </row>
    <row r="322" ht="15.75" customHeight="1">
      <c r="A322" s="2">
        <f t="shared" si="1"/>
        <v>16</v>
      </c>
      <c r="B322" s="2">
        <f t="shared" si="2"/>
        <v>1</v>
      </c>
      <c r="C322" s="2">
        <v>0.1346435546875</v>
      </c>
      <c r="D322" s="2">
        <f t="shared" si="3"/>
        <v>89.12420671</v>
      </c>
      <c r="E322" s="2">
        <v>35.4191545554636</v>
      </c>
      <c r="F322" s="2">
        <v>0.766500573172326</v>
      </c>
      <c r="G322" s="2">
        <v>0.208650462559619</v>
      </c>
      <c r="H322" s="2">
        <v>0.0296630859375</v>
      </c>
      <c r="I322" s="2">
        <f t="shared" si="4"/>
        <v>404.5432099</v>
      </c>
      <c r="J322" s="2">
        <v>24.64455621764</v>
      </c>
      <c r="K322" s="2">
        <v>0.353145377005331</v>
      </c>
      <c r="L322" s="2">
        <v>1.2785968635588</v>
      </c>
      <c r="M322" s="2">
        <v>0.0279541015625</v>
      </c>
      <c r="N322" s="2">
        <f t="shared" si="5"/>
        <v>429.2751092</v>
      </c>
      <c r="O322" s="2">
        <v>-18.0214385677606</v>
      </c>
      <c r="P322" s="2">
        <v>0.00639410855942365</v>
      </c>
      <c r="Q322" s="2">
        <v>1.57860858770432</v>
      </c>
      <c r="R322" s="2">
        <v>0.0040283203125</v>
      </c>
      <c r="S322" s="2">
        <f t="shared" si="6"/>
        <v>2978.909091</v>
      </c>
      <c r="T322" s="2">
        <v>31.2803056133</v>
      </c>
      <c r="U322" s="2">
        <v>0.69369</v>
      </c>
      <c r="V322" s="2">
        <v>1.7344</v>
      </c>
      <c r="W322" s="2">
        <v>0.0010986328125</v>
      </c>
      <c r="X322" s="2">
        <f t="shared" si="7"/>
        <v>10922.66667</v>
      </c>
      <c r="Y322" s="2">
        <v>30.8041723553</v>
      </c>
      <c r="Z322" s="2">
        <v>0.69965</v>
      </c>
      <c r="AA322" s="2">
        <v>1.812</v>
      </c>
      <c r="AB322" s="2">
        <v>9.86547E-4</v>
      </c>
      <c r="AC322" s="2">
        <f t="shared" ref="AC322:AC326" si="23">IFERROR(12/AB322,"")</f>
        <v>12163.63741</v>
      </c>
      <c r="AD322" s="2">
        <v>33.01</v>
      </c>
      <c r="AE322" s="2">
        <v>0.851</v>
      </c>
    </row>
    <row r="323" ht="15.75" customHeight="1">
      <c r="A323" s="2">
        <f t="shared" si="1"/>
        <v>16</v>
      </c>
      <c r="B323" s="2">
        <f t="shared" si="2"/>
        <v>2</v>
      </c>
      <c r="C323" s="2">
        <v>0.509765625</v>
      </c>
      <c r="D323" s="2">
        <f t="shared" si="3"/>
        <v>23.54022989</v>
      </c>
      <c r="E323" s="2">
        <v>40.0321991202136</v>
      </c>
      <c r="F323" s="2">
        <v>0.935464465686393</v>
      </c>
      <c r="G323" s="2">
        <v>0.421954858532657</v>
      </c>
      <c r="H323" s="2">
        <v>0.0296630859375</v>
      </c>
      <c r="I323" s="2">
        <f t="shared" si="4"/>
        <v>404.5432099</v>
      </c>
      <c r="J323" s="2">
        <v>24.64455621764</v>
      </c>
      <c r="K323" s="2">
        <v>0.353145377005331</v>
      </c>
      <c r="L323" s="2">
        <v>1.2785968635588</v>
      </c>
      <c r="M323" s="2">
        <v>0.3916015625</v>
      </c>
      <c r="N323" s="2">
        <f t="shared" si="5"/>
        <v>30.64339152</v>
      </c>
      <c r="O323" s="2">
        <v>40.2482500035527</v>
      </c>
      <c r="P323" s="2">
        <v>0.936621616738796</v>
      </c>
      <c r="Q323" s="2">
        <v>3.60871058614082</v>
      </c>
      <c r="R323" s="2">
        <v>0.10888671875</v>
      </c>
      <c r="S323" s="2">
        <f t="shared" si="6"/>
        <v>110.206278</v>
      </c>
      <c r="T323" s="2">
        <v>37.7974420952</v>
      </c>
      <c r="U323" s="2">
        <v>0.89446</v>
      </c>
      <c r="V323" s="2">
        <v>2.6123</v>
      </c>
      <c r="W323" s="2">
        <v>0.0057373046875</v>
      </c>
      <c r="X323" s="2">
        <f t="shared" si="7"/>
        <v>2091.574468</v>
      </c>
      <c r="Y323" s="2">
        <v>34.7244996142</v>
      </c>
      <c r="Z323" s="2">
        <v>0.84478</v>
      </c>
      <c r="AA323" s="2">
        <v>2.609</v>
      </c>
      <c r="AB323" s="2">
        <v>0.011229651</v>
      </c>
      <c r="AC323" s="2">
        <f t="shared" si="23"/>
        <v>1068.59955</v>
      </c>
      <c r="AD323" s="2">
        <v>41.48</v>
      </c>
      <c r="AE323" s="2">
        <v>0.956</v>
      </c>
    </row>
    <row r="324" ht="15.75" customHeight="1">
      <c r="A324" s="2">
        <f t="shared" si="1"/>
        <v>16</v>
      </c>
      <c r="B324" s="2">
        <f t="shared" si="2"/>
        <v>3</v>
      </c>
      <c r="C324" s="2">
        <v>0.8531494140625</v>
      </c>
      <c r="D324" s="2">
        <f t="shared" si="3"/>
        <v>14.06553155</v>
      </c>
      <c r="E324" s="2">
        <v>42.1821802003268</v>
      </c>
      <c r="F324" s="2">
        <v>0.9623536369915</v>
      </c>
      <c r="G324" s="2">
        <v>0.486115297620295</v>
      </c>
      <c r="H324" s="2">
        <v>0.0296630859375</v>
      </c>
      <c r="I324" s="2">
        <f t="shared" si="4"/>
        <v>404.5432099</v>
      </c>
      <c r="J324" s="2">
        <v>24.64455621764</v>
      </c>
      <c r="K324" s="2">
        <v>0.353145377005331</v>
      </c>
      <c r="L324" s="2">
        <v>1.2785968635588</v>
      </c>
      <c r="M324" s="2">
        <v>0.7977294921875</v>
      </c>
      <c r="N324" s="2">
        <f t="shared" si="5"/>
        <v>15.04269319</v>
      </c>
      <c r="O324" s="2">
        <v>43.8764648463754</v>
      </c>
      <c r="P324" s="2">
        <v>0.968588984411434</v>
      </c>
      <c r="Q324" s="2">
        <v>4.91254918920373</v>
      </c>
      <c r="R324" s="2">
        <v>0.628784179688</v>
      </c>
      <c r="S324" s="2">
        <f t="shared" si="6"/>
        <v>19.08444962</v>
      </c>
      <c r="T324" s="2">
        <v>44.175765733</v>
      </c>
      <c r="U324" s="2">
        <v>0.9708</v>
      </c>
      <c r="V324" s="2">
        <v>4.2755</v>
      </c>
      <c r="W324" s="2">
        <v>0.135131835938</v>
      </c>
      <c r="X324" s="2">
        <f t="shared" si="7"/>
        <v>88.80216802</v>
      </c>
      <c r="Y324" s="2">
        <v>38.8653487039</v>
      </c>
      <c r="Z324" s="2">
        <v>0.91429</v>
      </c>
      <c r="AA324" s="2">
        <v>2.6157</v>
      </c>
      <c r="AB324" s="2">
        <v>0.181566294</v>
      </c>
      <c r="AC324" s="2">
        <f t="shared" si="23"/>
        <v>66.09156213</v>
      </c>
      <c r="AD324" s="2">
        <v>44.73</v>
      </c>
      <c r="AE324" s="2">
        <v>0.969</v>
      </c>
    </row>
    <row r="325" ht="15.75" customHeight="1">
      <c r="A325" s="2">
        <f t="shared" si="1"/>
        <v>16</v>
      </c>
      <c r="B325" s="2">
        <f t="shared" si="2"/>
        <v>4</v>
      </c>
      <c r="C325" s="2">
        <v>1.12060546875</v>
      </c>
      <c r="D325" s="2">
        <f t="shared" si="3"/>
        <v>10.70849673</v>
      </c>
      <c r="E325" s="2">
        <v>43.7121298347665</v>
      </c>
      <c r="F325" s="2">
        <v>0.972801674736179</v>
      </c>
      <c r="G325" s="2">
        <v>0.571156372669927</v>
      </c>
      <c r="H325" s="2">
        <v>0.0296630859375</v>
      </c>
      <c r="I325" s="2">
        <f t="shared" si="4"/>
        <v>404.5432099</v>
      </c>
      <c r="J325" s="2">
        <v>20.626623774811</v>
      </c>
      <c r="K325" s="2">
        <v>0.327247333993591</v>
      </c>
      <c r="L325" s="2">
        <v>1.34246045097547</v>
      </c>
      <c r="M325" s="2">
        <v>1.1995849609375</v>
      </c>
      <c r="N325" s="2">
        <f t="shared" si="5"/>
        <v>10.00345986</v>
      </c>
      <c r="O325" s="2">
        <v>46.6513609719828</v>
      </c>
      <c r="P325" s="2">
        <v>0.982193055925381</v>
      </c>
      <c r="Q325" s="2">
        <v>6.44961865849834</v>
      </c>
      <c r="R325" s="2">
        <v>1.74963378906</v>
      </c>
      <c r="S325" s="2">
        <f t="shared" si="6"/>
        <v>6.858578106</v>
      </c>
      <c r="T325" s="2">
        <v>52.5416983119</v>
      </c>
      <c r="U325" s="2">
        <v>0.99529</v>
      </c>
      <c r="V325" s="2">
        <v>12.94</v>
      </c>
      <c r="W325" s="2">
        <v>0.917846679688</v>
      </c>
      <c r="X325" s="2">
        <f t="shared" si="7"/>
        <v>13.074079</v>
      </c>
      <c r="Y325" s="2">
        <v>47.173540849</v>
      </c>
      <c r="Z325" s="2">
        <v>0.98386</v>
      </c>
      <c r="AA325" s="2">
        <v>7.044</v>
      </c>
      <c r="AB325" s="2">
        <v>0.982632215</v>
      </c>
      <c r="AC325" s="2">
        <f t="shared" si="23"/>
        <v>12.21209708</v>
      </c>
      <c r="AD325" s="2">
        <v>53.88</v>
      </c>
      <c r="AE325" s="2">
        <v>0.997</v>
      </c>
    </row>
    <row r="326" ht="15.75" customHeight="1">
      <c r="A326" s="2">
        <f t="shared" si="1"/>
        <v>16</v>
      </c>
      <c r="B326" s="2">
        <f t="shared" si="2"/>
        <v>5</v>
      </c>
      <c r="C326" s="2">
        <v>1.3492431640625</v>
      </c>
      <c r="D326" s="2">
        <f t="shared" si="3"/>
        <v>8.893874966</v>
      </c>
      <c r="E326" s="2">
        <v>44.8920794048841</v>
      </c>
      <c r="F326" s="2">
        <v>0.978746031450734</v>
      </c>
      <c r="G326" s="2">
        <v>0.77368172494455</v>
      </c>
      <c r="H326" s="2">
        <v>0.0296630859375</v>
      </c>
      <c r="I326" s="2">
        <f t="shared" si="4"/>
        <v>404.5432099</v>
      </c>
      <c r="J326" s="2">
        <v>24.7593387543582</v>
      </c>
      <c r="K326" s="2">
        <v>0.354579222110935</v>
      </c>
      <c r="L326" s="2">
        <v>1.44948482939456</v>
      </c>
      <c r="M326" s="2">
        <v>1.599853515625</v>
      </c>
      <c r="N326" s="2">
        <f t="shared" si="5"/>
        <v>7.500686708</v>
      </c>
      <c r="O326" s="2">
        <v>49.5264668004639</v>
      </c>
      <c r="P326" s="2">
        <v>0.99016879448925</v>
      </c>
      <c r="Q326" s="2">
        <v>9.04468790145904</v>
      </c>
      <c r="R326" s="2">
        <v>3.337890625</v>
      </c>
      <c r="S326" s="2">
        <f t="shared" si="6"/>
        <v>3.595084845</v>
      </c>
      <c r="T326" s="2">
        <v>62.8499784459</v>
      </c>
      <c r="U326" s="2">
        <v>0.99957</v>
      </c>
      <c r="V326" s="2">
        <v>43.2436</v>
      </c>
      <c r="W326" s="2">
        <v>2.34216308594</v>
      </c>
      <c r="X326" s="2">
        <f t="shared" si="7"/>
        <v>5.123469015</v>
      </c>
      <c r="Y326" s="2">
        <v>56.942260926</v>
      </c>
      <c r="Z326" s="2">
        <v>0.99824</v>
      </c>
      <c r="AA326" s="2">
        <v>26.6679</v>
      </c>
      <c r="AB326" s="2">
        <v>2.235978189</v>
      </c>
      <c r="AC326" s="2">
        <f t="shared" si="23"/>
        <v>5.366778647</v>
      </c>
      <c r="AD326" s="2">
        <v>65.77</v>
      </c>
      <c r="AE326" s="2">
        <v>0.999</v>
      </c>
    </row>
    <row r="327" ht="15.75" customHeight="1">
      <c r="A327" s="2">
        <f t="shared" si="1"/>
        <v>16</v>
      </c>
      <c r="B327" s="2">
        <f t="shared" si="2"/>
        <v>6</v>
      </c>
      <c r="C327" s="2">
        <v>1.542236328125</v>
      </c>
      <c r="D327" s="2">
        <f t="shared" si="3"/>
        <v>7.780908659</v>
      </c>
      <c r="E327" s="2">
        <v>45.9523722718736</v>
      </c>
      <c r="F327" s="2">
        <v>0.982988675171177</v>
      </c>
      <c r="G327" s="2">
        <v>0.971473081207462</v>
      </c>
      <c r="H327" s="2">
        <v>0.030517578125</v>
      </c>
      <c r="I327" s="2">
        <f t="shared" si="4"/>
        <v>393.216</v>
      </c>
      <c r="J327" s="2">
        <v>26.2436453189165</v>
      </c>
      <c r="K327" s="2">
        <v>0.523857385654558</v>
      </c>
      <c r="L327" s="2">
        <v>1.8553271372893</v>
      </c>
      <c r="M327" s="2">
        <v>2.0067138671875</v>
      </c>
      <c r="N327" s="2">
        <f t="shared" si="5"/>
        <v>5.979925786</v>
      </c>
      <c r="O327" s="2">
        <v>52.0000810190099</v>
      </c>
      <c r="P327" s="2">
        <v>0.99414568152581</v>
      </c>
      <c r="Q327" s="2">
        <v>14.5229154787361</v>
      </c>
      <c r="R327" s="2"/>
      <c r="S327" s="2" t="str">
        <f t="shared" si="6"/>
        <v/>
      </c>
      <c r="T327" s="2"/>
      <c r="U327" s="2"/>
      <c r="V327" s="2"/>
      <c r="W327" s="2"/>
      <c r="X327" s="2" t="str">
        <f t="shared" si="7"/>
        <v/>
      </c>
      <c r="Y327" s="2"/>
      <c r="Z327" s="2"/>
      <c r="AA327" s="2"/>
    </row>
    <row r="328" ht="15.75" customHeight="1">
      <c r="A328" s="2">
        <f t="shared" si="1"/>
        <v>16</v>
      </c>
      <c r="B328" s="2">
        <f t="shared" si="2"/>
        <v>7</v>
      </c>
      <c r="C328" s="2">
        <v>1.7169189453125</v>
      </c>
      <c r="D328" s="2">
        <f t="shared" si="3"/>
        <v>6.989264131</v>
      </c>
      <c r="E328" s="2">
        <v>46.9080369068824</v>
      </c>
      <c r="F328" s="2">
        <v>0.98608438258709</v>
      </c>
      <c r="G328" s="2">
        <v>1.32265085795255</v>
      </c>
      <c r="H328" s="2">
        <v>0.0313720703125</v>
      </c>
      <c r="I328" s="2">
        <f t="shared" si="4"/>
        <v>382.5058366</v>
      </c>
      <c r="J328" s="2">
        <v>28.2968826316009</v>
      </c>
      <c r="K328" s="2">
        <v>0.467284710097783</v>
      </c>
      <c r="L328" s="2">
        <v>2.1334797518091</v>
      </c>
      <c r="M328" s="2">
        <v>2.378173828125</v>
      </c>
      <c r="N328" s="2">
        <f t="shared" si="5"/>
        <v>5.045888512</v>
      </c>
      <c r="O328" s="2">
        <v>54.5558172657871</v>
      </c>
      <c r="P328" s="2">
        <v>0.996932607727931</v>
      </c>
      <c r="Q328" s="2">
        <v>18.7509843071874</v>
      </c>
      <c r="R328" s="2"/>
      <c r="S328" s="2" t="str">
        <f t="shared" si="6"/>
        <v/>
      </c>
      <c r="T328" s="2"/>
      <c r="U328" s="2"/>
      <c r="V328" s="2"/>
      <c r="W328" s="2"/>
      <c r="X328" s="2" t="str">
        <f t="shared" si="7"/>
        <v/>
      </c>
      <c r="Y328" s="2"/>
      <c r="Z328" s="2"/>
      <c r="AA328" s="2"/>
    </row>
    <row r="329" ht="15.75" customHeight="1">
      <c r="A329" s="2">
        <f t="shared" si="1"/>
        <v>16</v>
      </c>
      <c r="B329" s="2">
        <f t="shared" si="2"/>
        <v>8</v>
      </c>
      <c r="C329" s="2">
        <v>1.87353515625</v>
      </c>
      <c r="D329" s="2">
        <f t="shared" si="3"/>
        <v>6.405003909</v>
      </c>
      <c r="E329" s="2">
        <v>47.743111105162</v>
      </c>
      <c r="F329" s="2">
        <v>0.988289281787883</v>
      </c>
      <c r="G329" s="2">
        <v>1.01738870102843</v>
      </c>
      <c r="H329" s="2">
        <v>0.0360107421875</v>
      </c>
      <c r="I329" s="2">
        <f t="shared" si="4"/>
        <v>333.2338983</v>
      </c>
      <c r="J329" s="2">
        <v>31.7314903118183</v>
      </c>
      <c r="K329" s="2">
        <v>0.691444997591417</v>
      </c>
      <c r="L329" s="2">
        <v>2.43606552148903</v>
      </c>
      <c r="M329" s="2">
        <v>2.8037109375</v>
      </c>
      <c r="N329" s="2">
        <f t="shared" si="5"/>
        <v>4.280041797</v>
      </c>
      <c r="O329" s="2">
        <v>57.1341631159644</v>
      </c>
      <c r="P329" s="2">
        <v>0.998209600086728</v>
      </c>
      <c r="Q329" s="2">
        <v>28.5415620797025</v>
      </c>
      <c r="R329" s="2"/>
      <c r="S329" s="2" t="str">
        <f t="shared" si="6"/>
        <v/>
      </c>
      <c r="T329" s="2"/>
      <c r="U329" s="2"/>
      <c r="V329" s="2"/>
      <c r="W329" s="2"/>
      <c r="X329" s="2" t="str">
        <f t="shared" si="7"/>
        <v/>
      </c>
      <c r="Y329" s="2"/>
      <c r="Z329" s="2"/>
      <c r="AA329" s="2"/>
    </row>
    <row r="330" ht="15.75" customHeight="1">
      <c r="A330" s="2">
        <f t="shared" si="1"/>
        <v>16</v>
      </c>
      <c r="B330" s="2">
        <f t="shared" si="2"/>
        <v>9</v>
      </c>
      <c r="C330" s="2">
        <v>2.001220703125</v>
      </c>
      <c r="D330" s="2">
        <f t="shared" si="3"/>
        <v>5.996340124</v>
      </c>
      <c r="E330" s="2">
        <v>48.4513968323027</v>
      </c>
      <c r="F330" s="2">
        <v>0.989898024928687</v>
      </c>
      <c r="G330" s="2">
        <v>1.18350564045318</v>
      </c>
      <c r="H330" s="2">
        <v>0.04638671875</v>
      </c>
      <c r="I330" s="2">
        <f t="shared" si="4"/>
        <v>258.6947368</v>
      </c>
      <c r="J330" s="2">
        <v>33.5850214877119</v>
      </c>
      <c r="K330" s="2">
        <v>0.767779496674443</v>
      </c>
      <c r="L330" s="2">
        <v>2.78260101364648</v>
      </c>
      <c r="M330" s="2">
        <v>3.192138671875</v>
      </c>
      <c r="N330" s="2">
        <f t="shared" si="5"/>
        <v>3.759235182</v>
      </c>
      <c r="O330" s="2">
        <v>60.0788862312014</v>
      </c>
      <c r="P330" s="2">
        <v>0.999172302275957</v>
      </c>
      <c r="Q330" s="2">
        <v>30.2510952297496</v>
      </c>
      <c r="R330" s="2"/>
      <c r="S330" s="2" t="str">
        <f t="shared" si="6"/>
        <v/>
      </c>
      <c r="T330" s="2"/>
      <c r="U330" s="2"/>
      <c r="V330" s="2"/>
      <c r="W330" s="2"/>
      <c r="X330" s="2" t="str">
        <f t="shared" si="7"/>
        <v/>
      </c>
      <c r="Y330" s="2"/>
      <c r="Z330" s="2"/>
      <c r="AA330" s="2"/>
    </row>
    <row r="331" ht="15.75" customHeight="1">
      <c r="A331" s="2">
        <f t="shared" si="1"/>
        <v>16</v>
      </c>
      <c r="B331" s="2">
        <f t="shared" si="2"/>
        <v>10</v>
      </c>
      <c r="C331" s="2">
        <v>2.142822265625</v>
      </c>
      <c r="D331" s="2">
        <f t="shared" si="3"/>
        <v>5.600091147</v>
      </c>
      <c r="E331" s="2">
        <v>49.1292317782268</v>
      </c>
      <c r="F331" s="2">
        <v>0.991256447561688</v>
      </c>
      <c r="G331" s="2">
        <v>1.3439179359641</v>
      </c>
      <c r="H331" s="2">
        <v>0.072998046875</v>
      </c>
      <c r="I331" s="2">
        <f t="shared" si="4"/>
        <v>164.3879599</v>
      </c>
      <c r="J331" s="2">
        <v>35.2864525864066</v>
      </c>
      <c r="K331" s="2">
        <v>0.807418168970728</v>
      </c>
      <c r="L331" s="2">
        <v>2.6166427458916</v>
      </c>
      <c r="M331" s="2">
        <v>3.5927734375</v>
      </c>
      <c r="N331" s="2">
        <f t="shared" si="5"/>
        <v>3.340038054</v>
      </c>
      <c r="O331" s="2">
        <v>62.2932561870501</v>
      </c>
      <c r="P331" s="2">
        <v>0.999477155307864</v>
      </c>
      <c r="Q331" s="2">
        <v>43.0290429877308</v>
      </c>
      <c r="R331" s="2"/>
      <c r="S331" s="2" t="str">
        <f t="shared" si="6"/>
        <v/>
      </c>
      <c r="T331" s="2"/>
      <c r="U331" s="2"/>
      <c r="V331" s="2"/>
      <c r="W331" s="2"/>
      <c r="X331" s="2" t="str">
        <f t="shared" si="7"/>
        <v/>
      </c>
      <c r="Y331" s="2"/>
      <c r="Z331" s="2"/>
      <c r="AA331" s="2"/>
    </row>
    <row r="332" ht="15.75" customHeight="1">
      <c r="A332" s="2">
        <f t="shared" si="1"/>
        <v>16</v>
      </c>
      <c r="B332" s="2">
        <f t="shared" si="2"/>
        <v>11</v>
      </c>
      <c r="C332" s="2">
        <v>2.261962890625</v>
      </c>
      <c r="D332" s="2">
        <f t="shared" si="3"/>
        <v>5.305126821</v>
      </c>
      <c r="E332" s="2">
        <v>49.739986177417</v>
      </c>
      <c r="F332" s="2">
        <v>0.992367630042571</v>
      </c>
      <c r="G332" s="2">
        <v>1.48995906981654</v>
      </c>
      <c r="H332" s="2">
        <v>0.1536865234375</v>
      </c>
      <c r="I332" s="2">
        <f t="shared" si="4"/>
        <v>78.08101668</v>
      </c>
      <c r="J332" s="2">
        <v>37.2373049822192</v>
      </c>
      <c r="K332" s="2">
        <v>0.883870801018257</v>
      </c>
      <c r="L332" s="2">
        <v>2.85111183777027</v>
      </c>
      <c r="M332" s="2">
        <v>3.998291015625</v>
      </c>
      <c r="N332" s="2">
        <f t="shared" si="5"/>
        <v>3.001282286</v>
      </c>
      <c r="O332" s="2">
        <v>65.3810198789877</v>
      </c>
      <c r="P332" s="2">
        <v>0.999742126114679</v>
      </c>
      <c r="Q332" s="2">
        <v>49.5783411650499</v>
      </c>
      <c r="R332" s="2"/>
      <c r="S332" s="2" t="str">
        <f t="shared" si="6"/>
        <v/>
      </c>
      <c r="T332" s="2"/>
      <c r="U332" s="2"/>
      <c r="V332" s="2"/>
      <c r="W332" s="2"/>
      <c r="X332" s="2" t="str">
        <f t="shared" si="7"/>
        <v/>
      </c>
      <c r="Y332" s="2"/>
      <c r="Z332" s="2"/>
      <c r="AA332" s="2"/>
    </row>
    <row r="333" ht="15.75" customHeight="1">
      <c r="A333" s="2">
        <f t="shared" si="1"/>
        <v>16</v>
      </c>
      <c r="B333" s="2">
        <f t="shared" si="2"/>
        <v>12</v>
      </c>
      <c r="C333" s="2">
        <v>2.373779296875</v>
      </c>
      <c r="D333" s="2">
        <f t="shared" si="3"/>
        <v>5.055229867</v>
      </c>
      <c r="E333" s="2">
        <v>50.3485886960636</v>
      </c>
      <c r="F333" s="2">
        <v>0.993226485536911</v>
      </c>
      <c r="G333" s="2">
        <v>1.81152433488495</v>
      </c>
      <c r="H333" s="2">
        <v>0.3345947265625</v>
      </c>
      <c r="I333" s="2">
        <f t="shared" si="4"/>
        <v>35.86428311</v>
      </c>
      <c r="J333" s="2">
        <v>39.6963280657522</v>
      </c>
      <c r="K333" s="2">
        <v>0.924611369699976</v>
      </c>
      <c r="L333" s="2">
        <v>3.38117932420339</v>
      </c>
      <c r="M333" s="2">
        <v>4.3856201171875</v>
      </c>
      <c r="N333" s="2">
        <f t="shared" si="5"/>
        <v>2.736215103</v>
      </c>
      <c r="O333" s="2">
        <v>67.4539425614289</v>
      </c>
      <c r="P333" s="2">
        <v>0.999848665013215</v>
      </c>
      <c r="Q333" s="2">
        <v>56.5734640291965</v>
      </c>
      <c r="R333" s="2"/>
      <c r="S333" s="2" t="str">
        <f t="shared" si="6"/>
        <v/>
      </c>
      <c r="T333" s="2"/>
      <c r="U333" s="2"/>
      <c r="V333" s="2"/>
      <c r="W333" s="2"/>
      <c r="X333" s="2" t="str">
        <f t="shared" si="7"/>
        <v/>
      </c>
      <c r="Y333" s="2"/>
      <c r="Z333" s="2"/>
      <c r="AA333" s="2"/>
    </row>
    <row r="334" ht="15.75" customHeight="1">
      <c r="A334" s="2">
        <f t="shared" si="1"/>
        <v>16</v>
      </c>
      <c r="B334" s="2">
        <f t="shared" si="2"/>
        <v>13</v>
      </c>
      <c r="C334" s="2">
        <v>2.519775390625</v>
      </c>
      <c r="D334" s="2">
        <f t="shared" si="3"/>
        <v>4.762329232</v>
      </c>
      <c r="E334" s="2">
        <v>51.0627310713591</v>
      </c>
      <c r="F334" s="2">
        <v>0.994186692666339</v>
      </c>
      <c r="G334" s="2">
        <v>2.25403588848118</v>
      </c>
      <c r="H334" s="2">
        <v>0.6820068359375</v>
      </c>
      <c r="I334" s="2">
        <f t="shared" si="4"/>
        <v>17.59513156</v>
      </c>
      <c r="J334" s="2">
        <v>43.0318139698879</v>
      </c>
      <c r="K334" s="2">
        <v>0.963948275530809</v>
      </c>
      <c r="L334" s="2">
        <v>5.02470418550422</v>
      </c>
      <c r="M334" s="2">
        <v>4.794189453125</v>
      </c>
      <c r="N334" s="2">
        <f t="shared" si="5"/>
        <v>2.503029994</v>
      </c>
      <c r="O334" s="2">
        <v>70.4610773625823</v>
      </c>
      <c r="P334" s="2">
        <v>0.999918224366721</v>
      </c>
      <c r="Q334" s="2">
        <v>72.5526450223286</v>
      </c>
      <c r="R334" s="2"/>
      <c r="S334" s="2" t="str">
        <f t="shared" si="6"/>
        <v/>
      </c>
      <c r="T334" s="2"/>
      <c r="U334" s="2"/>
      <c r="V334" s="2"/>
      <c r="W334" s="2"/>
      <c r="X334" s="2" t="str">
        <f t="shared" si="7"/>
        <v/>
      </c>
      <c r="Y334" s="2"/>
      <c r="Z334" s="2"/>
      <c r="AA334" s="2"/>
    </row>
    <row r="335" ht="15.75" customHeight="1">
      <c r="A335" s="2">
        <f t="shared" si="1"/>
        <v>16</v>
      </c>
      <c r="B335" s="2">
        <f t="shared" si="2"/>
        <v>14</v>
      </c>
      <c r="C335" s="2">
        <v>2.6937255859375</v>
      </c>
      <c r="D335" s="2">
        <f t="shared" si="3"/>
        <v>4.454796755</v>
      </c>
      <c r="E335" s="2">
        <v>51.8814143724139</v>
      </c>
      <c r="F335" s="2">
        <v>0.995129591039869</v>
      </c>
      <c r="G335" s="2">
        <v>2.33675804652773</v>
      </c>
      <c r="H335" s="2">
        <v>1.251220703125</v>
      </c>
      <c r="I335" s="2">
        <f t="shared" si="4"/>
        <v>9.590634146</v>
      </c>
      <c r="J335" s="2">
        <v>46.9494684867104</v>
      </c>
      <c r="K335" s="2">
        <v>0.983740722118744</v>
      </c>
      <c r="L335" s="2">
        <v>7.67804039946946</v>
      </c>
      <c r="M335" s="2">
        <v>5.1536865234375</v>
      </c>
      <c r="N335" s="2">
        <f t="shared" si="5"/>
        <v>2.328430328</v>
      </c>
      <c r="O335" s="2">
        <v>72.4481597759697</v>
      </c>
      <c r="P335" s="2">
        <v>0.999951934566371</v>
      </c>
      <c r="Q335" s="2">
        <v>74.5575896197951</v>
      </c>
      <c r="R335" s="2"/>
      <c r="S335" s="2" t="str">
        <f t="shared" si="6"/>
        <v/>
      </c>
      <c r="T335" s="2"/>
      <c r="U335" s="2"/>
      <c r="V335" s="2"/>
      <c r="W335" s="2"/>
      <c r="X335" s="2" t="str">
        <f t="shared" si="7"/>
        <v/>
      </c>
      <c r="Y335" s="2"/>
      <c r="Z335" s="2"/>
      <c r="AA335" s="2"/>
    </row>
    <row r="336" ht="15.75" customHeight="1">
      <c r="A336" s="2">
        <f t="shared" si="1"/>
        <v>16</v>
      </c>
      <c r="B336" s="2">
        <f t="shared" si="2"/>
        <v>15</v>
      </c>
      <c r="C336" s="2">
        <v>2.8939208984375</v>
      </c>
      <c r="D336" s="2">
        <f t="shared" si="3"/>
        <v>4.14662336</v>
      </c>
      <c r="E336" s="2">
        <v>52.9168547489807</v>
      </c>
      <c r="F336" s="2">
        <v>0.996096026359023</v>
      </c>
      <c r="G336" s="2">
        <v>2.67881124477081</v>
      </c>
      <c r="H336" s="2">
        <v>1.90380859375</v>
      </c>
      <c r="I336" s="2">
        <f t="shared" si="4"/>
        <v>6.303154655</v>
      </c>
      <c r="J336" s="2">
        <v>50.8414053730972</v>
      </c>
      <c r="K336" s="2">
        <v>0.993085408782404</v>
      </c>
      <c r="L336" s="2">
        <v>9.99373647337938</v>
      </c>
      <c r="M336" s="2">
        <v>5.58349609375</v>
      </c>
      <c r="N336" s="2">
        <f t="shared" si="5"/>
        <v>2.14919108</v>
      </c>
      <c r="O336" s="2">
        <v>74.8067453096263</v>
      </c>
      <c r="P336" s="2">
        <v>0.999970499531013</v>
      </c>
      <c r="Q336" s="2">
        <v>82.547485713403</v>
      </c>
      <c r="R336" s="2"/>
      <c r="S336" s="2" t="str">
        <f t="shared" si="6"/>
        <v/>
      </c>
      <c r="T336" s="2"/>
      <c r="U336" s="2"/>
      <c r="V336" s="2"/>
      <c r="W336" s="2"/>
      <c r="X336" s="2" t="str">
        <f t="shared" si="7"/>
        <v/>
      </c>
      <c r="Y336" s="2"/>
      <c r="Z336" s="2"/>
      <c r="AA336" s="2"/>
    </row>
    <row r="337" ht="15.75" customHeight="1">
      <c r="A337" s="2">
        <f t="shared" si="1"/>
        <v>16</v>
      </c>
      <c r="B337" s="2">
        <f t="shared" si="2"/>
        <v>16</v>
      </c>
      <c r="C337" s="2">
        <v>3.12158203125</v>
      </c>
      <c r="D337" s="2">
        <f t="shared" si="3"/>
        <v>3.844204599</v>
      </c>
      <c r="E337" s="2">
        <v>54.1155235187318</v>
      </c>
      <c r="F337" s="2">
        <v>0.997046831286729</v>
      </c>
      <c r="G337" s="2">
        <v>2.84736918401541</v>
      </c>
      <c r="H337" s="2">
        <v>2.750244140625</v>
      </c>
      <c r="I337" s="2">
        <f t="shared" si="4"/>
        <v>4.363249001</v>
      </c>
      <c r="J337" s="2">
        <v>55.5810444483464</v>
      </c>
      <c r="K337" s="2">
        <v>0.99765065459503</v>
      </c>
      <c r="L337" s="2">
        <v>20.5166675319077</v>
      </c>
      <c r="M337" s="2">
        <v>5.895263671875</v>
      </c>
      <c r="N337" s="2">
        <f t="shared" si="5"/>
        <v>2.035532364</v>
      </c>
      <c r="O337" s="2">
        <v>76.9426323385776</v>
      </c>
      <c r="P337" s="2">
        <v>0.999982739584494</v>
      </c>
      <c r="Q337" s="2">
        <v>90.3101722928139</v>
      </c>
      <c r="R337" s="2"/>
      <c r="S337" s="2" t="str">
        <f t="shared" si="6"/>
        <v/>
      </c>
      <c r="T337" s="2"/>
      <c r="U337" s="2"/>
      <c r="V337" s="2"/>
      <c r="W337" s="2"/>
      <c r="X337" s="2" t="str">
        <f t="shared" si="7"/>
        <v/>
      </c>
      <c r="Y337" s="2"/>
      <c r="Z337" s="2"/>
      <c r="AA337" s="2"/>
    </row>
    <row r="338" ht="15.75" customHeight="1">
      <c r="A338" s="2">
        <f t="shared" si="1"/>
        <v>16</v>
      </c>
      <c r="B338" s="2">
        <f t="shared" si="2"/>
        <v>17</v>
      </c>
      <c r="C338" s="2">
        <v>3.43798828125</v>
      </c>
      <c r="D338" s="2">
        <f t="shared" si="3"/>
        <v>3.490413294</v>
      </c>
      <c r="E338" s="2">
        <v>55.7751014391602</v>
      </c>
      <c r="F338" s="2">
        <v>0.997950962280636</v>
      </c>
      <c r="G338" s="2">
        <v>3.84384724939287</v>
      </c>
      <c r="H338" s="2">
        <v>3.561767578125</v>
      </c>
      <c r="I338" s="2">
        <f t="shared" si="4"/>
        <v>3.369113716</v>
      </c>
      <c r="J338" s="2">
        <v>60.308383733563</v>
      </c>
      <c r="K338" s="2">
        <v>0.999196495131978</v>
      </c>
      <c r="L338" s="2">
        <v>32.6485220984595</v>
      </c>
      <c r="M338" s="2">
        <v>6.3790283203125</v>
      </c>
      <c r="N338" s="2">
        <f t="shared" si="5"/>
        <v>1.881164246</v>
      </c>
      <c r="O338" s="2">
        <v>79.1133006950389</v>
      </c>
      <c r="P338" s="2">
        <v>0.999989368148024</v>
      </c>
      <c r="Q338" s="2">
        <v>95.8608213434288</v>
      </c>
      <c r="R338" s="2"/>
      <c r="S338" s="2" t="str">
        <f t="shared" si="6"/>
        <v/>
      </c>
      <c r="T338" s="2"/>
      <c r="U338" s="2"/>
      <c r="V338" s="2"/>
      <c r="W338" s="2"/>
      <c r="X338" s="2" t="str">
        <f t="shared" si="7"/>
        <v/>
      </c>
      <c r="Y338" s="2"/>
      <c r="Z338" s="2"/>
      <c r="AA338" s="2"/>
    </row>
    <row r="339" ht="15.75" customHeight="1">
      <c r="A339" s="2">
        <f t="shared" si="1"/>
        <v>16</v>
      </c>
      <c r="B339" s="2">
        <f t="shared" si="2"/>
        <v>18</v>
      </c>
      <c r="C339" s="2">
        <v>3.837158203125</v>
      </c>
      <c r="D339" s="2">
        <f t="shared" si="3"/>
        <v>3.127314373</v>
      </c>
      <c r="E339" s="2">
        <v>58.0135347287095</v>
      </c>
      <c r="F339" s="2">
        <v>0.998759263107448</v>
      </c>
      <c r="G339" s="2">
        <v>4.25356093873267</v>
      </c>
      <c r="H339" s="2">
        <v>4.3515625</v>
      </c>
      <c r="I339" s="2">
        <f t="shared" si="4"/>
        <v>2.757630162</v>
      </c>
      <c r="J339" s="2">
        <v>65.3107452743939</v>
      </c>
      <c r="K339" s="2">
        <v>0.999743962469206</v>
      </c>
      <c r="L339" s="2">
        <v>46.816037881765</v>
      </c>
      <c r="M339" s="2">
        <v>6.6800537109375</v>
      </c>
      <c r="N339" s="2">
        <f t="shared" si="5"/>
        <v>1.796392742</v>
      </c>
      <c r="O339" s="2">
        <v>82.8686884859116</v>
      </c>
      <c r="P339" s="2">
        <v>0.999995375335684</v>
      </c>
      <c r="Q339" s="2">
        <v>98.4738998183598</v>
      </c>
      <c r="R339" s="2"/>
      <c r="S339" s="2" t="str">
        <f t="shared" si="6"/>
        <v/>
      </c>
      <c r="T339" s="2"/>
      <c r="U339" s="2"/>
      <c r="V339" s="2"/>
      <c r="W339" s="2"/>
      <c r="X339" s="2" t="str">
        <f t="shared" si="7"/>
        <v/>
      </c>
      <c r="Y339" s="2"/>
      <c r="Z339" s="2"/>
      <c r="AA339" s="2"/>
    </row>
    <row r="340" ht="15.75" customHeight="1">
      <c r="A340" s="2">
        <f t="shared" si="1"/>
        <v>16</v>
      </c>
      <c r="B340" s="2">
        <f t="shared" si="2"/>
        <v>19</v>
      </c>
      <c r="C340" s="2">
        <v>4.419189453125</v>
      </c>
      <c r="D340" s="2">
        <f t="shared" si="3"/>
        <v>2.715430087</v>
      </c>
      <c r="E340" s="2">
        <v>61.2843039369312</v>
      </c>
      <c r="F340" s="2">
        <v>0.999407325514393</v>
      </c>
      <c r="G340" s="2">
        <v>4.70497967665603</v>
      </c>
      <c r="H340" s="2">
        <v>5.3587646484375</v>
      </c>
      <c r="I340" s="2">
        <f t="shared" si="4"/>
        <v>2.23932208</v>
      </c>
      <c r="J340" s="2">
        <v>70.9901939853361</v>
      </c>
      <c r="K340" s="2">
        <v>0.999930813222805</v>
      </c>
      <c r="L340" s="2">
        <v>68.9041526054245</v>
      </c>
      <c r="M340" s="2">
        <v>6.6800537109375</v>
      </c>
      <c r="N340" s="2">
        <f t="shared" si="5"/>
        <v>1.796392742</v>
      </c>
      <c r="O340" s="2">
        <v>82.8686884859116</v>
      </c>
      <c r="P340" s="2">
        <v>0.999995375335684</v>
      </c>
      <c r="Q340" s="2">
        <v>98.4738998183598</v>
      </c>
      <c r="R340" s="2"/>
      <c r="S340" s="2" t="str">
        <f t="shared" si="6"/>
        <v/>
      </c>
      <c r="T340" s="2"/>
      <c r="U340" s="2"/>
      <c r="V340" s="2"/>
      <c r="W340" s="2"/>
      <c r="X340" s="2" t="str">
        <f t="shared" si="7"/>
        <v/>
      </c>
      <c r="Y340" s="2"/>
      <c r="Z340" s="2"/>
      <c r="AA340" s="2"/>
    </row>
    <row r="341" ht="15.75" customHeight="1">
      <c r="A341" s="2">
        <f t="shared" si="1"/>
        <v>16</v>
      </c>
      <c r="B341" s="2">
        <f t="shared" si="2"/>
        <v>20</v>
      </c>
      <c r="C341" s="2">
        <v>5.3814697265625</v>
      </c>
      <c r="D341" s="2">
        <f t="shared" si="3"/>
        <v>2.229874107</v>
      </c>
      <c r="E341" s="2">
        <v>67.0735913029788</v>
      </c>
      <c r="F341" s="2">
        <v>0.999842747330622</v>
      </c>
      <c r="G341" s="2">
        <v>9.60100073023158</v>
      </c>
      <c r="H341" s="2">
        <v>6.3787841796875</v>
      </c>
      <c r="I341" s="2">
        <f t="shared" si="4"/>
        <v>1.881236245</v>
      </c>
      <c r="J341" s="2">
        <v>76.3242556912367</v>
      </c>
      <c r="K341" s="2">
        <v>0.999979375039621</v>
      </c>
      <c r="L341" s="2">
        <v>86.83112432200829</v>
      </c>
      <c r="M341" s="2">
        <v>6.6800537109375</v>
      </c>
      <c r="N341" s="2">
        <f t="shared" si="5"/>
        <v>1.796392742</v>
      </c>
      <c r="O341" s="2">
        <v>82.8686884859116</v>
      </c>
      <c r="P341" s="2">
        <v>0.999995375335684</v>
      </c>
      <c r="Q341" s="2">
        <v>98.4738998183598</v>
      </c>
      <c r="R341" s="2"/>
      <c r="S341" s="2" t="str">
        <f t="shared" si="6"/>
        <v/>
      </c>
      <c r="T341" s="2"/>
      <c r="U341" s="2"/>
      <c r="V341" s="2"/>
      <c r="W341" s="2"/>
      <c r="X341" s="2" t="str">
        <f t="shared" si="7"/>
        <v/>
      </c>
      <c r="Y341" s="2"/>
      <c r="Z341" s="2"/>
      <c r="AA341" s="2"/>
    </row>
    <row r="342" ht="15.75" customHeight="1">
      <c r="A342" s="2">
        <f t="shared" si="1"/>
        <v>16</v>
      </c>
      <c r="B342" s="2">
        <f t="shared" si="2"/>
        <v>21</v>
      </c>
      <c r="C342" s="2">
        <v>7.0286865234375</v>
      </c>
      <c r="D342" s="2">
        <f t="shared" si="3"/>
        <v>1.707289116</v>
      </c>
      <c r="E342" s="2">
        <v>82.8518908584274</v>
      </c>
      <c r="F342" s="2">
        <v>0.99999591978021</v>
      </c>
      <c r="G342" s="2">
        <v>33.9838777336792</v>
      </c>
      <c r="H342" s="2">
        <v>9.2418212890625</v>
      </c>
      <c r="I342" s="2">
        <f t="shared" si="4"/>
        <v>1.298445363</v>
      </c>
      <c r="J342" s="2">
        <v>98.1827127166899</v>
      </c>
      <c r="K342" s="2">
        <v>0.999999868038458</v>
      </c>
      <c r="L342" s="2">
        <v>137.844324708582</v>
      </c>
      <c r="M342" s="2">
        <v>6.6800537109375</v>
      </c>
      <c r="N342" s="2">
        <f t="shared" si="5"/>
        <v>1.796392742</v>
      </c>
      <c r="O342" s="2">
        <v>82.8686884859116</v>
      </c>
      <c r="P342" s="2">
        <v>0.999995375335684</v>
      </c>
      <c r="Q342" s="2">
        <v>98.4738998183598</v>
      </c>
      <c r="R342" s="2"/>
      <c r="S342" s="2" t="str">
        <f t="shared" si="6"/>
        <v/>
      </c>
      <c r="T342" s="2"/>
      <c r="U342" s="2"/>
      <c r="V342" s="2"/>
      <c r="W342" s="2"/>
      <c r="X342" s="2" t="str">
        <f t="shared" si="7"/>
        <v/>
      </c>
      <c r="Y342" s="2"/>
      <c r="Z342" s="2"/>
      <c r="AA342" s="2"/>
    </row>
    <row r="343" ht="15.75" customHeight="1">
      <c r="A343" s="2">
        <f t="shared" si="1"/>
        <v>17</v>
      </c>
      <c r="B343" s="2">
        <f t="shared" si="2"/>
        <v>1</v>
      </c>
      <c r="C343" s="2">
        <v>0.1512451171875</v>
      </c>
      <c r="D343" s="2">
        <f t="shared" si="3"/>
        <v>79.34140436</v>
      </c>
      <c r="E343" s="2">
        <v>35.051822313835</v>
      </c>
      <c r="F343" s="2">
        <v>0.764475838173043</v>
      </c>
      <c r="G343" s="2">
        <v>0.152592467247543</v>
      </c>
      <c r="H343" s="2">
        <v>0.0296630859375</v>
      </c>
      <c r="I343" s="2">
        <f t="shared" si="4"/>
        <v>404.5432099</v>
      </c>
      <c r="J343" s="2">
        <v>24.0022802418489</v>
      </c>
      <c r="K343" s="2">
        <v>0.34031064736096</v>
      </c>
      <c r="L343" s="2">
        <v>1.10084671867381</v>
      </c>
      <c r="M343" s="2">
        <v>0.0279541015625</v>
      </c>
      <c r="N343" s="2">
        <f t="shared" si="5"/>
        <v>429.2751092</v>
      </c>
      <c r="O343" s="2">
        <v>-18.0181470409384</v>
      </c>
      <c r="P343" s="2">
        <v>0.00657482762450075</v>
      </c>
      <c r="Q343" s="2">
        <v>1.23593153436048</v>
      </c>
      <c r="R343" s="2">
        <v>0.0050048828125</v>
      </c>
      <c r="S343" s="2">
        <f t="shared" si="6"/>
        <v>2397.658537</v>
      </c>
      <c r="T343" s="2">
        <v>30.693960407</v>
      </c>
      <c r="U343" s="2">
        <v>0.69464</v>
      </c>
      <c r="V343" s="2">
        <v>1.717</v>
      </c>
      <c r="W343" s="2">
        <v>0.0010986328125</v>
      </c>
      <c r="X343" s="2">
        <f t="shared" si="7"/>
        <v>10922.66667</v>
      </c>
      <c r="Y343" s="2">
        <v>30.4238773721</v>
      </c>
      <c r="Z343" s="2">
        <v>0.68409</v>
      </c>
      <c r="AA343" s="2">
        <v>1.6579</v>
      </c>
      <c r="AB343" s="2">
        <v>0.00105526</v>
      </c>
      <c r="AC343" s="2">
        <f t="shared" ref="AC343:AC347" si="24">IFERROR(12/AB343,"")</f>
        <v>11371.6051</v>
      </c>
      <c r="AD343" s="2">
        <v>32.97</v>
      </c>
      <c r="AE343" s="2">
        <v>0.869</v>
      </c>
    </row>
    <row r="344" ht="15.75" customHeight="1">
      <c r="A344" s="2">
        <f t="shared" si="1"/>
        <v>17</v>
      </c>
      <c r="B344" s="2">
        <f t="shared" si="2"/>
        <v>2</v>
      </c>
      <c r="C344" s="2">
        <v>0.54638671875</v>
      </c>
      <c r="D344" s="2">
        <f t="shared" si="3"/>
        <v>21.96246649</v>
      </c>
      <c r="E344" s="2">
        <v>39.8422745559891</v>
      </c>
      <c r="F344" s="2">
        <v>0.935655379911303</v>
      </c>
      <c r="G344" s="2">
        <v>0.477621453845621</v>
      </c>
      <c r="H344" s="2">
        <v>0.0296630859375</v>
      </c>
      <c r="I344" s="2">
        <f t="shared" si="4"/>
        <v>404.5432099</v>
      </c>
      <c r="J344" s="2">
        <v>24.0022802418489</v>
      </c>
      <c r="K344" s="2">
        <v>0.34031064736096</v>
      </c>
      <c r="L344" s="2">
        <v>1.10084671867381</v>
      </c>
      <c r="M344" s="2">
        <v>0.4024658203125</v>
      </c>
      <c r="N344" s="2">
        <f t="shared" si="5"/>
        <v>29.81619654</v>
      </c>
      <c r="O344" s="2">
        <v>39.8285005043994</v>
      </c>
      <c r="P344" s="2">
        <v>0.933040159430997</v>
      </c>
      <c r="Q344" s="2">
        <v>3.53204690904401</v>
      </c>
      <c r="R344" s="2">
        <v>0.131103515625</v>
      </c>
      <c r="S344" s="2">
        <f t="shared" si="6"/>
        <v>91.53072626</v>
      </c>
      <c r="T344" s="2">
        <v>37.5784358073</v>
      </c>
      <c r="U344" s="2">
        <v>0.89348</v>
      </c>
      <c r="V344" s="2">
        <v>2.6154</v>
      </c>
      <c r="W344" s="2">
        <v>0.0089111328125</v>
      </c>
      <c r="X344" s="2">
        <f t="shared" si="7"/>
        <v>1346.630137</v>
      </c>
      <c r="Y344" s="2">
        <v>37.4225172125</v>
      </c>
      <c r="Z344" s="2">
        <v>0.89091</v>
      </c>
      <c r="AA344" s="2">
        <v>3.1452</v>
      </c>
      <c r="AB344" s="2">
        <v>0.008152911</v>
      </c>
      <c r="AC344" s="2">
        <f t="shared" si="24"/>
        <v>1471.86692</v>
      </c>
      <c r="AD344" s="2">
        <v>42.28</v>
      </c>
      <c r="AE344" s="2">
        <v>0.954</v>
      </c>
    </row>
    <row r="345" ht="15.75" customHeight="1">
      <c r="A345" s="2">
        <f t="shared" si="1"/>
        <v>17</v>
      </c>
      <c r="B345" s="2">
        <f t="shared" si="2"/>
        <v>3</v>
      </c>
      <c r="C345" s="2">
        <v>0.89453125</v>
      </c>
      <c r="D345" s="2">
        <f t="shared" si="3"/>
        <v>13.41484716</v>
      </c>
      <c r="E345" s="2">
        <v>41.9660565007044</v>
      </c>
      <c r="F345" s="2">
        <v>0.962186019595532</v>
      </c>
      <c r="G345" s="2">
        <v>0.602878154924457</v>
      </c>
      <c r="H345" s="2">
        <v>0.0296630859375</v>
      </c>
      <c r="I345" s="2">
        <f t="shared" si="4"/>
        <v>404.5432099</v>
      </c>
      <c r="J345" s="2">
        <v>24.0022802418489</v>
      </c>
      <c r="K345" s="2">
        <v>0.34031064736096</v>
      </c>
      <c r="L345" s="2">
        <v>1.10084671867381</v>
      </c>
      <c r="M345" s="2">
        <v>0.7999267578125</v>
      </c>
      <c r="N345" s="2">
        <f t="shared" si="5"/>
        <v>15.00137342</v>
      </c>
      <c r="O345" s="2">
        <v>43.3669495346863</v>
      </c>
      <c r="P345" s="2">
        <v>0.966438780259851</v>
      </c>
      <c r="Q345" s="2">
        <v>3.58583793324349</v>
      </c>
      <c r="R345" s="2">
        <v>0.670654296875</v>
      </c>
      <c r="S345" s="2">
        <f t="shared" si="6"/>
        <v>17.89297415</v>
      </c>
      <c r="T345" s="2">
        <v>44.0273920186</v>
      </c>
      <c r="U345" s="2">
        <v>0.97104</v>
      </c>
      <c r="V345" s="2">
        <v>4.0772</v>
      </c>
      <c r="W345" s="2">
        <v>0.170654296875</v>
      </c>
      <c r="X345" s="2">
        <f t="shared" si="7"/>
        <v>70.31759657</v>
      </c>
      <c r="Y345" s="2">
        <v>43.6828955052</v>
      </c>
      <c r="Z345" s="2">
        <v>0.96937</v>
      </c>
      <c r="AA345" s="2">
        <v>3.962</v>
      </c>
      <c r="AB345" s="2">
        <v>0.153530257</v>
      </c>
      <c r="AC345" s="2">
        <f t="shared" si="24"/>
        <v>78.16048924</v>
      </c>
      <c r="AD345" s="2">
        <v>48.68</v>
      </c>
      <c r="AE345" s="2">
        <v>0.986</v>
      </c>
    </row>
    <row r="346" ht="15.75" customHeight="1">
      <c r="A346" s="2">
        <f t="shared" si="1"/>
        <v>17</v>
      </c>
      <c r="B346" s="2">
        <f t="shared" si="2"/>
        <v>4</v>
      </c>
      <c r="C346" s="2">
        <v>1.17431640625</v>
      </c>
      <c r="D346" s="2">
        <f t="shared" si="3"/>
        <v>10.21871102</v>
      </c>
      <c r="E346" s="2">
        <v>43.4924180220125</v>
      </c>
      <c r="F346" s="2">
        <v>0.972519512210534</v>
      </c>
      <c r="G346" s="2">
        <v>0.770481408962091</v>
      </c>
      <c r="H346" s="2">
        <v>0.0296630859375</v>
      </c>
      <c r="I346" s="2">
        <f t="shared" si="4"/>
        <v>404.5432099</v>
      </c>
      <c r="J346" s="2">
        <v>20.7229617596503</v>
      </c>
      <c r="K346" s="2">
        <v>0.330454525654598</v>
      </c>
      <c r="L346" s="2">
        <v>1.16125518651048</v>
      </c>
      <c r="M346" s="2">
        <v>1.2021484375</v>
      </c>
      <c r="N346" s="2">
        <f t="shared" si="5"/>
        <v>9.982128351</v>
      </c>
      <c r="O346" s="2">
        <v>46.2107397265109</v>
      </c>
      <c r="P346" s="2">
        <v>0.980769736808719</v>
      </c>
      <c r="Q346" s="2">
        <v>5.89839951936394</v>
      </c>
      <c r="R346" s="2">
        <v>1.81066894531</v>
      </c>
      <c r="S346" s="2">
        <f t="shared" si="6"/>
        <v>6.627384885</v>
      </c>
      <c r="T346" s="2">
        <v>52.5763309281</v>
      </c>
      <c r="U346" s="2">
        <v>0.99549</v>
      </c>
      <c r="V346" s="2">
        <v>12.9212</v>
      </c>
      <c r="W346" s="2">
        <v>1.01232910156</v>
      </c>
      <c r="X346" s="2">
        <f t="shared" si="7"/>
        <v>11.85385265</v>
      </c>
      <c r="Y346" s="2">
        <v>52.0173783966</v>
      </c>
      <c r="Z346" s="2">
        <v>0.99494</v>
      </c>
      <c r="AA346" s="2">
        <v>12.2419</v>
      </c>
      <c r="AB346" s="2">
        <v>1.004782223</v>
      </c>
      <c r="AC346" s="2">
        <f t="shared" si="24"/>
        <v>11.94288645</v>
      </c>
      <c r="AD346" s="2">
        <v>56.29</v>
      </c>
      <c r="AE346" s="2">
        <v>0.996</v>
      </c>
    </row>
    <row r="347" ht="15.75" customHeight="1">
      <c r="A347" s="2">
        <f t="shared" si="1"/>
        <v>17</v>
      </c>
      <c r="B347" s="2">
        <f t="shared" si="2"/>
        <v>5</v>
      </c>
      <c r="C347" s="2">
        <v>1.40869140625</v>
      </c>
      <c r="D347" s="2">
        <f t="shared" si="3"/>
        <v>8.518544194</v>
      </c>
      <c r="E347" s="2">
        <v>44.7296107470193</v>
      </c>
      <c r="F347" s="2">
        <v>0.978823777921141</v>
      </c>
      <c r="G347" s="2">
        <v>0.968718272859464</v>
      </c>
      <c r="H347" s="2">
        <v>0.0299072265625</v>
      </c>
      <c r="I347" s="2">
        <f t="shared" si="4"/>
        <v>401.2408163</v>
      </c>
      <c r="J347" s="2">
        <v>24.3021475211712</v>
      </c>
      <c r="K347" s="2">
        <v>0.345003958947453</v>
      </c>
      <c r="L347" s="2">
        <v>1.37826413203337</v>
      </c>
      <c r="M347" s="2">
        <v>1.59765625</v>
      </c>
      <c r="N347" s="2">
        <f t="shared" si="5"/>
        <v>7.511002445</v>
      </c>
      <c r="O347" s="2">
        <v>49.1265068219061</v>
      </c>
      <c r="P347" s="2">
        <v>0.989595554920538</v>
      </c>
      <c r="Q347" s="2">
        <v>11.9774369932758</v>
      </c>
      <c r="R347" s="2">
        <v>3.38549804688</v>
      </c>
      <c r="S347" s="2">
        <f t="shared" si="6"/>
        <v>3.54453018</v>
      </c>
      <c r="T347" s="2">
        <v>62.8565038927</v>
      </c>
      <c r="U347" s="2">
        <v>0.99959</v>
      </c>
      <c r="V347" s="2">
        <v>37.8072</v>
      </c>
      <c r="W347" s="2">
        <v>2.4814453125</v>
      </c>
      <c r="X347" s="2">
        <f t="shared" si="7"/>
        <v>4.835891381</v>
      </c>
      <c r="Y347" s="2">
        <v>61.9733522059</v>
      </c>
      <c r="Z347" s="2">
        <v>0.9995</v>
      </c>
      <c r="AA347" s="2">
        <v>37.4837</v>
      </c>
      <c r="AB347" s="2">
        <v>2.346221158</v>
      </c>
      <c r="AC347" s="2">
        <f t="shared" si="24"/>
        <v>5.114607359</v>
      </c>
      <c r="AD347" s="2">
        <v>65.12</v>
      </c>
      <c r="AE347" s="2">
        <v>0.999</v>
      </c>
    </row>
    <row r="348" ht="15.75" customHeight="1">
      <c r="A348" s="2">
        <f t="shared" si="1"/>
        <v>17</v>
      </c>
      <c r="B348" s="2">
        <f t="shared" si="2"/>
        <v>6</v>
      </c>
      <c r="C348" s="2">
        <v>1.597900390625</v>
      </c>
      <c r="D348" s="2">
        <f t="shared" si="3"/>
        <v>7.509854851</v>
      </c>
      <c r="E348" s="2">
        <v>45.8219594669148</v>
      </c>
      <c r="F348" s="2">
        <v>0.98318324939329</v>
      </c>
      <c r="G348" s="2">
        <v>0.911904489368194</v>
      </c>
      <c r="H348" s="2">
        <v>0.0306396484375</v>
      </c>
      <c r="I348" s="2">
        <f t="shared" si="4"/>
        <v>391.6494024</v>
      </c>
      <c r="J348" s="2">
        <v>25.7334988486291</v>
      </c>
      <c r="K348" s="2">
        <v>0.510120091381321</v>
      </c>
      <c r="L348" s="2">
        <v>1.52672991403111</v>
      </c>
      <c r="M348" s="2">
        <v>1.9791259765625</v>
      </c>
      <c r="N348" s="2">
        <f t="shared" si="5"/>
        <v>6.063282551</v>
      </c>
      <c r="O348" s="2">
        <v>51.4053125155931</v>
      </c>
      <c r="P348" s="2">
        <v>0.993713864174549</v>
      </c>
      <c r="Q348" s="2">
        <v>14.6853349165993</v>
      </c>
      <c r="R348" s="2"/>
      <c r="S348" s="2" t="str">
        <f t="shared" si="6"/>
        <v/>
      </c>
      <c r="T348" s="2"/>
      <c r="U348" s="2"/>
      <c r="V348" s="2"/>
      <c r="W348" s="2"/>
      <c r="X348" s="2" t="str">
        <f t="shared" si="7"/>
        <v/>
      </c>
      <c r="Y348" s="2"/>
      <c r="Z348" s="2"/>
      <c r="AA348" s="2"/>
    </row>
    <row r="349" ht="15.75" customHeight="1">
      <c r="A349" s="2">
        <f t="shared" si="1"/>
        <v>17</v>
      </c>
      <c r="B349" s="2">
        <f t="shared" si="2"/>
        <v>7</v>
      </c>
      <c r="C349" s="2">
        <v>1.7769775390625</v>
      </c>
      <c r="D349" s="2">
        <f t="shared" si="3"/>
        <v>6.753039775</v>
      </c>
      <c r="E349" s="2">
        <v>46.7794227553417</v>
      </c>
      <c r="F349" s="2">
        <v>0.986259587749044</v>
      </c>
      <c r="G349" s="2">
        <v>0.978906766590496</v>
      </c>
      <c r="H349" s="2">
        <v>0.031494140625</v>
      </c>
      <c r="I349" s="2">
        <f t="shared" si="4"/>
        <v>381.0232558</v>
      </c>
      <c r="J349" s="2">
        <v>27.7495592945331</v>
      </c>
      <c r="K349" s="2">
        <v>0.456747162288346</v>
      </c>
      <c r="L349" s="2">
        <v>1.65120656076244</v>
      </c>
      <c r="M349" s="2">
        <v>2.3958740234375</v>
      </c>
      <c r="N349" s="2">
        <f t="shared" si="5"/>
        <v>5.008610587</v>
      </c>
      <c r="O349" s="2">
        <v>54.2509752907409</v>
      </c>
      <c r="P349" s="2">
        <v>0.996838847103855</v>
      </c>
      <c r="Q349" s="2">
        <v>16.4625724969372</v>
      </c>
      <c r="R349" s="2"/>
      <c r="S349" s="2" t="str">
        <f t="shared" si="6"/>
        <v/>
      </c>
      <c r="T349" s="2"/>
      <c r="U349" s="2"/>
      <c r="V349" s="2"/>
      <c r="W349" s="2"/>
      <c r="X349" s="2" t="str">
        <f t="shared" si="7"/>
        <v/>
      </c>
      <c r="Y349" s="2"/>
      <c r="Z349" s="2"/>
      <c r="AA349" s="2"/>
    </row>
    <row r="350" ht="15.75" customHeight="1">
      <c r="A350" s="2">
        <f t="shared" si="1"/>
        <v>17</v>
      </c>
      <c r="B350" s="2">
        <f t="shared" si="2"/>
        <v>8</v>
      </c>
      <c r="C350" s="2">
        <v>1.947021484375</v>
      </c>
      <c r="D350" s="2">
        <f t="shared" si="3"/>
        <v>6.163260188</v>
      </c>
      <c r="E350" s="2">
        <v>47.6493765648388</v>
      </c>
      <c r="F350" s="2">
        <v>0.988476303864138</v>
      </c>
      <c r="G350" s="2">
        <v>1.24975522760976</v>
      </c>
      <c r="H350" s="2">
        <v>0.0360107421875</v>
      </c>
      <c r="I350" s="2">
        <f t="shared" si="4"/>
        <v>333.2338983</v>
      </c>
      <c r="J350" s="2">
        <v>31.0653219693719</v>
      </c>
      <c r="K350" s="2">
        <v>0.677420418581279</v>
      </c>
      <c r="L350" s="2">
        <v>2.18726352663699</v>
      </c>
      <c r="M350" s="2">
        <v>2.7838134765625</v>
      </c>
      <c r="N350" s="2">
        <f t="shared" si="5"/>
        <v>4.310633633</v>
      </c>
      <c r="O350" s="2">
        <v>56.6698842153738</v>
      </c>
      <c r="P350" s="2">
        <v>0.998109857938672</v>
      </c>
      <c r="Q350" s="2">
        <v>20.5039753320019</v>
      </c>
      <c r="R350" s="2"/>
      <c r="S350" s="2" t="str">
        <f t="shared" si="6"/>
        <v/>
      </c>
      <c r="T350" s="2"/>
      <c r="U350" s="2"/>
      <c r="V350" s="2"/>
      <c r="W350" s="2"/>
      <c r="X350" s="2" t="str">
        <f t="shared" si="7"/>
        <v/>
      </c>
      <c r="Y350" s="2"/>
      <c r="Z350" s="2"/>
      <c r="AA350" s="2"/>
    </row>
    <row r="351" ht="15.75" customHeight="1">
      <c r="A351" s="2">
        <f t="shared" si="1"/>
        <v>17</v>
      </c>
      <c r="B351" s="2">
        <f t="shared" si="2"/>
        <v>9</v>
      </c>
      <c r="C351" s="2">
        <v>2.0760498046875</v>
      </c>
      <c r="D351" s="2">
        <f t="shared" si="3"/>
        <v>5.78020815</v>
      </c>
      <c r="E351" s="2">
        <v>48.3658664548467</v>
      </c>
      <c r="F351" s="2">
        <v>0.990100957539293</v>
      </c>
      <c r="G351" s="2">
        <v>1.39879117462821</v>
      </c>
      <c r="H351" s="2">
        <v>0.05029296875</v>
      </c>
      <c r="I351" s="2">
        <f t="shared" si="4"/>
        <v>238.6019417</v>
      </c>
      <c r="J351" s="2">
        <v>33.0102085616127</v>
      </c>
      <c r="K351" s="2">
        <v>0.756239428915208</v>
      </c>
      <c r="L351" s="2">
        <v>2.67098347986577</v>
      </c>
      <c r="M351" s="2">
        <v>3.182861328125</v>
      </c>
      <c r="N351" s="2">
        <f t="shared" si="5"/>
        <v>3.770192529</v>
      </c>
      <c r="O351" s="2">
        <v>59.4253888763976</v>
      </c>
      <c r="P351" s="2">
        <v>0.999027634008383</v>
      </c>
      <c r="Q351" s="2">
        <v>32.0103274850112</v>
      </c>
      <c r="R351" s="2"/>
      <c r="S351" s="2" t="str">
        <f t="shared" si="6"/>
        <v/>
      </c>
      <c r="T351" s="2"/>
      <c r="U351" s="2"/>
      <c r="V351" s="2"/>
      <c r="W351" s="2"/>
      <c r="X351" s="2" t="str">
        <f t="shared" si="7"/>
        <v/>
      </c>
      <c r="Y351" s="2"/>
      <c r="Z351" s="2"/>
      <c r="AA351" s="2"/>
    </row>
    <row r="352" ht="15.75" customHeight="1">
      <c r="A352" s="2">
        <f t="shared" si="1"/>
        <v>17</v>
      </c>
      <c r="B352" s="2">
        <f t="shared" si="2"/>
        <v>10</v>
      </c>
      <c r="C352" s="2">
        <v>2.2130126953125</v>
      </c>
      <c r="D352" s="2">
        <f t="shared" si="3"/>
        <v>5.422472282</v>
      </c>
      <c r="E352" s="2">
        <v>49.048972326674</v>
      </c>
      <c r="F352" s="2">
        <v>0.991432712205566</v>
      </c>
      <c r="G352" s="2">
        <v>1.655911042979</v>
      </c>
      <c r="H352" s="2">
        <v>0.0833740234375</v>
      </c>
      <c r="I352" s="2">
        <f t="shared" si="4"/>
        <v>143.9297218</v>
      </c>
      <c r="J352" s="2">
        <v>34.805091614443</v>
      </c>
      <c r="K352" s="2">
        <v>0.802432107757157</v>
      </c>
      <c r="L352" s="2">
        <v>3.24807260914024</v>
      </c>
      <c r="M352" s="2">
        <v>3.5521240234375</v>
      </c>
      <c r="N352" s="2">
        <f t="shared" si="5"/>
        <v>3.378260421</v>
      </c>
      <c r="O352" s="2">
        <v>61.6041250645777</v>
      </c>
      <c r="P352" s="2">
        <v>0.99942723630878</v>
      </c>
      <c r="Q352" s="2">
        <v>30.2628019897252</v>
      </c>
      <c r="R352" s="2"/>
      <c r="S352" s="2" t="str">
        <f t="shared" si="6"/>
        <v/>
      </c>
      <c r="T352" s="2"/>
      <c r="U352" s="2"/>
      <c r="V352" s="2"/>
      <c r="W352" s="2"/>
      <c r="X352" s="2" t="str">
        <f t="shared" si="7"/>
        <v/>
      </c>
      <c r="Y352" s="2"/>
      <c r="Z352" s="2"/>
      <c r="AA352" s="2"/>
    </row>
    <row r="353" ht="15.75" customHeight="1">
      <c r="A353" s="2">
        <f t="shared" si="1"/>
        <v>17</v>
      </c>
      <c r="B353" s="2">
        <f t="shared" si="2"/>
        <v>11</v>
      </c>
      <c r="C353" s="2">
        <v>2.3319091796875</v>
      </c>
      <c r="D353" s="2">
        <f t="shared" si="3"/>
        <v>5.145998011</v>
      </c>
      <c r="E353" s="2">
        <v>49.6738045411988</v>
      </c>
      <c r="F353" s="2">
        <v>0.992543224437171</v>
      </c>
      <c r="G353" s="2">
        <v>1.89865935882329</v>
      </c>
      <c r="H353" s="2">
        <v>0.1729736328125</v>
      </c>
      <c r="I353" s="2">
        <f t="shared" si="4"/>
        <v>69.37473536</v>
      </c>
      <c r="J353" s="2">
        <v>36.9512304498025</v>
      </c>
      <c r="K353" s="2">
        <v>0.884068961904105</v>
      </c>
      <c r="L353" s="2">
        <v>2.87407288817339</v>
      </c>
      <c r="M353" s="2">
        <v>4.0028076171875</v>
      </c>
      <c r="N353" s="2">
        <f t="shared" si="5"/>
        <v>2.997895764</v>
      </c>
      <c r="O353" s="2">
        <v>64.8115530113481</v>
      </c>
      <c r="P353" s="2">
        <v>0.999709353397047</v>
      </c>
      <c r="Q353" s="2">
        <v>49.6175137012486</v>
      </c>
      <c r="R353" s="2"/>
      <c r="S353" s="2" t="str">
        <f t="shared" si="6"/>
        <v/>
      </c>
      <c r="T353" s="2"/>
      <c r="U353" s="2"/>
      <c r="V353" s="2"/>
      <c r="W353" s="2"/>
      <c r="X353" s="2" t="str">
        <f t="shared" si="7"/>
        <v/>
      </c>
      <c r="Y353" s="2"/>
      <c r="Z353" s="2"/>
      <c r="AA353" s="2"/>
    </row>
    <row r="354" ht="15.75" customHeight="1">
      <c r="A354" s="2">
        <f t="shared" si="1"/>
        <v>17</v>
      </c>
      <c r="B354" s="2">
        <f t="shared" si="2"/>
        <v>12</v>
      </c>
      <c r="C354" s="2">
        <v>2.4534912109375</v>
      </c>
      <c r="D354" s="2">
        <f t="shared" si="3"/>
        <v>4.890989601</v>
      </c>
      <c r="E354" s="2">
        <v>50.2856371601508</v>
      </c>
      <c r="F354" s="2">
        <v>0.993411944198538</v>
      </c>
      <c r="G354" s="2">
        <v>2.31395489292367</v>
      </c>
      <c r="H354" s="2">
        <v>0.3651123046875</v>
      </c>
      <c r="I354" s="2">
        <f t="shared" si="4"/>
        <v>32.8665998</v>
      </c>
      <c r="J354" s="2">
        <v>39.5339993079259</v>
      </c>
      <c r="K354" s="2">
        <v>0.925393051242432</v>
      </c>
      <c r="L354" s="2">
        <v>2.91040077495161</v>
      </c>
      <c r="M354" s="2">
        <v>4.401123046875</v>
      </c>
      <c r="N354" s="2">
        <f t="shared" si="5"/>
        <v>2.726576801</v>
      </c>
      <c r="O354" s="2">
        <v>67.1654477230618</v>
      </c>
      <c r="P354" s="2">
        <v>0.99983893323377</v>
      </c>
      <c r="Q354" s="2">
        <v>54.6679620451336</v>
      </c>
      <c r="R354" s="2"/>
      <c r="S354" s="2" t="str">
        <f t="shared" si="6"/>
        <v/>
      </c>
      <c r="T354" s="2"/>
      <c r="U354" s="2"/>
      <c r="V354" s="2"/>
      <c r="W354" s="2"/>
      <c r="X354" s="2" t="str">
        <f t="shared" si="7"/>
        <v/>
      </c>
      <c r="Y354" s="2"/>
      <c r="Z354" s="2"/>
      <c r="AA354" s="2"/>
    </row>
    <row r="355" ht="15.75" customHeight="1">
      <c r="A355" s="2">
        <f t="shared" si="1"/>
        <v>17</v>
      </c>
      <c r="B355" s="2">
        <f t="shared" si="2"/>
        <v>13</v>
      </c>
      <c r="C355" s="2">
        <v>2.5999755859375</v>
      </c>
      <c r="D355" s="2">
        <f t="shared" si="3"/>
        <v>4.615427954</v>
      </c>
      <c r="E355" s="2">
        <v>51.0352135736759</v>
      </c>
      <c r="F355" s="2">
        <v>0.994372721993159</v>
      </c>
      <c r="G355" s="2">
        <v>2.35477702644205</v>
      </c>
      <c r="H355" s="2">
        <v>0.720703125</v>
      </c>
      <c r="I355" s="2">
        <f t="shared" si="4"/>
        <v>16.6504065</v>
      </c>
      <c r="J355" s="2">
        <v>42.8867765183045</v>
      </c>
      <c r="K355" s="2">
        <v>0.964087939709957</v>
      </c>
      <c r="L355" s="2">
        <v>3.52906824579018</v>
      </c>
      <c r="M355" s="2">
        <v>4.760498046875</v>
      </c>
      <c r="N355" s="2">
        <f t="shared" si="5"/>
        <v>2.520744654</v>
      </c>
      <c r="O355" s="2">
        <v>69.5282683799751</v>
      </c>
      <c r="P355" s="2">
        <v>0.999903825266297</v>
      </c>
      <c r="Q355" s="2">
        <v>65.706176574477</v>
      </c>
      <c r="R355" s="2"/>
      <c r="S355" s="2" t="str">
        <f t="shared" si="6"/>
        <v/>
      </c>
      <c r="T355" s="2"/>
      <c r="U355" s="2"/>
      <c r="V355" s="2"/>
      <c r="W355" s="2"/>
      <c r="X355" s="2" t="str">
        <f t="shared" si="7"/>
        <v/>
      </c>
      <c r="Y355" s="2"/>
      <c r="Z355" s="2"/>
      <c r="AA355" s="2"/>
    </row>
    <row r="356" ht="15.75" customHeight="1">
      <c r="A356" s="2">
        <f t="shared" si="1"/>
        <v>17</v>
      </c>
      <c r="B356" s="2">
        <f t="shared" si="2"/>
        <v>14</v>
      </c>
      <c r="C356" s="2">
        <v>2.7686767578125</v>
      </c>
      <c r="D356" s="2">
        <f t="shared" si="3"/>
        <v>4.334200432</v>
      </c>
      <c r="E356" s="2">
        <v>51.8825188360489</v>
      </c>
      <c r="F356" s="2">
        <v>0.995300702675036</v>
      </c>
      <c r="G356" s="2">
        <v>2.54559078190749</v>
      </c>
      <c r="H356" s="2">
        <v>1.293212890625</v>
      </c>
      <c r="I356" s="2">
        <f t="shared" si="4"/>
        <v>9.27921465</v>
      </c>
      <c r="J356" s="2">
        <v>46.8995157516903</v>
      </c>
      <c r="K356" s="2">
        <v>0.984301854736152</v>
      </c>
      <c r="L356" s="2">
        <v>7.17106408883424</v>
      </c>
      <c r="M356" s="2">
        <v>5.1407470703125</v>
      </c>
      <c r="N356" s="2">
        <f t="shared" si="5"/>
        <v>2.334291074</v>
      </c>
      <c r="O356" s="2">
        <v>72.0469528238021</v>
      </c>
      <c r="P356" s="2">
        <v>0.999948845986192</v>
      </c>
      <c r="Q356" s="2">
        <v>69.3805346228668</v>
      </c>
      <c r="R356" s="2"/>
      <c r="S356" s="2" t="str">
        <f t="shared" si="6"/>
        <v/>
      </c>
      <c r="T356" s="2"/>
      <c r="U356" s="2"/>
      <c r="V356" s="2"/>
      <c r="W356" s="2"/>
      <c r="X356" s="2" t="str">
        <f t="shared" si="7"/>
        <v/>
      </c>
      <c r="Y356" s="2"/>
      <c r="Z356" s="2"/>
      <c r="AA356" s="2"/>
    </row>
    <row r="357" ht="15.75" customHeight="1">
      <c r="A357" s="2">
        <f t="shared" si="1"/>
        <v>17</v>
      </c>
      <c r="B357" s="2">
        <f t="shared" si="2"/>
        <v>15</v>
      </c>
      <c r="C357" s="2">
        <v>2.970458984375</v>
      </c>
      <c r="D357" s="2">
        <f t="shared" si="3"/>
        <v>4.039779732</v>
      </c>
      <c r="E357" s="2">
        <v>52.916438605101</v>
      </c>
      <c r="F357" s="2">
        <v>0.996226963736257</v>
      </c>
      <c r="G357" s="2">
        <v>3.14475568325645</v>
      </c>
      <c r="H357" s="2">
        <v>1.9637451171875</v>
      </c>
      <c r="I357" s="2">
        <f t="shared" si="4"/>
        <v>6.110772674</v>
      </c>
      <c r="J357" s="2">
        <v>50.7551637360638</v>
      </c>
      <c r="K357" s="2">
        <v>0.993130424598431</v>
      </c>
      <c r="L357" s="2">
        <v>11.7430579384578</v>
      </c>
      <c r="M357" s="2">
        <v>5.5782470703125</v>
      </c>
      <c r="N357" s="2">
        <f t="shared" si="5"/>
        <v>2.151213428</v>
      </c>
      <c r="O357" s="2">
        <v>74.284899791137</v>
      </c>
      <c r="P357" s="2">
        <v>0.999967635116773</v>
      </c>
      <c r="Q357" s="2">
        <v>79.962115842792</v>
      </c>
      <c r="R357" s="2"/>
      <c r="S357" s="2" t="str">
        <f t="shared" si="6"/>
        <v/>
      </c>
      <c r="T357" s="2"/>
      <c r="U357" s="2"/>
      <c r="V357" s="2"/>
      <c r="W357" s="2"/>
      <c r="X357" s="2" t="str">
        <f t="shared" si="7"/>
        <v/>
      </c>
      <c r="Y357" s="2"/>
      <c r="Z357" s="2"/>
      <c r="AA357" s="2"/>
    </row>
    <row r="358" ht="15.75" customHeight="1">
      <c r="A358" s="2">
        <f t="shared" si="1"/>
        <v>17</v>
      </c>
      <c r="B358" s="2">
        <f t="shared" si="2"/>
        <v>16</v>
      </c>
      <c r="C358" s="2">
        <v>3.1953125</v>
      </c>
      <c r="D358" s="2">
        <f t="shared" si="3"/>
        <v>3.755501222</v>
      </c>
      <c r="E358" s="2">
        <v>54.0991988234582</v>
      </c>
      <c r="F358" s="2">
        <v>0.997128154250576</v>
      </c>
      <c r="G358" s="2">
        <v>2.83366246095284</v>
      </c>
      <c r="H358" s="2">
        <v>2.8125</v>
      </c>
      <c r="I358" s="2">
        <f t="shared" si="4"/>
        <v>4.266666667</v>
      </c>
      <c r="J358" s="2">
        <v>55.5455216298024</v>
      </c>
      <c r="K358" s="2">
        <v>0.997706734345385</v>
      </c>
      <c r="L358" s="2">
        <v>19.6912486320771</v>
      </c>
      <c r="M358" s="2">
        <v>5.893310546875</v>
      </c>
      <c r="N358" s="2">
        <f t="shared" si="5"/>
        <v>2.036206968</v>
      </c>
      <c r="O358" s="2">
        <v>76.704561493735</v>
      </c>
      <c r="P358" s="2">
        <v>0.999982481954352</v>
      </c>
      <c r="Q358" s="2">
        <v>88.6144112638151</v>
      </c>
      <c r="R358" s="2"/>
      <c r="S358" s="2" t="str">
        <f t="shared" si="6"/>
        <v/>
      </c>
      <c r="T358" s="2"/>
      <c r="U358" s="2"/>
      <c r="V358" s="2"/>
      <c r="W358" s="2"/>
      <c r="X358" s="2" t="str">
        <f t="shared" si="7"/>
        <v/>
      </c>
      <c r="Y358" s="2"/>
      <c r="Z358" s="2"/>
      <c r="AA358" s="2"/>
    </row>
    <row r="359" ht="15.75" customHeight="1">
      <c r="A359" s="2">
        <f t="shared" si="1"/>
        <v>17</v>
      </c>
      <c r="B359" s="2">
        <f t="shared" si="2"/>
        <v>17</v>
      </c>
      <c r="C359" s="2">
        <v>3.5093994140625</v>
      </c>
      <c r="D359" s="2">
        <f t="shared" si="3"/>
        <v>3.4193885</v>
      </c>
      <c r="E359" s="2">
        <v>55.7764162253151</v>
      </c>
      <c r="F359" s="2">
        <v>0.998016335413324</v>
      </c>
      <c r="G359" s="2">
        <v>3.91207651296841</v>
      </c>
      <c r="H359" s="2">
        <v>3.5977783203125</v>
      </c>
      <c r="I359" s="2">
        <f t="shared" si="4"/>
        <v>3.335391714</v>
      </c>
      <c r="J359" s="2">
        <v>60.3248764062512</v>
      </c>
      <c r="K359" s="2">
        <v>0.999231643765152</v>
      </c>
      <c r="L359" s="2">
        <v>31.1856723680969</v>
      </c>
      <c r="M359" s="2">
        <v>6.4005126953125</v>
      </c>
      <c r="N359" s="2">
        <f t="shared" si="5"/>
        <v>1.874849808</v>
      </c>
      <c r="O359" s="2">
        <v>78.813604021579</v>
      </c>
      <c r="P359" s="2">
        <v>0.999988996157222</v>
      </c>
      <c r="Q359" s="2">
        <v>93.5856547279592</v>
      </c>
      <c r="R359" s="2"/>
      <c r="S359" s="2" t="str">
        <f t="shared" si="6"/>
        <v/>
      </c>
      <c r="T359" s="2"/>
      <c r="U359" s="2"/>
      <c r="V359" s="2"/>
      <c r="W359" s="2"/>
      <c r="X359" s="2" t="str">
        <f t="shared" si="7"/>
        <v/>
      </c>
      <c r="Y359" s="2"/>
      <c r="Z359" s="2"/>
      <c r="AA359" s="2"/>
    </row>
    <row r="360" ht="15.75" customHeight="1">
      <c r="A360" s="2">
        <f t="shared" si="1"/>
        <v>17</v>
      </c>
      <c r="B360" s="2">
        <f t="shared" si="2"/>
        <v>18</v>
      </c>
      <c r="C360" s="2">
        <v>3.9176025390625</v>
      </c>
      <c r="D360" s="2">
        <f t="shared" si="3"/>
        <v>3.063097872</v>
      </c>
      <c r="E360" s="2">
        <v>57.9433408453942</v>
      </c>
      <c r="F360" s="2">
        <v>0.998782159694578</v>
      </c>
      <c r="G360" s="2">
        <v>4.34763330596613</v>
      </c>
      <c r="H360" s="2">
        <v>4.44384765625</v>
      </c>
      <c r="I360" s="2">
        <f t="shared" si="4"/>
        <v>2.700362598</v>
      </c>
      <c r="J360" s="2">
        <v>65.3310085119416</v>
      </c>
      <c r="K360" s="2">
        <v>0.999752803722061</v>
      </c>
      <c r="L360" s="2">
        <v>51.2632506630939</v>
      </c>
      <c r="M360" s="2">
        <v>6.7467041015625</v>
      </c>
      <c r="N360" s="2">
        <f t="shared" si="5"/>
        <v>1.778646257</v>
      </c>
      <c r="O360" s="2">
        <v>82.8275733435882</v>
      </c>
      <c r="P360" s="2">
        <v>0.999995453783988</v>
      </c>
      <c r="Q360" s="2">
        <v>96.9670709383988</v>
      </c>
      <c r="R360" s="2"/>
      <c r="S360" s="2" t="str">
        <f t="shared" si="6"/>
        <v/>
      </c>
      <c r="T360" s="2"/>
      <c r="U360" s="2"/>
      <c r="V360" s="2"/>
      <c r="W360" s="2"/>
      <c r="X360" s="2" t="str">
        <f t="shared" si="7"/>
        <v/>
      </c>
      <c r="Y360" s="2"/>
      <c r="Z360" s="2"/>
      <c r="AA360" s="2"/>
    </row>
    <row r="361" ht="15.75" customHeight="1">
      <c r="A361" s="2">
        <f t="shared" si="1"/>
        <v>17</v>
      </c>
      <c r="B361" s="2">
        <f t="shared" si="2"/>
        <v>19</v>
      </c>
      <c r="C361" s="2">
        <v>4.4979248046875</v>
      </c>
      <c r="D361" s="2">
        <f t="shared" si="3"/>
        <v>2.667896979</v>
      </c>
      <c r="E361" s="2">
        <v>61.3149215531369</v>
      </c>
      <c r="F361" s="2">
        <v>0.999433714428285</v>
      </c>
      <c r="G361" s="2">
        <v>5.38484725295696</v>
      </c>
      <c r="H361" s="2">
        <v>5.4525146484375</v>
      </c>
      <c r="I361" s="2">
        <f t="shared" si="4"/>
        <v>2.200819397</v>
      </c>
      <c r="J361" s="2">
        <v>71.0220791912427</v>
      </c>
      <c r="K361" s="2">
        <v>0.999933412085343</v>
      </c>
      <c r="L361" s="2">
        <v>69.7228791680547</v>
      </c>
      <c r="M361" s="2">
        <v>6.7470703125</v>
      </c>
      <c r="N361" s="2">
        <f t="shared" si="5"/>
        <v>1.778549718</v>
      </c>
      <c r="O361" s="2">
        <v>82.8283312084918</v>
      </c>
      <c r="P361" s="2">
        <v>0.999995454116581</v>
      </c>
      <c r="Q361" s="2">
        <v>96.9670709347126</v>
      </c>
      <c r="R361" s="2"/>
      <c r="S361" s="2" t="str">
        <f t="shared" si="6"/>
        <v/>
      </c>
      <c r="T361" s="2"/>
      <c r="U361" s="2"/>
      <c r="V361" s="2"/>
      <c r="W361" s="2"/>
      <c r="X361" s="2" t="str">
        <f t="shared" si="7"/>
        <v/>
      </c>
      <c r="Y361" s="2"/>
      <c r="Z361" s="2"/>
      <c r="AA361" s="2"/>
    </row>
    <row r="362" ht="15.75" customHeight="1">
      <c r="A362" s="2">
        <f t="shared" si="1"/>
        <v>17</v>
      </c>
      <c r="B362" s="2">
        <f t="shared" si="2"/>
        <v>20</v>
      </c>
      <c r="C362" s="2">
        <v>5.4678955078125</v>
      </c>
      <c r="D362" s="2">
        <f t="shared" si="3"/>
        <v>2.194628625</v>
      </c>
      <c r="E362" s="2">
        <v>67.0346459002623</v>
      </c>
      <c r="F362" s="2">
        <v>0.999846407780515</v>
      </c>
      <c r="G362" s="2">
        <v>9.09269359983899</v>
      </c>
      <c r="H362" s="2">
        <v>6.4705810546875</v>
      </c>
      <c r="I362" s="2">
        <f t="shared" si="4"/>
        <v>1.854547513</v>
      </c>
      <c r="J362" s="2">
        <v>76.3936321899931</v>
      </c>
      <c r="K362" s="2">
        <v>0.999980419058011</v>
      </c>
      <c r="L362" s="2">
        <v>84.528603057654</v>
      </c>
      <c r="M362" s="2">
        <v>6.7470703125</v>
      </c>
      <c r="N362" s="2">
        <f t="shared" si="5"/>
        <v>1.778549718</v>
      </c>
      <c r="O362" s="2">
        <v>82.8283312084918</v>
      </c>
      <c r="P362" s="2">
        <v>0.999995454116581</v>
      </c>
      <c r="Q362" s="2">
        <v>96.9670709347126</v>
      </c>
      <c r="R362" s="2"/>
      <c r="S362" s="2" t="str">
        <f t="shared" si="6"/>
        <v/>
      </c>
      <c r="T362" s="2"/>
      <c r="U362" s="2"/>
      <c r="V362" s="2"/>
      <c r="W362" s="2"/>
      <c r="X362" s="2" t="str">
        <f t="shared" si="7"/>
        <v/>
      </c>
      <c r="Y362" s="2"/>
      <c r="Z362" s="2"/>
      <c r="AA362" s="2"/>
    </row>
    <row r="363" ht="15.75" customHeight="1">
      <c r="A363" s="2">
        <f t="shared" si="1"/>
        <v>17</v>
      </c>
      <c r="B363" s="2">
        <f t="shared" si="2"/>
        <v>21</v>
      </c>
      <c r="C363" s="2">
        <v>7.1207275390625</v>
      </c>
      <c r="D363" s="2">
        <f t="shared" si="3"/>
        <v>1.685221058</v>
      </c>
      <c r="E363" s="2">
        <v>82.6969430018751</v>
      </c>
      <c r="F363" s="2">
        <v>0.999995893449161</v>
      </c>
      <c r="G363" s="2">
        <v>33.7801364073155</v>
      </c>
      <c r="H363" s="2">
        <v>9.3046875</v>
      </c>
      <c r="I363" s="2">
        <f t="shared" si="4"/>
        <v>1.289672544</v>
      </c>
      <c r="J363" s="2">
        <v>99.2704439050974</v>
      </c>
      <c r="K363" s="2">
        <v>0.999999902937782</v>
      </c>
      <c r="L363" s="2">
        <v>139.672807551477</v>
      </c>
      <c r="M363" s="2">
        <v>6.7470703125</v>
      </c>
      <c r="N363" s="2">
        <f t="shared" si="5"/>
        <v>1.778549718</v>
      </c>
      <c r="O363" s="2">
        <v>82.8283312084918</v>
      </c>
      <c r="P363" s="2">
        <v>0.999995454116581</v>
      </c>
      <c r="Q363" s="2">
        <v>96.9670709347126</v>
      </c>
      <c r="R363" s="2"/>
      <c r="S363" s="2" t="str">
        <f t="shared" si="6"/>
        <v/>
      </c>
      <c r="T363" s="2"/>
      <c r="U363" s="2"/>
      <c r="V363" s="2"/>
      <c r="W363" s="2"/>
      <c r="X363" s="2" t="str">
        <f t="shared" si="7"/>
        <v/>
      </c>
      <c r="Y363" s="2"/>
      <c r="Z363" s="2"/>
      <c r="AA363" s="2"/>
    </row>
    <row r="364" ht="15.75" customHeight="1">
      <c r="A364" s="2">
        <f t="shared" si="1"/>
        <v>18</v>
      </c>
      <c r="B364" s="2">
        <f t="shared" si="2"/>
        <v>1</v>
      </c>
      <c r="C364" s="2">
        <v>0.1707763671875</v>
      </c>
      <c r="D364" s="2">
        <f t="shared" si="3"/>
        <v>70.26733381</v>
      </c>
      <c r="E364" s="2">
        <v>34.5596275022978</v>
      </c>
      <c r="F364" s="2">
        <v>0.764962919415604</v>
      </c>
      <c r="G364" s="2">
        <v>0.17705774686959</v>
      </c>
      <c r="H364" s="2">
        <v>0.0296630859375</v>
      </c>
      <c r="I364" s="2">
        <f t="shared" si="4"/>
        <v>404.5432099</v>
      </c>
      <c r="J364" s="2">
        <v>22.8818307057915</v>
      </c>
      <c r="K364" s="2">
        <v>0.327747601450429</v>
      </c>
      <c r="L364" s="2">
        <v>0.59430277870451</v>
      </c>
      <c r="M364" s="2">
        <v>0.0279541015625</v>
      </c>
      <c r="N364" s="2">
        <f t="shared" si="5"/>
        <v>429.2751092</v>
      </c>
      <c r="O364" s="2">
        <v>-18.0131842520774</v>
      </c>
      <c r="P364" s="2">
        <v>0.00674021217812348</v>
      </c>
      <c r="Q364" s="2">
        <v>0.924997237202646</v>
      </c>
      <c r="R364" s="2">
        <v>0.00634765625</v>
      </c>
      <c r="S364" s="2">
        <f t="shared" si="6"/>
        <v>1890.461538</v>
      </c>
      <c r="T364" s="2">
        <v>29.7242236555</v>
      </c>
      <c r="U364" s="2">
        <v>0.68073</v>
      </c>
      <c r="V364" s="2">
        <v>1.3743</v>
      </c>
      <c r="W364" s="2">
        <v>0.009521484375</v>
      </c>
      <c r="X364" s="2">
        <f t="shared" si="7"/>
        <v>1260.307692</v>
      </c>
      <c r="Y364" s="2">
        <v>28.704197536</v>
      </c>
      <c r="Z364" s="2">
        <v>0.69235</v>
      </c>
      <c r="AA364" s="2">
        <v>1.2205</v>
      </c>
      <c r="AB364" s="2">
        <v>0.009105526</v>
      </c>
      <c r="AC364" s="2">
        <f t="shared" ref="AC364:AC368" si="25">IFERROR(12/AB364,"")</f>
        <v>1317.881032</v>
      </c>
      <c r="AD364" s="2">
        <v>31.18</v>
      </c>
      <c r="AE364" s="2">
        <v>0.871</v>
      </c>
    </row>
    <row r="365" ht="15.75" customHeight="1">
      <c r="A365" s="2">
        <f t="shared" si="1"/>
        <v>18</v>
      </c>
      <c r="B365" s="2">
        <f t="shared" si="2"/>
        <v>2</v>
      </c>
      <c r="C365" s="2">
        <v>0.59326171875</v>
      </c>
      <c r="D365" s="2">
        <f t="shared" si="3"/>
        <v>20.22716049</v>
      </c>
      <c r="E365" s="2">
        <v>39.6534718097801</v>
      </c>
      <c r="F365" s="2">
        <v>0.937301436857159</v>
      </c>
      <c r="G365" s="2">
        <v>0.421706196286169</v>
      </c>
      <c r="H365" s="2">
        <v>0.0296630859375</v>
      </c>
      <c r="I365" s="2">
        <f t="shared" si="4"/>
        <v>404.5432099</v>
      </c>
      <c r="J365" s="2">
        <v>22.8818307057915</v>
      </c>
      <c r="K365" s="2">
        <v>0.327747601450429</v>
      </c>
      <c r="L365" s="2">
        <v>0.59430277870451</v>
      </c>
      <c r="M365" s="2">
        <v>0.405517578125</v>
      </c>
      <c r="N365" s="2">
        <f t="shared" si="5"/>
        <v>29.59181216</v>
      </c>
      <c r="O365" s="2">
        <v>39.2399754321647</v>
      </c>
      <c r="P365" s="2">
        <v>0.928202846079282</v>
      </c>
      <c r="Q365" s="2">
        <v>2.60755945222415</v>
      </c>
      <c r="R365" s="2">
        <v>0.1533203125</v>
      </c>
      <c r="S365" s="2">
        <f t="shared" si="6"/>
        <v>78.26751592</v>
      </c>
      <c r="T365" s="2">
        <v>37.3675843258</v>
      </c>
      <c r="U365" s="2">
        <v>0.89487</v>
      </c>
      <c r="V365" s="2">
        <v>2.6832</v>
      </c>
      <c r="W365" s="2">
        <v>0.224609375</v>
      </c>
      <c r="X365" s="2">
        <f t="shared" si="7"/>
        <v>53.42608696</v>
      </c>
      <c r="Y365" s="2">
        <v>33.6565392925</v>
      </c>
      <c r="Z365" s="2">
        <v>0.83274</v>
      </c>
      <c r="AA365" s="2">
        <v>2.9539</v>
      </c>
      <c r="AB365" s="2">
        <v>0.201815299</v>
      </c>
      <c r="AC365" s="2">
        <f t="shared" si="25"/>
        <v>59.4603088</v>
      </c>
      <c r="AD365" s="2">
        <v>41.44</v>
      </c>
      <c r="AE365" s="2">
        <v>0.942</v>
      </c>
    </row>
    <row r="366" ht="15.75" customHeight="1">
      <c r="A366" s="2">
        <f t="shared" si="1"/>
        <v>18</v>
      </c>
      <c r="B366" s="2">
        <f t="shared" si="2"/>
        <v>3</v>
      </c>
      <c r="C366" s="2">
        <v>0.948486328125</v>
      </c>
      <c r="D366" s="2">
        <f t="shared" si="3"/>
        <v>12.65173745</v>
      </c>
      <c r="E366" s="2">
        <v>41.839421202348</v>
      </c>
      <c r="F366" s="2">
        <v>0.963097660443457</v>
      </c>
      <c r="G366" s="2">
        <v>0.533535092479324</v>
      </c>
      <c r="H366" s="2">
        <v>0.0296630859375</v>
      </c>
      <c r="I366" s="2">
        <f t="shared" si="4"/>
        <v>404.5432099</v>
      </c>
      <c r="J366" s="2">
        <v>22.8818307057915</v>
      </c>
      <c r="K366" s="2">
        <v>0.327747601450429</v>
      </c>
      <c r="L366" s="2">
        <v>0.59430277870451</v>
      </c>
      <c r="M366" s="2">
        <v>0.796875</v>
      </c>
      <c r="N366" s="2">
        <f t="shared" si="5"/>
        <v>15.05882353</v>
      </c>
      <c r="O366" s="2">
        <v>42.8040325856306</v>
      </c>
      <c r="P366" s="2">
        <v>0.964025507213493</v>
      </c>
      <c r="Q366" s="2">
        <v>3.65471193793087</v>
      </c>
      <c r="R366" s="2">
        <v>0.712890625</v>
      </c>
      <c r="S366" s="2">
        <f t="shared" si="6"/>
        <v>16.83287671</v>
      </c>
      <c r="T366" s="2">
        <v>43.9253790588</v>
      </c>
      <c r="U366" s="2">
        <v>0.97147</v>
      </c>
      <c r="V366" s="2">
        <v>3.9342</v>
      </c>
      <c r="W366" s="2">
        <v>0.877197265625</v>
      </c>
      <c r="X366" s="2">
        <f t="shared" si="7"/>
        <v>13.6799332</v>
      </c>
      <c r="Y366" s="2">
        <v>38.7125334325</v>
      </c>
      <c r="Z366" s="2">
        <v>0.92007</v>
      </c>
      <c r="AA366" s="2">
        <v>2.3679</v>
      </c>
      <c r="AB366" s="2">
        <v>0.853530257</v>
      </c>
      <c r="AC366" s="2">
        <f t="shared" si="25"/>
        <v>14.05925555</v>
      </c>
      <c r="AD366" s="2">
        <v>48.59</v>
      </c>
      <c r="AE366" s="2">
        <v>0.968</v>
      </c>
    </row>
    <row r="367" ht="15.75" customHeight="1">
      <c r="A367" s="2">
        <f t="shared" si="1"/>
        <v>18</v>
      </c>
      <c r="B367" s="2">
        <f t="shared" si="2"/>
        <v>4</v>
      </c>
      <c r="C367" s="2">
        <v>1.234375</v>
      </c>
      <c r="D367" s="2">
        <f t="shared" si="3"/>
        <v>9.721518987</v>
      </c>
      <c r="E367" s="2">
        <v>43.3820732667358</v>
      </c>
      <c r="F367" s="2">
        <v>0.973301211216484</v>
      </c>
      <c r="G367" s="2">
        <v>0.633784437935603</v>
      </c>
      <c r="H367" s="2">
        <v>0.0296630859375</v>
      </c>
      <c r="I367" s="2">
        <f t="shared" si="4"/>
        <v>404.5432099</v>
      </c>
      <c r="J367" s="2">
        <v>20.6944098217717</v>
      </c>
      <c r="K367" s="2">
        <v>0.32904953989716</v>
      </c>
      <c r="L367" s="2">
        <v>0.622299723402469</v>
      </c>
      <c r="M367" s="2">
        <v>1.19921875</v>
      </c>
      <c r="N367" s="2">
        <f t="shared" si="5"/>
        <v>10.00651466</v>
      </c>
      <c r="O367" s="2">
        <v>45.7644645273958</v>
      </c>
      <c r="P367" s="2">
        <v>0.979930940512405</v>
      </c>
      <c r="Q367" s="2">
        <v>5.96881930709105</v>
      </c>
      <c r="R367" s="2">
        <v>1.87890625</v>
      </c>
      <c r="S367" s="2">
        <f t="shared" si="6"/>
        <v>6.386694387</v>
      </c>
      <c r="T367" s="2">
        <v>52.6016635278</v>
      </c>
      <c r="U367" s="2">
        <v>0.99571</v>
      </c>
      <c r="V367" s="2">
        <v>12.4945</v>
      </c>
      <c r="W367" s="2">
        <v>2.06555175781</v>
      </c>
      <c r="X367" s="2">
        <f t="shared" si="7"/>
        <v>5.809585722</v>
      </c>
      <c r="Y367" s="2">
        <v>47.1932478396</v>
      </c>
      <c r="Z367" s="2">
        <v>0.98511</v>
      </c>
      <c r="AA367" s="2">
        <v>6.3154</v>
      </c>
      <c r="AB367" s="2">
        <v>1.97447578</v>
      </c>
      <c r="AC367" s="2">
        <f t="shared" si="25"/>
        <v>6.077562521</v>
      </c>
      <c r="AD367" s="2">
        <v>51.97</v>
      </c>
      <c r="AE367" s="2">
        <v>0.997</v>
      </c>
    </row>
    <row r="368" ht="15.75" customHeight="1">
      <c r="A368" s="2">
        <f t="shared" si="1"/>
        <v>18</v>
      </c>
      <c r="B368" s="2">
        <f t="shared" si="2"/>
        <v>5</v>
      </c>
      <c r="C368" s="2">
        <v>1.4691162109375</v>
      </c>
      <c r="D368" s="2">
        <f t="shared" si="3"/>
        <v>8.168176153</v>
      </c>
      <c r="E368" s="2">
        <v>44.6272732485915</v>
      </c>
      <c r="F368" s="2">
        <v>0.979444680669812</v>
      </c>
      <c r="G368" s="2">
        <v>0.873456059297523</v>
      </c>
      <c r="H368" s="2">
        <v>0.030029296875</v>
      </c>
      <c r="I368" s="2">
        <f t="shared" si="4"/>
        <v>399.6097561</v>
      </c>
      <c r="J368" s="2">
        <v>23.4825500866598</v>
      </c>
      <c r="K368" s="2">
        <v>0.336527987320346</v>
      </c>
      <c r="L368" s="2">
        <v>1.02506117201087</v>
      </c>
      <c r="M368" s="2">
        <v>1.586181640625</v>
      </c>
      <c r="N368" s="2">
        <f t="shared" si="5"/>
        <v>7.565337848</v>
      </c>
      <c r="O368" s="2">
        <v>48.631562536998</v>
      </c>
      <c r="P368" s="2">
        <v>0.988888544704726</v>
      </c>
      <c r="Q368" s="2">
        <v>12.000456109077</v>
      </c>
      <c r="R368" s="2">
        <v>3.46350097656</v>
      </c>
      <c r="S368" s="2">
        <f t="shared" si="6"/>
        <v>3.464702358</v>
      </c>
      <c r="T368" s="2">
        <v>62.8718875822</v>
      </c>
      <c r="U368" s="2">
        <v>0.99961</v>
      </c>
      <c r="V368" s="2">
        <v>38.2658</v>
      </c>
      <c r="W368" s="2">
        <v>3.6220703125</v>
      </c>
      <c r="X368" s="2">
        <f t="shared" si="7"/>
        <v>3.313022378</v>
      </c>
      <c r="Y368" s="2">
        <v>56.9838368018</v>
      </c>
      <c r="Z368" s="2">
        <v>0.99838</v>
      </c>
      <c r="AA368" s="2">
        <v>21.6968</v>
      </c>
      <c r="AB368" s="2">
        <v>3.421586221</v>
      </c>
      <c r="AC368" s="2">
        <f t="shared" si="25"/>
        <v>3.50714529</v>
      </c>
      <c r="AD368" s="2">
        <v>63.28</v>
      </c>
      <c r="AE368" s="2">
        <v>0.999</v>
      </c>
    </row>
    <row r="369" ht="15.75" customHeight="1">
      <c r="A369" s="2">
        <f t="shared" si="1"/>
        <v>18</v>
      </c>
      <c r="B369" s="2">
        <f t="shared" si="2"/>
        <v>6</v>
      </c>
      <c r="C369" s="2">
        <v>1.665283203125</v>
      </c>
      <c r="D369" s="2">
        <f t="shared" si="3"/>
        <v>7.205981528</v>
      </c>
      <c r="E369" s="2">
        <v>45.6911669389565</v>
      </c>
      <c r="F369" s="2">
        <v>0.983586915607157</v>
      </c>
      <c r="G369" s="2">
        <v>0.897569944179773</v>
      </c>
      <c r="H369" s="2">
        <v>0.03076171875</v>
      </c>
      <c r="I369" s="2">
        <f t="shared" si="4"/>
        <v>390.0952381</v>
      </c>
      <c r="J369" s="2">
        <v>25.1153467071955</v>
      </c>
      <c r="K369" s="2">
        <v>0.494150120885923</v>
      </c>
      <c r="L369" s="2">
        <v>1.32953031869795</v>
      </c>
      <c r="M369" s="2">
        <v>1.98583984375</v>
      </c>
      <c r="N369" s="2">
        <f t="shared" si="5"/>
        <v>6.042783378</v>
      </c>
      <c r="O369" s="2">
        <v>51.0891395672294</v>
      </c>
      <c r="P369" s="2">
        <v>0.993521579867152</v>
      </c>
      <c r="Q369" s="2">
        <v>15.2401132989852</v>
      </c>
      <c r="R369" s="2"/>
      <c r="S369" s="2" t="str">
        <f t="shared" si="6"/>
        <v/>
      </c>
      <c r="T369" s="2"/>
      <c r="U369" s="2"/>
      <c r="V369" s="2"/>
      <c r="W369" s="2"/>
      <c r="X369" s="2" t="str">
        <f t="shared" si="7"/>
        <v/>
      </c>
      <c r="Y369" s="2"/>
      <c r="Z369" s="2"/>
      <c r="AA369" s="2"/>
    </row>
    <row r="370" ht="15.75" customHeight="1">
      <c r="A370" s="2">
        <f t="shared" si="1"/>
        <v>18</v>
      </c>
      <c r="B370" s="2">
        <f t="shared" si="2"/>
        <v>7</v>
      </c>
      <c r="C370" s="2">
        <v>1.8507080078125</v>
      </c>
      <c r="D370" s="2">
        <f t="shared" si="3"/>
        <v>6.484005013</v>
      </c>
      <c r="E370" s="2">
        <v>46.6453207669264</v>
      </c>
      <c r="F370" s="2">
        <v>0.986527687990985</v>
      </c>
      <c r="G370" s="2">
        <v>1.00866164233771</v>
      </c>
      <c r="H370" s="2">
        <v>0.032470703125</v>
      </c>
      <c r="I370" s="2">
        <f t="shared" si="4"/>
        <v>369.5639098</v>
      </c>
      <c r="J370" s="2">
        <v>27.3135864388415</v>
      </c>
      <c r="K370" s="2">
        <v>0.450930853942294</v>
      </c>
      <c r="L370" s="2">
        <v>1.5824397087467</v>
      </c>
      <c r="M370" s="2">
        <v>2.3916015625</v>
      </c>
      <c r="N370" s="2">
        <f t="shared" si="5"/>
        <v>5.017558187</v>
      </c>
      <c r="O370" s="2">
        <v>53.9263993129018</v>
      </c>
      <c r="P370" s="2">
        <v>0.996706075232603</v>
      </c>
      <c r="Q370" s="2">
        <v>14.7368380657608</v>
      </c>
      <c r="R370" s="2"/>
      <c r="S370" s="2" t="str">
        <f t="shared" si="6"/>
        <v/>
      </c>
      <c r="T370" s="2"/>
      <c r="U370" s="2"/>
      <c r="V370" s="2"/>
      <c r="W370" s="2"/>
      <c r="X370" s="2" t="str">
        <f t="shared" si="7"/>
        <v/>
      </c>
      <c r="Y370" s="2"/>
      <c r="Z370" s="2"/>
      <c r="AA370" s="2"/>
    </row>
    <row r="371" ht="15.75" customHeight="1">
      <c r="A371" s="2">
        <f t="shared" si="1"/>
        <v>18</v>
      </c>
      <c r="B371" s="2">
        <f t="shared" si="2"/>
        <v>8</v>
      </c>
      <c r="C371" s="2">
        <v>2.01318359375</v>
      </c>
      <c r="D371" s="2">
        <f t="shared" si="3"/>
        <v>5.960708222</v>
      </c>
      <c r="E371" s="2">
        <v>47.4800578795388</v>
      </c>
      <c r="F371" s="2">
        <v>0.988629542901086</v>
      </c>
      <c r="G371" s="2">
        <v>1.36894422032423</v>
      </c>
      <c r="H371" s="2">
        <v>0.0411376953125</v>
      </c>
      <c r="I371" s="2">
        <f t="shared" si="4"/>
        <v>291.7032641</v>
      </c>
      <c r="J371" s="2">
        <v>30.367994516617</v>
      </c>
      <c r="K371" s="2">
        <v>0.674782448619922</v>
      </c>
      <c r="L371" s="2">
        <v>2.36263667456821</v>
      </c>
      <c r="M371" s="2">
        <v>2.7904052734375</v>
      </c>
      <c r="N371" s="2">
        <f t="shared" si="5"/>
        <v>4.300450588</v>
      </c>
      <c r="O371" s="2">
        <v>56.2911292170752</v>
      </c>
      <c r="P371" s="2">
        <v>0.998009642631914</v>
      </c>
      <c r="Q371" s="2">
        <v>19.8421093223259</v>
      </c>
      <c r="R371" s="2"/>
      <c r="S371" s="2" t="str">
        <f t="shared" si="6"/>
        <v/>
      </c>
      <c r="T371" s="2"/>
      <c r="U371" s="2"/>
      <c r="V371" s="2"/>
      <c r="W371" s="2"/>
      <c r="X371" s="2" t="str">
        <f t="shared" si="7"/>
        <v/>
      </c>
      <c r="Y371" s="2"/>
      <c r="Z371" s="2"/>
      <c r="AA371" s="2"/>
    </row>
    <row r="372" ht="15.75" customHeight="1">
      <c r="A372" s="2">
        <f t="shared" si="1"/>
        <v>18</v>
      </c>
      <c r="B372" s="2">
        <f t="shared" si="2"/>
        <v>9</v>
      </c>
      <c r="C372" s="2">
        <v>2.1539306640625</v>
      </c>
      <c r="D372" s="2">
        <f t="shared" si="3"/>
        <v>5.571209974</v>
      </c>
      <c r="E372" s="2">
        <v>48.2170816798351</v>
      </c>
      <c r="F372" s="2">
        <v>0.990221616285986</v>
      </c>
      <c r="G372" s="2">
        <v>1.53030497892007</v>
      </c>
      <c r="H372" s="2">
        <v>0.058837890625</v>
      </c>
      <c r="I372" s="2">
        <f t="shared" si="4"/>
        <v>203.9502075</v>
      </c>
      <c r="J372" s="2">
        <v>32.451830977398</v>
      </c>
      <c r="K372" s="2">
        <v>0.753884461064837</v>
      </c>
      <c r="L372" s="2">
        <v>2.41220875928266</v>
      </c>
      <c r="M372" s="2">
        <v>3.1591796875</v>
      </c>
      <c r="N372" s="2">
        <f t="shared" si="5"/>
        <v>3.798454405</v>
      </c>
      <c r="O372" s="2">
        <v>58.7230143822832</v>
      </c>
      <c r="P372" s="2">
        <v>0.998884808194665</v>
      </c>
      <c r="Q372" s="2">
        <v>28.493745069742</v>
      </c>
      <c r="R372" s="2"/>
      <c r="S372" s="2" t="str">
        <f t="shared" si="6"/>
        <v/>
      </c>
      <c r="T372" s="2"/>
      <c r="U372" s="2"/>
      <c r="V372" s="2"/>
      <c r="W372" s="2"/>
      <c r="X372" s="2" t="str">
        <f t="shared" si="7"/>
        <v/>
      </c>
      <c r="Y372" s="2"/>
      <c r="Z372" s="2"/>
      <c r="AA372" s="2"/>
    </row>
    <row r="373" ht="15.75" customHeight="1">
      <c r="A373" s="2">
        <f t="shared" si="1"/>
        <v>18</v>
      </c>
      <c r="B373" s="2">
        <f t="shared" si="2"/>
        <v>10</v>
      </c>
      <c r="C373" s="2">
        <v>2.2969970703125</v>
      </c>
      <c r="D373" s="2">
        <f t="shared" si="3"/>
        <v>5.224212149</v>
      </c>
      <c r="E373" s="2">
        <v>48.9222022312097</v>
      </c>
      <c r="F373" s="2">
        <v>0.991578234874095</v>
      </c>
      <c r="G373" s="2">
        <v>1.70316620612722</v>
      </c>
      <c r="H373" s="2">
        <v>0.1009521484375</v>
      </c>
      <c r="I373" s="2">
        <f t="shared" si="4"/>
        <v>118.8681983</v>
      </c>
      <c r="J373" s="2">
        <v>34.3342859363037</v>
      </c>
      <c r="K373" s="2">
        <v>0.801721107729862</v>
      </c>
      <c r="L373" s="2">
        <v>2.20814213923698</v>
      </c>
      <c r="M373" s="2">
        <v>3.5938720703125</v>
      </c>
      <c r="N373" s="2">
        <f t="shared" si="5"/>
        <v>3.339017017</v>
      </c>
      <c r="O373" s="2">
        <v>61.5258638278502</v>
      </c>
      <c r="P373" s="2">
        <v>0.999450572945447</v>
      </c>
      <c r="Q373" s="2">
        <v>33.4761975120588</v>
      </c>
      <c r="R373" s="2"/>
      <c r="S373" s="2" t="str">
        <f t="shared" si="6"/>
        <v/>
      </c>
      <c r="T373" s="2"/>
      <c r="U373" s="2"/>
      <c r="V373" s="2"/>
      <c r="W373" s="2"/>
      <c r="X373" s="2" t="str">
        <f t="shared" si="7"/>
        <v/>
      </c>
      <c r="Y373" s="2"/>
      <c r="Z373" s="2"/>
      <c r="AA373" s="2"/>
    </row>
    <row r="374" ht="15.75" customHeight="1">
      <c r="A374" s="2">
        <f t="shared" si="1"/>
        <v>18</v>
      </c>
      <c r="B374" s="2">
        <f t="shared" si="2"/>
        <v>11</v>
      </c>
      <c r="C374" s="2">
        <v>2.4141845703125</v>
      </c>
      <c r="D374" s="2">
        <f t="shared" si="3"/>
        <v>4.97062244</v>
      </c>
      <c r="E374" s="2">
        <v>49.5498920316</v>
      </c>
      <c r="F374" s="2">
        <v>0.992679558428841</v>
      </c>
      <c r="G374" s="2">
        <v>2.07419702427787</v>
      </c>
      <c r="H374" s="2">
        <v>0.204345703125</v>
      </c>
      <c r="I374" s="2">
        <f t="shared" si="4"/>
        <v>58.72401434</v>
      </c>
      <c r="J374" s="2">
        <v>36.7290219402387</v>
      </c>
      <c r="K374" s="2">
        <v>0.886063050153054</v>
      </c>
      <c r="L374" s="2">
        <v>2.46149082647594</v>
      </c>
      <c r="M374" s="2">
        <v>3.9615478515625</v>
      </c>
      <c r="N374" s="2">
        <f t="shared" si="5"/>
        <v>3.029119034</v>
      </c>
      <c r="O374" s="2">
        <v>64.1182390565575</v>
      </c>
      <c r="P374" s="2">
        <v>0.999660146467889</v>
      </c>
      <c r="Q374" s="2">
        <v>48.8979031364467</v>
      </c>
      <c r="R374" s="2"/>
      <c r="S374" s="2" t="str">
        <f t="shared" si="6"/>
        <v/>
      </c>
      <c r="T374" s="2"/>
      <c r="U374" s="2"/>
      <c r="V374" s="2"/>
      <c r="W374" s="2"/>
      <c r="X374" s="2" t="str">
        <f t="shared" si="7"/>
        <v/>
      </c>
      <c r="Y374" s="2"/>
      <c r="Z374" s="2"/>
      <c r="AA374" s="2"/>
    </row>
    <row r="375" ht="15.75" customHeight="1">
      <c r="A375" s="2">
        <f t="shared" si="1"/>
        <v>18</v>
      </c>
      <c r="B375" s="2">
        <f t="shared" si="2"/>
        <v>12</v>
      </c>
      <c r="C375" s="2">
        <v>2.534423828125</v>
      </c>
      <c r="D375" s="2">
        <f t="shared" si="3"/>
        <v>4.734803969</v>
      </c>
      <c r="E375" s="2">
        <v>50.184884385344</v>
      </c>
      <c r="F375" s="2">
        <v>0.993536826262917</v>
      </c>
      <c r="G375" s="2">
        <v>2.36178692720715</v>
      </c>
      <c r="H375" s="2">
        <v>0.4033203125</v>
      </c>
      <c r="I375" s="2">
        <f t="shared" si="4"/>
        <v>29.75302663</v>
      </c>
      <c r="J375" s="2">
        <v>39.3849409422582</v>
      </c>
      <c r="K375" s="2">
        <v>0.926759151342174</v>
      </c>
      <c r="L375" s="2">
        <v>2.83663537733577</v>
      </c>
      <c r="M375" s="2">
        <v>4.3917236328125</v>
      </c>
      <c r="N375" s="2">
        <f t="shared" si="5"/>
        <v>2.732412375</v>
      </c>
      <c r="O375" s="2">
        <v>66.839338063853</v>
      </c>
      <c r="P375" s="2">
        <v>0.999829504227889</v>
      </c>
      <c r="Q375" s="2">
        <v>59.3761766036846</v>
      </c>
      <c r="R375" s="2"/>
      <c r="S375" s="2" t="str">
        <f t="shared" si="6"/>
        <v/>
      </c>
      <c r="T375" s="2"/>
      <c r="U375" s="2"/>
      <c r="V375" s="2"/>
      <c r="W375" s="2"/>
      <c r="X375" s="2" t="str">
        <f t="shared" si="7"/>
        <v/>
      </c>
      <c r="Y375" s="2"/>
      <c r="Z375" s="2"/>
      <c r="AA375" s="2"/>
    </row>
    <row r="376" ht="15.75" customHeight="1">
      <c r="A376" s="2">
        <f t="shared" si="1"/>
        <v>18</v>
      </c>
      <c r="B376" s="2">
        <f t="shared" si="2"/>
        <v>13</v>
      </c>
      <c r="C376" s="2">
        <v>2.6824951171875</v>
      </c>
      <c r="D376" s="2">
        <f t="shared" si="3"/>
        <v>4.473447099</v>
      </c>
      <c r="E376" s="2">
        <v>50.9495302366708</v>
      </c>
      <c r="F376" s="2">
        <v>0.994495394183466</v>
      </c>
      <c r="G376" s="2">
        <v>2.63030630363161</v>
      </c>
      <c r="H376" s="2">
        <v>0.770751953125</v>
      </c>
      <c r="I376" s="2">
        <f t="shared" si="4"/>
        <v>15.56921128</v>
      </c>
      <c r="J376" s="2">
        <v>42.7961981378659</v>
      </c>
      <c r="K376" s="2">
        <v>0.964860525428685</v>
      </c>
      <c r="L376" s="2">
        <v>3.90364698905222</v>
      </c>
      <c r="M376" s="2">
        <v>4.7618408203125</v>
      </c>
      <c r="N376" s="2">
        <f t="shared" si="5"/>
        <v>2.520033838</v>
      </c>
      <c r="O376" s="2">
        <v>69.0924721085345</v>
      </c>
      <c r="P376" s="2">
        <v>0.999892510931119</v>
      </c>
      <c r="Q376" s="2">
        <v>63.3881461564848</v>
      </c>
      <c r="R376" s="2"/>
      <c r="S376" s="2" t="str">
        <f t="shared" si="6"/>
        <v/>
      </c>
      <c r="T376" s="2"/>
      <c r="U376" s="2"/>
      <c r="V376" s="2"/>
      <c r="W376" s="2"/>
      <c r="X376" s="2" t="str">
        <f t="shared" si="7"/>
        <v/>
      </c>
      <c r="Y376" s="2"/>
      <c r="Z376" s="2"/>
      <c r="AA376" s="2"/>
    </row>
    <row r="377" ht="15.75" customHeight="1">
      <c r="A377" s="2">
        <f t="shared" si="1"/>
        <v>18</v>
      </c>
      <c r="B377" s="2">
        <f t="shared" si="2"/>
        <v>14</v>
      </c>
      <c r="C377" s="2">
        <v>2.8529052734375</v>
      </c>
      <c r="D377" s="2">
        <f t="shared" si="3"/>
        <v>4.206238501</v>
      </c>
      <c r="E377" s="2">
        <v>51.8171995737243</v>
      </c>
      <c r="F377" s="2">
        <v>0.995421861149294</v>
      </c>
      <c r="G377" s="2">
        <v>2.71143345294718</v>
      </c>
      <c r="H377" s="2">
        <v>1.37255859375</v>
      </c>
      <c r="I377" s="2">
        <f t="shared" si="4"/>
        <v>8.742796158</v>
      </c>
      <c r="J377" s="2">
        <v>46.8391777387068</v>
      </c>
      <c r="K377" s="2">
        <v>0.984710971995831</v>
      </c>
      <c r="L377" s="2">
        <v>6.8351660953447</v>
      </c>
      <c r="M377" s="2">
        <v>5.1280517578125</v>
      </c>
      <c r="N377" s="2">
        <f t="shared" si="5"/>
        <v>2.340069985</v>
      </c>
      <c r="O377" s="2">
        <v>71.8274538810124</v>
      </c>
      <c r="P377" s="2">
        <v>0.99994796911935</v>
      </c>
      <c r="Q377" s="2">
        <v>67.8760146903249</v>
      </c>
      <c r="R377" s="2"/>
      <c r="S377" s="2" t="str">
        <f t="shared" si="6"/>
        <v/>
      </c>
      <c r="T377" s="2"/>
      <c r="U377" s="2"/>
      <c r="V377" s="2"/>
      <c r="W377" s="2"/>
      <c r="X377" s="2" t="str">
        <f t="shared" si="7"/>
        <v/>
      </c>
      <c r="Y377" s="2"/>
      <c r="Z377" s="2"/>
      <c r="AA377" s="2"/>
    </row>
    <row r="378" ht="15.75" customHeight="1">
      <c r="A378" s="2">
        <f t="shared" si="1"/>
        <v>18</v>
      </c>
      <c r="B378" s="2">
        <f t="shared" si="2"/>
        <v>15</v>
      </c>
      <c r="C378" s="2">
        <v>3.0604248046875</v>
      </c>
      <c r="D378" s="2">
        <f t="shared" si="3"/>
        <v>3.921024291</v>
      </c>
      <c r="E378" s="2">
        <v>52.8431999535469</v>
      </c>
      <c r="F378" s="2">
        <v>0.996330487632729</v>
      </c>
      <c r="G378" s="2">
        <v>3.00609408848628</v>
      </c>
      <c r="H378" s="2">
        <v>2.03564453125</v>
      </c>
      <c r="I378" s="2">
        <f t="shared" si="4"/>
        <v>5.894938834</v>
      </c>
      <c r="J378" s="2">
        <v>50.7015690264619</v>
      </c>
      <c r="K378" s="2">
        <v>0.993435332304754</v>
      </c>
      <c r="L378" s="2">
        <v>10.4040499992681</v>
      </c>
      <c r="M378" s="2">
        <v>5.601318359375</v>
      </c>
      <c r="N378" s="2">
        <f t="shared" si="5"/>
        <v>2.142352787</v>
      </c>
      <c r="O378" s="2">
        <v>74.1268057001084</v>
      </c>
      <c r="P378" s="2">
        <v>0.999968361008415</v>
      </c>
      <c r="Q378" s="2">
        <v>80.4691865655245</v>
      </c>
      <c r="R378" s="2"/>
      <c r="S378" s="2" t="str">
        <f t="shared" si="6"/>
        <v/>
      </c>
      <c r="T378" s="2"/>
      <c r="U378" s="2"/>
      <c r="V378" s="2"/>
      <c r="W378" s="2"/>
      <c r="X378" s="2" t="str">
        <f t="shared" si="7"/>
        <v/>
      </c>
      <c r="Y378" s="2"/>
      <c r="Z378" s="2"/>
      <c r="AA378" s="2"/>
    </row>
    <row r="379" ht="15.75" customHeight="1">
      <c r="A379" s="2">
        <f t="shared" si="1"/>
        <v>18</v>
      </c>
      <c r="B379" s="2">
        <f t="shared" si="2"/>
        <v>16</v>
      </c>
      <c r="C379" s="2">
        <v>3.2823486328125</v>
      </c>
      <c r="D379" s="2">
        <f t="shared" si="3"/>
        <v>3.655918777</v>
      </c>
      <c r="E379" s="2">
        <v>54.0810689111314</v>
      </c>
      <c r="F379" s="2">
        <v>0.997233777282465</v>
      </c>
      <c r="G379" s="2">
        <v>3.66562260560561</v>
      </c>
      <c r="H379" s="2">
        <v>2.88525390625</v>
      </c>
      <c r="I379" s="2">
        <f t="shared" si="4"/>
        <v>4.15907937</v>
      </c>
      <c r="J379" s="2">
        <v>55.5526887101593</v>
      </c>
      <c r="K379" s="2">
        <v>0.997796161886479</v>
      </c>
      <c r="L379" s="2">
        <v>19.7602575884407</v>
      </c>
      <c r="M379" s="2">
        <v>5.947509765625</v>
      </c>
      <c r="N379" s="2">
        <f t="shared" si="5"/>
        <v>2.017651164</v>
      </c>
      <c r="O379" s="2">
        <v>76.661477831616</v>
      </c>
      <c r="P379" s="2">
        <v>0.999982811776762</v>
      </c>
      <c r="Q379" s="2">
        <v>87.5972907237359</v>
      </c>
      <c r="R379" s="2"/>
      <c r="S379" s="2" t="str">
        <f t="shared" si="6"/>
        <v/>
      </c>
      <c r="T379" s="2"/>
      <c r="U379" s="2"/>
      <c r="V379" s="2"/>
      <c r="W379" s="2"/>
      <c r="X379" s="2" t="str">
        <f t="shared" si="7"/>
        <v/>
      </c>
      <c r="Y379" s="2"/>
      <c r="Z379" s="2"/>
      <c r="AA379" s="2"/>
    </row>
    <row r="380" ht="15.75" customHeight="1">
      <c r="A380" s="2">
        <f t="shared" si="1"/>
        <v>18</v>
      </c>
      <c r="B380" s="2">
        <f t="shared" si="2"/>
        <v>17</v>
      </c>
      <c r="C380" s="2">
        <v>3.5963134765625</v>
      </c>
      <c r="D380" s="2">
        <f t="shared" si="3"/>
        <v>3.33675028</v>
      </c>
      <c r="E380" s="2">
        <v>55.7797198875388</v>
      </c>
      <c r="F380" s="2">
        <v>0.998097772757496</v>
      </c>
      <c r="G380" s="2">
        <v>4.49871659400644</v>
      </c>
      <c r="H380" s="2">
        <v>3.682861328125</v>
      </c>
      <c r="I380" s="2">
        <f t="shared" si="4"/>
        <v>3.258336095</v>
      </c>
      <c r="J380" s="2">
        <v>60.2833355066092</v>
      </c>
      <c r="K380" s="2">
        <v>0.999253479356726</v>
      </c>
      <c r="L380" s="2">
        <v>31.7428785902812</v>
      </c>
      <c r="M380" s="2">
        <v>6.3115234375</v>
      </c>
      <c r="N380" s="2">
        <f t="shared" si="5"/>
        <v>1.901284233</v>
      </c>
      <c r="O380" s="2">
        <v>78.0026381349773</v>
      </c>
      <c r="P380" s="2">
        <v>0.999986812421084</v>
      </c>
      <c r="Q380" s="2">
        <v>93.6062663697403</v>
      </c>
      <c r="R380" s="2"/>
      <c r="S380" s="2" t="str">
        <f t="shared" si="6"/>
        <v/>
      </c>
      <c r="T380" s="2"/>
      <c r="U380" s="2"/>
      <c r="V380" s="2"/>
      <c r="W380" s="2"/>
      <c r="X380" s="2" t="str">
        <f t="shared" si="7"/>
        <v/>
      </c>
      <c r="Y380" s="2"/>
      <c r="Z380" s="2"/>
      <c r="AA380" s="2"/>
    </row>
    <row r="381" ht="15.75" customHeight="1">
      <c r="A381" s="2">
        <f t="shared" si="1"/>
        <v>18</v>
      </c>
      <c r="B381" s="2">
        <f t="shared" si="2"/>
        <v>18</v>
      </c>
      <c r="C381" s="2">
        <v>4.0009765625</v>
      </c>
      <c r="D381" s="2">
        <f t="shared" si="3"/>
        <v>2.999267757</v>
      </c>
      <c r="E381" s="2">
        <v>57.9845153204617</v>
      </c>
      <c r="F381" s="2">
        <v>0.998841283294693</v>
      </c>
      <c r="G381" s="2">
        <v>4.72546058696284</v>
      </c>
      <c r="H381" s="2">
        <v>4.51513671875</v>
      </c>
      <c r="I381" s="2">
        <f t="shared" si="4"/>
        <v>2.65772683</v>
      </c>
      <c r="J381" s="2">
        <v>65.3598572125488</v>
      </c>
      <c r="K381" s="2">
        <v>0.999766010412416</v>
      </c>
      <c r="L381" s="2">
        <v>49.0925394232333</v>
      </c>
      <c r="M381" s="2">
        <v>6.800537109375</v>
      </c>
      <c r="N381" s="2">
        <f t="shared" si="5"/>
        <v>1.764566505</v>
      </c>
      <c r="O381" s="2">
        <v>82.6175211114071</v>
      </c>
      <c r="P381" s="2">
        <v>0.999995313247441</v>
      </c>
      <c r="Q381" s="2">
        <v>96.0848655645471</v>
      </c>
      <c r="R381" s="2"/>
      <c r="S381" s="2" t="str">
        <f t="shared" si="6"/>
        <v/>
      </c>
      <c r="T381" s="2"/>
      <c r="U381" s="2"/>
      <c r="V381" s="2"/>
      <c r="W381" s="2"/>
      <c r="X381" s="2" t="str">
        <f t="shared" si="7"/>
        <v/>
      </c>
      <c r="Y381" s="2"/>
      <c r="Z381" s="2"/>
      <c r="AA381" s="2"/>
    </row>
    <row r="382" ht="15.75" customHeight="1">
      <c r="A382" s="2">
        <f t="shared" si="1"/>
        <v>18</v>
      </c>
      <c r="B382" s="2">
        <f t="shared" si="2"/>
        <v>19</v>
      </c>
      <c r="C382" s="2">
        <v>4.58349609375</v>
      </c>
      <c r="D382" s="2">
        <f t="shared" si="3"/>
        <v>2.618088846</v>
      </c>
      <c r="E382" s="2">
        <v>61.290310218465</v>
      </c>
      <c r="F382" s="2">
        <v>0.999451222313874</v>
      </c>
      <c r="G382" s="2">
        <v>6.03783232863977</v>
      </c>
      <c r="H382" s="2">
        <v>5.5169677734375</v>
      </c>
      <c r="I382" s="2">
        <f t="shared" si="4"/>
        <v>2.175107866</v>
      </c>
      <c r="J382" s="2">
        <v>70.9709275269269</v>
      </c>
      <c r="K382" s="2">
        <v>0.999935789754426</v>
      </c>
      <c r="L382" s="2">
        <v>69.3486359228793</v>
      </c>
      <c r="M382" s="2">
        <v>6.806884765625</v>
      </c>
      <c r="N382" s="2">
        <f t="shared" si="5"/>
        <v>1.762920986</v>
      </c>
      <c r="O382" s="2">
        <v>82.7405464897929</v>
      </c>
      <c r="P382" s="2">
        <v>0.999995476709099</v>
      </c>
      <c r="Q382" s="2">
        <v>97.2560901896673</v>
      </c>
      <c r="R382" s="2"/>
      <c r="S382" s="2" t="str">
        <f t="shared" si="6"/>
        <v/>
      </c>
      <c r="T382" s="2"/>
      <c r="U382" s="2"/>
      <c r="V382" s="2"/>
      <c r="W382" s="2"/>
      <c r="X382" s="2" t="str">
        <f t="shared" si="7"/>
        <v/>
      </c>
      <c r="Y382" s="2"/>
      <c r="Z382" s="2"/>
      <c r="AA382" s="2"/>
    </row>
    <row r="383" ht="15.75" customHeight="1">
      <c r="A383" s="2">
        <f t="shared" si="1"/>
        <v>18</v>
      </c>
      <c r="B383" s="2">
        <f t="shared" si="2"/>
        <v>20</v>
      </c>
      <c r="C383" s="2">
        <v>5.5531005859375</v>
      </c>
      <c r="D383" s="2">
        <f t="shared" si="3"/>
        <v>2.160954914</v>
      </c>
      <c r="E383" s="2">
        <v>66.9885337128193</v>
      </c>
      <c r="F383" s="2">
        <v>0.999850885786588</v>
      </c>
      <c r="G383" s="2">
        <v>10.2186242180711</v>
      </c>
      <c r="H383" s="2">
        <v>6.53515625</v>
      </c>
      <c r="I383" s="2">
        <f t="shared" si="4"/>
        <v>1.836222355</v>
      </c>
      <c r="J383" s="2">
        <v>76.3800456967539</v>
      </c>
      <c r="K383" s="2">
        <v>0.999981110518107</v>
      </c>
      <c r="L383" s="2">
        <v>86.8501454949814</v>
      </c>
      <c r="M383" s="2">
        <v>6.806884765625</v>
      </c>
      <c r="N383" s="2">
        <f t="shared" si="5"/>
        <v>1.762920986</v>
      </c>
      <c r="O383" s="2">
        <v>82.7405464897929</v>
      </c>
      <c r="P383" s="2">
        <v>0.999995476709099</v>
      </c>
      <c r="Q383" s="2">
        <v>97.2560901896673</v>
      </c>
      <c r="R383" s="2"/>
      <c r="S383" s="2" t="str">
        <f t="shared" si="6"/>
        <v/>
      </c>
      <c r="T383" s="2"/>
      <c r="U383" s="2"/>
      <c r="V383" s="2"/>
      <c r="W383" s="2"/>
      <c r="X383" s="2" t="str">
        <f t="shared" si="7"/>
        <v/>
      </c>
      <c r="Y383" s="2"/>
      <c r="Z383" s="2"/>
      <c r="AA383" s="2"/>
    </row>
    <row r="384" ht="15.75" customHeight="1">
      <c r="A384" s="2">
        <f t="shared" si="1"/>
        <v>18</v>
      </c>
      <c r="B384" s="2">
        <f t="shared" si="2"/>
        <v>21</v>
      </c>
      <c r="C384" s="2">
        <v>7.2115478515625</v>
      </c>
      <c r="D384" s="2">
        <f t="shared" si="3"/>
        <v>1.663997833</v>
      </c>
      <c r="E384" s="2">
        <v>82.49086662807</v>
      </c>
      <c r="F384" s="2">
        <v>0.999996021520428</v>
      </c>
      <c r="G384" s="2">
        <v>33.4462590911277</v>
      </c>
      <c r="H384" s="2">
        <v>9.37939453125</v>
      </c>
      <c r="I384" s="2">
        <f t="shared" si="4"/>
        <v>1.279400281</v>
      </c>
      <c r="J384" s="2">
        <v>99.4756605765434</v>
      </c>
      <c r="K384" s="2">
        <v>0.999999924627604</v>
      </c>
      <c r="L384" s="2">
        <v>144.491540125839</v>
      </c>
      <c r="M384" s="2">
        <v>6.806884765625</v>
      </c>
      <c r="N384" s="2">
        <f t="shared" si="5"/>
        <v>1.762920986</v>
      </c>
      <c r="O384" s="2">
        <v>82.7405464897929</v>
      </c>
      <c r="P384" s="2">
        <v>0.999995476709099</v>
      </c>
      <c r="Q384" s="2">
        <v>97.2560901896673</v>
      </c>
      <c r="R384" s="2"/>
      <c r="S384" s="2" t="str">
        <f t="shared" si="6"/>
        <v/>
      </c>
      <c r="T384" s="2"/>
      <c r="U384" s="2"/>
      <c r="V384" s="2"/>
      <c r="W384" s="2"/>
      <c r="X384" s="2" t="str">
        <f t="shared" si="7"/>
        <v/>
      </c>
      <c r="Y384" s="2"/>
      <c r="Z384" s="2"/>
      <c r="AA384" s="2"/>
    </row>
    <row r="385" ht="15.75" customHeight="1">
      <c r="A385" s="2">
        <f t="shared" si="1"/>
        <v>19</v>
      </c>
      <c r="B385" s="2">
        <f t="shared" si="2"/>
        <v>1</v>
      </c>
      <c r="C385" s="2">
        <v>0.173583984375</v>
      </c>
      <c r="D385" s="2">
        <f t="shared" si="3"/>
        <v>69.13080169</v>
      </c>
      <c r="E385" s="2">
        <v>34.4113040509016</v>
      </c>
      <c r="F385" s="2">
        <v>0.76287429576857</v>
      </c>
      <c r="G385" s="2">
        <v>0.266388141076923</v>
      </c>
      <c r="H385" s="2">
        <v>0.0296630859375</v>
      </c>
      <c r="I385" s="2">
        <f t="shared" si="4"/>
        <v>404.5432099</v>
      </c>
      <c r="J385" s="2">
        <v>22.1706086231345</v>
      </c>
      <c r="K385" s="2">
        <v>0.319398763795469</v>
      </c>
      <c r="L385" s="2">
        <v>0.502668838843288</v>
      </c>
      <c r="M385" s="2">
        <v>0.0279541015625</v>
      </c>
      <c r="N385" s="2">
        <f t="shared" si="5"/>
        <v>429.2751092</v>
      </c>
      <c r="O385" s="2">
        <v>-18.0094838246751</v>
      </c>
      <c r="P385" s="2">
        <v>0.00699692023972809</v>
      </c>
      <c r="Q385" s="2">
        <v>0.809586371235085</v>
      </c>
      <c r="R385" s="2">
        <v>0.0062255859375</v>
      </c>
      <c r="S385" s="2">
        <f t="shared" si="6"/>
        <v>1927.529412</v>
      </c>
      <c r="T385" s="2">
        <v>29.3412899847</v>
      </c>
      <c r="U385" s="2">
        <v>0.68486</v>
      </c>
      <c r="V385" s="2">
        <v>1.3964</v>
      </c>
      <c r="W385" s="2">
        <v>0.0010986328125</v>
      </c>
      <c r="X385" s="2">
        <f t="shared" si="7"/>
        <v>10922.66667</v>
      </c>
      <c r="Y385" s="2">
        <v>27.7694853815</v>
      </c>
      <c r="Z385" s="2">
        <v>0.68328</v>
      </c>
      <c r="AA385" s="2">
        <v>1.0429</v>
      </c>
      <c r="AB385" s="2">
        <v>0.0010785526</v>
      </c>
      <c r="AC385" s="2">
        <f t="shared" ref="AC385:AC389" si="26">IFERROR(12/AB385,"")</f>
        <v>11126.02204</v>
      </c>
      <c r="AD385" s="2">
        <v>32.68</v>
      </c>
      <c r="AE385" s="2">
        <v>0.869</v>
      </c>
    </row>
    <row r="386" ht="15.75" customHeight="1">
      <c r="A386" s="2">
        <f t="shared" si="1"/>
        <v>19</v>
      </c>
      <c r="B386" s="2">
        <f t="shared" si="2"/>
        <v>2</v>
      </c>
      <c r="C386" s="2">
        <v>0.60986328125</v>
      </c>
      <c r="D386" s="2">
        <f t="shared" si="3"/>
        <v>19.67654123</v>
      </c>
      <c r="E386" s="2">
        <v>39.5473808028151</v>
      </c>
      <c r="F386" s="2">
        <v>0.937864841352059</v>
      </c>
      <c r="G386" s="2">
        <v>0.435048838419127</v>
      </c>
      <c r="H386" s="2">
        <v>0.0296630859375</v>
      </c>
      <c r="I386" s="2">
        <f t="shared" si="4"/>
        <v>404.5432099</v>
      </c>
      <c r="J386" s="2">
        <v>22.1706086231345</v>
      </c>
      <c r="K386" s="2">
        <v>0.319398763795469</v>
      </c>
      <c r="L386" s="2">
        <v>0.502668838843288</v>
      </c>
      <c r="M386" s="2">
        <v>0.395263671875</v>
      </c>
      <c r="N386" s="2">
        <f t="shared" si="5"/>
        <v>30.35948116</v>
      </c>
      <c r="O386" s="2">
        <v>38.8964857010614</v>
      </c>
      <c r="P386" s="2">
        <v>0.92407487084096</v>
      </c>
      <c r="Q386" s="2">
        <v>2.5035885318879</v>
      </c>
      <c r="R386" s="2">
        <v>0.157470703125</v>
      </c>
      <c r="S386" s="2">
        <f t="shared" si="6"/>
        <v>76.20465116</v>
      </c>
      <c r="T386" s="2">
        <v>37.2031929998</v>
      </c>
      <c r="U386" s="2">
        <v>0.89243</v>
      </c>
      <c r="V386" s="2">
        <v>2.2699</v>
      </c>
      <c r="W386" s="2">
        <v>0.0860595703125</v>
      </c>
      <c r="X386" s="2">
        <f t="shared" si="7"/>
        <v>139.4382979</v>
      </c>
      <c r="Y386" s="2">
        <v>34.6422706777</v>
      </c>
      <c r="Z386" s="2">
        <v>0.844</v>
      </c>
      <c r="AA386" s="2">
        <v>2.209</v>
      </c>
      <c r="AB386" s="2">
        <v>0.079815278</v>
      </c>
      <c r="AC386" s="2">
        <f t="shared" si="26"/>
        <v>150.3471553</v>
      </c>
      <c r="AD386" s="2">
        <v>42.76</v>
      </c>
      <c r="AE386" s="2">
        <v>0.95</v>
      </c>
    </row>
    <row r="387" ht="15.75" customHeight="1">
      <c r="A387" s="2">
        <f t="shared" si="1"/>
        <v>19</v>
      </c>
      <c r="B387" s="2">
        <f t="shared" si="2"/>
        <v>3</v>
      </c>
      <c r="C387" s="2">
        <v>0.9722900390625</v>
      </c>
      <c r="D387" s="2">
        <f t="shared" si="3"/>
        <v>12.34199623</v>
      </c>
      <c r="E387" s="2">
        <v>41.7470932015552</v>
      </c>
      <c r="F387" s="2">
        <v>0.963281647992748</v>
      </c>
      <c r="G387" s="2">
        <v>0.56385301406049</v>
      </c>
      <c r="H387" s="2">
        <v>0.0299072265625</v>
      </c>
      <c r="I387" s="2">
        <f t="shared" si="4"/>
        <v>401.2408163</v>
      </c>
      <c r="J387" s="2">
        <v>21.7784399476822</v>
      </c>
      <c r="K387" s="2">
        <v>0.320496106472922</v>
      </c>
      <c r="L387" s="2">
        <v>0.730838368062616</v>
      </c>
      <c r="M387" s="2">
        <v>0.7862548828125</v>
      </c>
      <c r="N387" s="2">
        <f t="shared" si="5"/>
        <v>15.26222636</v>
      </c>
      <c r="O387" s="2">
        <v>42.4420834754119</v>
      </c>
      <c r="P387" s="2">
        <v>0.961531987797683</v>
      </c>
      <c r="Q387" s="2">
        <v>3.23571642760756</v>
      </c>
      <c r="R387" s="2">
        <v>0.7412109375</v>
      </c>
      <c r="S387" s="2">
        <f t="shared" si="6"/>
        <v>16.18972332</v>
      </c>
      <c r="T387" s="2">
        <v>43.9330721639</v>
      </c>
      <c r="U387" s="2">
        <v>0.97242</v>
      </c>
      <c r="V387" s="2">
        <v>3.4442</v>
      </c>
      <c r="W387" s="2">
        <v>0.58544921875</v>
      </c>
      <c r="X387" s="2">
        <f t="shared" si="7"/>
        <v>20.4970809</v>
      </c>
      <c r="Y387" s="2">
        <v>41.24653497</v>
      </c>
      <c r="Z387" s="2">
        <v>0.95216</v>
      </c>
      <c r="AA387" s="2">
        <v>2.6593</v>
      </c>
      <c r="AB387" s="2">
        <v>0.535302578</v>
      </c>
      <c r="AC387" s="2">
        <f t="shared" si="26"/>
        <v>22.41722811</v>
      </c>
      <c r="AD387" s="2">
        <v>48.65</v>
      </c>
      <c r="AE387" s="2">
        <v>0.981</v>
      </c>
    </row>
    <row r="388" ht="15.75" customHeight="1">
      <c r="A388" s="2">
        <f t="shared" si="1"/>
        <v>19</v>
      </c>
      <c r="B388" s="2">
        <f t="shared" si="2"/>
        <v>4</v>
      </c>
      <c r="C388" s="2">
        <v>1.2606201171875</v>
      </c>
      <c r="D388" s="2">
        <f t="shared" si="3"/>
        <v>9.519124625</v>
      </c>
      <c r="E388" s="2">
        <v>43.32941781073</v>
      </c>
      <c r="F388" s="2">
        <v>0.973542505299031</v>
      </c>
      <c r="G388" s="2">
        <v>0.616636751976331</v>
      </c>
      <c r="H388" s="2">
        <v>0.0296630859375</v>
      </c>
      <c r="I388" s="2">
        <f t="shared" si="4"/>
        <v>404.5432099</v>
      </c>
      <c r="J388" s="2">
        <v>20.6513281141886</v>
      </c>
      <c r="K388" s="2">
        <v>0.333051184356621</v>
      </c>
      <c r="L388" s="2">
        <v>0.53691435022384</v>
      </c>
      <c r="M388" s="2">
        <v>1.18408203125</v>
      </c>
      <c r="N388" s="2">
        <f t="shared" si="5"/>
        <v>10.13443299</v>
      </c>
      <c r="O388" s="2">
        <v>45.4451318049539</v>
      </c>
      <c r="P388" s="2">
        <v>0.979051516836151</v>
      </c>
      <c r="Q388" s="2">
        <v>4.12398706339388</v>
      </c>
      <c r="R388" s="2">
        <v>1.89440917969</v>
      </c>
      <c r="S388" s="2">
        <f t="shared" si="6"/>
        <v>6.334428765</v>
      </c>
      <c r="T388" s="2">
        <v>52.5264554697</v>
      </c>
      <c r="U388" s="2">
        <v>0.99565</v>
      </c>
      <c r="V388" s="2">
        <v>12.7573</v>
      </c>
      <c r="W388" s="2">
        <v>1.65173339844</v>
      </c>
      <c r="X388" s="2">
        <f t="shared" si="7"/>
        <v>7.265094967</v>
      </c>
      <c r="Y388" s="2">
        <v>49.482823239</v>
      </c>
      <c r="Z388" s="2">
        <v>0.99131</v>
      </c>
      <c r="AA388" s="2">
        <v>8.4822</v>
      </c>
      <c r="AB388" s="2">
        <v>1.47578974</v>
      </c>
      <c r="AC388" s="2">
        <f t="shared" si="26"/>
        <v>8.131239617</v>
      </c>
      <c r="AD388" s="2">
        <v>53.48</v>
      </c>
      <c r="AE388" s="2">
        <v>0.998</v>
      </c>
    </row>
    <row r="389" ht="15.75" customHeight="1">
      <c r="A389" s="2">
        <f t="shared" si="1"/>
        <v>19</v>
      </c>
      <c r="B389" s="2">
        <f t="shared" si="2"/>
        <v>5</v>
      </c>
      <c r="C389" s="2">
        <v>1.5</v>
      </c>
      <c r="D389" s="2">
        <f t="shared" si="3"/>
        <v>8</v>
      </c>
      <c r="E389" s="2">
        <v>44.5796638546254</v>
      </c>
      <c r="F389" s="2">
        <v>0.979592679917307</v>
      </c>
      <c r="G389" s="2">
        <v>0.728433729987962</v>
      </c>
      <c r="H389" s="2">
        <v>0.0303955078125</v>
      </c>
      <c r="I389" s="2">
        <f t="shared" si="4"/>
        <v>394.7951807</v>
      </c>
      <c r="J389" s="2">
        <v>23.4179430481177</v>
      </c>
      <c r="K389" s="2">
        <v>0.332055671539921</v>
      </c>
      <c r="L389" s="2">
        <v>1.05572024726138</v>
      </c>
      <c r="M389" s="2">
        <v>1.5926513671875</v>
      </c>
      <c r="N389" s="2">
        <f t="shared" si="5"/>
        <v>7.534605656</v>
      </c>
      <c r="O389" s="2">
        <v>48.451422007849</v>
      </c>
      <c r="P389" s="2">
        <v>0.988705857543598</v>
      </c>
      <c r="Q389" s="2">
        <v>7.7915943089603</v>
      </c>
      <c r="R389" s="2">
        <v>3.48474121094</v>
      </c>
      <c r="S389" s="2">
        <f t="shared" si="6"/>
        <v>3.443584265</v>
      </c>
      <c r="T389" s="2">
        <v>62.8449160179</v>
      </c>
      <c r="U389" s="2">
        <v>0.99962</v>
      </c>
      <c r="V389" s="2">
        <v>34.1053</v>
      </c>
      <c r="W389" s="2">
        <v>3.19506835938</v>
      </c>
      <c r="X389" s="2">
        <f t="shared" si="7"/>
        <v>3.755788187</v>
      </c>
      <c r="Y389" s="2">
        <v>59.4926242474</v>
      </c>
      <c r="Z389" s="2">
        <v>0.99916</v>
      </c>
      <c r="AA389" s="2">
        <v>26.9324</v>
      </c>
      <c r="AB389" s="2">
        <v>3.115862142</v>
      </c>
      <c r="AC389" s="2">
        <f t="shared" si="26"/>
        <v>3.85126153</v>
      </c>
      <c r="AD389" s="2">
        <v>65.86</v>
      </c>
      <c r="AE389" s="2">
        <v>0.999</v>
      </c>
    </row>
    <row r="390" ht="15.75" customHeight="1">
      <c r="A390" s="2">
        <f t="shared" si="1"/>
        <v>19</v>
      </c>
      <c r="B390" s="2">
        <f t="shared" si="2"/>
        <v>6</v>
      </c>
      <c r="C390" s="2">
        <v>1.702880859375</v>
      </c>
      <c r="D390" s="2">
        <f t="shared" si="3"/>
        <v>7.04688172</v>
      </c>
      <c r="E390" s="2">
        <v>45.6594934222494</v>
      </c>
      <c r="F390" s="2">
        <v>0.983751148462099</v>
      </c>
      <c r="G390" s="2">
        <v>0.993218628170223</v>
      </c>
      <c r="H390" s="2">
        <v>0.03076171875</v>
      </c>
      <c r="I390" s="2">
        <f t="shared" si="4"/>
        <v>390.0952381</v>
      </c>
      <c r="J390" s="2">
        <v>24.9732249678442</v>
      </c>
      <c r="K390" s="2">
        <v>0.489453929671739</v>
      </c>
      <c r="L390" s="2">
        <v>1.15089072230549</v>
      </c>
      <c r="M390" s="2">
        <v>1.978515625</v>
      </c>
      <c r="N390" s="2">
        <f t="shared" si="5"/>
        <v>6.065153011</v>
      </c>
      <c r="O390" s="2">
        <v>50.8479481190557</v>
      </c>
      <c r="P390" s="2">
        <v>0.99329723563045</v>
      </c>
      <c r="Q390" s="2">
        <v>11.0000259694789</v>
      </c>
      <c r="R390" s="2"/>
      <c r="S390" s="2" t="str">
        <f t="shared" si="6"/>
        <v/>
      </c>
      <c r="T390" s="2"/>
      <c r="U390" s="2"/>
      <c r="V390" s="2"/>
      <c r="W390" s="2"/>
      <c r="X390" s="2" t="str">
        <f t="shared" si="7"/>
        <v/>
      </c>
      <c r="Y390" s="2"/>
      <c r="Z390" s="2"/>
      <c r="AA390" s="2"/>
    </row>
    <row r="391" ht="15.75" customHeight="1">
      <c r="A391" s="2">
        <f t="shared" si="1"/>
        <v>19</v>
      </c>
      <c r="B391" s="2">
        <f t="shared" si="2"/>
        <v>7</v>
      </c>
      <c r="C391" s="2">
        <v>1.882080078125</v>
      </c>
      <c r="D391" s="2">
        <f t="shared" si="3"/>
        <v>6.375924244</v>
      </c>
      <c r="E391" s="2">
        <v>46.6074771195417</v>
      </c>
      <c r="F391" s="2">
        <v>0.98667262221674</v>
      </c>
      <c r="G391" s="2">
        <v>1.25099051819947</v>
      </c>
      <c r="H391" s="2">
        <v>0.0322265625</v>
      </c>
      <c r="I391" s="2">
        <f t="shared" si="4"/>
        <v>372.3636364</v>
      </c>
      <c r="J391" s="2">
        <v>27.0779802447258</v>
      </c>
      <c r="K391" s="2">
        <v>0.453191251852711</v>
      </c>
      <c r="L391" s="2">
        <v>1.54477350430348</v>
      </c>
      <c r="M391" s="2">
        <v>2.3914794921875</v>
      </c>
      <c r="N391" s="2">
        <f t="shared" si="5"/>
        <v>5.017814302</v>
      </c>
      <c r="O391" s="2">
        <v>53.7105547445788</v>
      </c>
      <c r="P391" s="2">
        <v>0.996581633658395</v>
      </c>
      <c r="Q391" s="2">
        <v>16.6201102497889</v>
      </c>
      <c r="R391" s="2"/>
      <c r="S391" s="2" t="str">
        <f t="shared" si="6"/>
        <v/>
      </c>
      <c r="T391" s="2"/>
      <c r="U391" s="2"/>
      <c r="V391" s="2"/>
      <c r="W391" s="2"/>
      <c r="X391" s="2" t="str">
        <f t="shared" si="7"/>
        <v/>
      </c>
      <c r="Y391" s="2"/>
      <c r="Z391" s="2"/>
      <c r="AA391" s="2"/>
    </row>
    <row r="392" ht="15.75" customHeight="1">
      <c r="A392" s="2">
        <f t="shared" si="1"/>
        <v>19</v>
      </c>
      <c r="B392" s="2">
        <f t="shared" si="2"/>
        <v>8</v>
      </c>
      <c r="C392" s="2">
        <v>2.04931640625</v>
      </c>
      <c r="D392" s="2">
        <f t="shared" si="3"/>
        <v>5.855611151</v>
      </c>
      <c r="E392" s="2">
        <v>47.4360865940044</v>
      </c>
      <c r="F392" s="2">
        <v>0.988777442519728</v>
      </c>
      <c r="G392" s="2">
        <v>1.22385908087317</v>
      </c>
      <c r="H392" s="2">
        <v>0.0401611328125</v>
      </c>
      <c r="I392" s="2">
        <f t="shared" si="4"/>
        <v>298.7963526</v>
      </c>
      <c r="J392" s="2">
        <v>30.2122258687573</v>
      </c>
      <c r="K392" s="2">
        <v>0.675684595741201</v>
      </c>
      <c r="L392" s="2">
        <v>1.92762422053508</v>
      </c>
      <c r="M392" s="2">
        <v>2.786865234375</v>
      </c>
      <c r="N392" s="2">
        <f t="shared" si="5"/>
        <v>4.305913272</v>
      </c>
      <c r="O392" s="2">
        <v>56.0429615144578</v>
      </c>
      <c r="P392" s="2">
        <v>0.997996573884439</v>
      </c>
      <c r="Q392" s="2">
        <v>17.8825476495273</v>
      </c>
      <c r="R392" s="2"/>
      <c r="S392" s="2" t="str">
        <f t="shared" si="6"/>
        <v/>
      </c>
      <c r="T392" s="2"/>
      <c r="U392" s="2"/>
      <c r="V392" s="2"/>
      <c r="W392" s="2"/>
      <c r="X392" s="2" t="str">
        <f t="shared" si="7"/>
        <v/>
      </c>
      <c r="Y392" s="2"/>
      <c r="Z392" s="2"/>
      <c r="AA392" s="2"/>
    </row>
    <row r="393" ht="15.75" customHeight="1">
      <c r="A393" s="2">
        <f t="shared" si="1"/>
        <v>19</v>
      </c>
      <c r="B393" s="2">
        <f t="shared" si="2"/>
        <v>9</v>
      </c>
      <c r="C393" s="2">
        <v>2.1865234375</v>
      </c>
      <c r="D393" s="2">
        <f t="shared" si="3"/>
        <v>5.488164359</v>
      </c>
      <c r="E393" s="2">
        <v>48.1588164468651</v>
      </c>
      <c r="F393" s="2">
        <v>0.990328360463322</v>
      </c>
      <c r="G393" s="2">
        <v>1.49959884090267</v>
      </c>
      <c r="H393" s="2">
        <v>0.059814453125</v>
      </c>
      <c r="I393" s="2">
        <f t="shared" si="4"/>
        <v>200.6204082</v>
      </c>
      <c r="J393" s="2">
        <v>32.2425713608195</v>
      </c>
      <c r="K393" s="2">
        <v>0.750167320001466</v>
      </c>
      <c r="L393" s="2">
        <v>1.93586689585731</v>
      </c>
      <c r="M393" s="2">
        <v>3.19091796875</v>
      </c>
      <c r="N393" s="2">
        <f t="shared" si="5"/>
        <v>3.760673298</v>
      </c>
      <c r="O393" s="2">
        <v>58.7370793036901</v>
      </c>
      <c r="P393" s="2">
        <v>0.998899102750999</v>
      </c>
      <c r="Q393" s="2">
        <v>30.4079405667101</v>
      </c>
      <c r="R393" s="2"/>
      <c r="S393" s="2" t="str">
        <f t="shared" si="6"/>
        <v/>
      </c>
      <c r="T393" s="2"/>
      <c r="U393" s="2"/>
      <c r="V393" s="2"/>
      <c r="W393" s="2"/>
      <c r="X393" s="2" t="str">
        <f t="shared" si="7"/>
        <v/>
      </c>
      <c r="Y393" s="2"/>
      <c r="Z393" s="2"/>
      <c r="AA393" s="2"/>
    </row>
    <row r="394" ht="15.75" customHeight="1">
      <c r="A394" s="2">
        <f t="shared" si="1"/>
        <v>19</v>
      </c>
      <c r="B394" s="2">
        <f t="shared" si="2"/>
        <v>10</v>
      </c>
      <c r="C394" s="2">
        <v>2.3304443359375</v>
      </c>
      <c r="D394" s="2">
        <f t="shared" si="3"/>
        <v>5.149232623</v>
      </c>
      <c r="E394" s="2">
        <v>48.8656879135601</v>
      </c>
      <c r="F394" s="2">
        <v>0.991652911232402</v>
      </c>
      <c r="G394" s="2">
        <v>1.49519062183646</v>
      </c>
      <c r="H394" s="2">
        <v>0.1014404296875</v>
      </c>
      <c r="I394" s="2">
        <f t="shared" si="4"/>
        <v>118.2960289</v>
      </c>
      <c r="J394" s="2">
        <v>34.0946963463322</v>
      </c>
      <c r="K394" s="2">
        <v>0.797724535589768</v>
      </c>
      <c r="L394" s="2">
        <v>2.16585619049041</v>
      </c>
      <c r="M394" s="2">
        <v>3.5814208984375</v>
      </c>
      <c r="N394" s="2">
        <f t="shared" si="5"/>
        <v>3.350625447</v>
      </c>
      <c r="O394" s="2">
        <v>61.2586662093922</v>
      </c>
      <c r="P394" s="2">
        <v>0.999418674503291</v>
      </c>
      <c r="Q394" s="2">
        <v>32.3880562022794</v>
      </c>
      <c r="R394" s="2"/>
      <c r="S394" s="2" t="str">
        <f t="shared" si="6"/>
        <v/>
      </c>
      <c r="T394" s="2"/>
      <c r="U394" s="2"/>
      <c r="V394" s="2"/>
      <c r="W394" s="2"/>
      <c r="X394" s="2" t="str">
        <f t="shared" si="7"/>
        <v/>
      </c>
      <c r="Y394" s="2"/>
      <c r="Z394" s="2"/>
      <c r="AA394" s="2"/>
    </row>
    <row r="395" ht="15.75" customHeight="1">
      <c r="A395" s="2">
        <f t="shared" si="1"/>
        <v>19</v>
      </c>
      <c r="B395" s="2">
        <f t="shared" si="2"/>
        <v>11</v>
      </c>
      <c r="C395" s="2">
        <v>2.454833984375</v>
      </c>
      <c r="D395" s="2">
        <f t="shared" si="3"/>
        <v>4.888314272</v>
      </c>
      <c r="E395" s="2">
        <v>49.5158808402835</v>
      </c>
      <c r="F395" s="2">
        <v>0.992746394843703</v>
      </c>
      <c r="G395" s="2">
        <v>1.72043671506306</v>
      </c>
      <c r="H395" s="2">
        <v>0.208251953125</v>
      </c>
      <c r="I395" s="2">
        <f t="shared" si="4"/>
        <v>57.62250879</v>
      </c>
      <c r="J395" s="2">
        <v>36.5616306218082</v>
      </c>
      <c r="K395" s="2">
        <v>0.883897961218977</v>
      </c>
      <c r="L395" s="2">
        <v>2.25939524045966</v>
      </c>
      <c r="M395" s="2">
        <v>3.9757080078125</v>
      </c>
      <c r="N395" s="2">
        <f t="shared" si="5"/>
        <v>3.018330314</v>
      </c>
      <c r="O395" s="2">
        <v>63.9863799436707</v>
      </c>
      <c r="P395" s="2">
        <v>0.999653818562272</v>
      </c>
      <c r="Q395" s="2">
        <v>47.0470180389999</v>
      </c>
      <c r="R395" s="2"/>
      <c r="S395" s="2" t="str">
        <f t="shared" si="6"/>
        <v/>
      </c>
      <c r="T395" s="2"/>
      <c r="U395" s="2"/>
      <c r="V395" s="2"/>
      <c r="W395" s="2"/>
      <c r="X395" s="2" t="str">
        <f t="shared" si="7"/>
        <v/>
      </c>
      <c r="Y395" s="2"/>
      <c r="Z395" s="2"/>
      <c r="AA395" s="2"/>
    </row>
    <row r="396" ht="15.75" customHeight="1">
      <c r="A396" s="2">
        <f t="shared" si="1"/>
        <v>19</v>
      </c>
      <c r="B396" s="2">
        <f t="shared" si="2"/>
        <v>12</v>
      </c>
      <c r="C396" s="2">
        <v>2.5753173828125</v>
      </c>
      <c r="D396" s="2">
        <f t="shared" si="3"/>
        <v>4.659619851</v>
      </c>
      <c r="E396" s="2">
        <v>50.1641280352775</v>
      </c>
      <c r="F396" s="2">
        <v>0.993634806614272</v>
      </c>
      <c r="G396" s="2">
        <v>2.21125630825059</v>
      </c>
      <c r="H396" s="2">
        <v>0.4173583984375</v>
      </c>
      <c r="I396" s="2">
        <f t="shared" si="4"/>
        <v>28.75226674</v>
      </c>
      <c r="J396" s="2">
        <v>39.2901470390727</v>
      </c>
      <c r="K396" s="2">
        <v>0.926873543569351</v>
      </c>
      <c r="L396" s="2">
        <v>2.31544913801207</v>
      </c>
      <c r="M396" s="2">
        <v>4.363525390625</v>
      </c>
      <c r="N396" s="2">
        <f t="shared" si="5"/>
        <v>2.750069938</v>
      </c>
      <c r="O396" s="2">
        <v>66.5591259823003</v>
      </c>
      <c r="P396" s="2">
        <v>0.999832988271936</v>
      </c>
      <c r="Q396" s="2">
        <v>49.5746539905256</v>
      </c>
      <c r="R396" s="2"/>
      <c r="S396" s="2" t="str">
        <f t="shared" si="6"/>
        <v/>
      </c>
      <c r="T396" s="2"/>
      <c r="U396" s="2"/>
      <c r="V396" s="2"/>
      <c r="W396" s="2"/>
      <c r="X396" s="2" t="str">
        <f t="shared" si="7"/>
        <v/>
      </c>
      <c r="Y396" s="2"/>
      <c r="Z396" s="2"/>
      <c r="AA396" s="2"/>
    </row>
    <row r="397" ht="15.75" customHeight="1">
      <c r="A397" s="2">
        <f t="shared" si="1"/>
        <v>19</v>
      </c>
      <c r="B397" s="2">
        <f t="shared" si="2"/>
        <v>13</v>
      </c>
      <c r="C397" s="2">
        <v>2.719970703125</v>
      </c>
      <c r="D397" s="2">
        <f t="shared" si="3"/>
        <v>4.411812225</v>
      </c>
      <c r="E397" s="2">
        <v>50.9337171433741</v>
      </c>
      <c r="F397" s="2">
        <v>0.994589384521032</v>
      </c>
      <c r="G397" s="2">
        <v>2.08350181679132</v>
      </c>
      <c r="H397" s="2">
        <v>0.78857421875</v>
      </c>
      <c r="I397" s="2">
        <f t="shared" si="4"/>
        <v>15.21733746</v>
      </c>
      <c r="J397" s="2">
        <v>42.7314359426015</v>
      </c>
      <c r="K397" s="2">
        <v>0.965742157523827</v>
      </c>
      <c r="L397" s="2">
        <v>3.42163232901874</v>
      </c>
      <c r="M397" s="2">
        <v>4.7764892578125</v>
      </c>
      <c r="N397" s="2">
        <f t="shared" si="5"/>
        <v>2.512305451</v>
      </c>
      <c r="O397" s="2">
        <v>68.966907003973</v>
      </c>
      <c r="P397" s="2">
        <v>0.999897611785381</v>
      </c>
      <c r="Q397" s="2">
        <v>60.1315673273018</v>
      </c>
      <c r="R397" s="2"/>
      <c r="S397" s="2" t="str">
        <f t="shared" si="6"/>
        <v/>
      </c>
      <c r="T397" s="2"/>
      <c r="U397" s="2"/>
      <c r="V397" s="2"/>
      <c r="W397" s="2"/>
      <c r="X397" s="2" t="str">
        <f t="shared" si="7"/>
        <v/>
      </c>
      <c r="Y397" s="2"/>
      <c r="Z397" s="2"/>
      <c r="AA397" s="2"/>
    </row>
    <row r="398" ht="15.75" customHeight="1">
      <c r="A398" s="2">
        <f t="shared" si="1"/>
        <v>19</v>
      </c>
      <c r="B398" s="2">
        <f t="shared" si="2"/>
        <v>14</v>
      </c>
      <c r="C398" s="2">
        <v>2.895751953125</v>
      </c>
      <c r="D398" s="2">
        <f t="shared" si="3"/>
        <v>4.144001349</v>
      </c>
      <c r="E398" s="2">
        <v>51.8104923124383</v>
      </c>
      <c r="F398" s="2">
        <v>0.995514925086039</v>
      </c>
      <c r="G398" s="2">
        <v>2.55460916828844</v>
      </c>
      <c r="H398" s="2">
        <v>1.399169921875</v>
      </c>
      <c r="I398" s="2">
        <f t="shared" si="4"/>
        <v>8.576513697</v>
      </c>
      <c r="J398" s="2">
        <v>46.8101050258653</v>
      </c>
      <c r="K398" s="2">
        <v>0.984819766981229</v>
      </c>
      <c r="L398" s="2">
        <v>5.14595301665811</v>
      </c>
      <c r="M398" s="2">
        <v>5.1507568359375</v>
      </c>
      <c r="N398" s="2">
        <f t="shared" si="5"/>
        <v>2.32975471</v>
      </c>
      <c r="O398" s="2">
        <v>71.7777793295886</v>
      </c>
      <c r="P398" s="2">
        <v>0.999948124123913</v>
      </c>
      <c r="Q398" s="2">
        <v>68.2911230688845</v>
      </c>
      <c r="R398" s="2"/>
      <c r="S398" s="2" t="str">
        <f t="shared" si="6"/>
        <v/>
      </c>
      <c r="T398" s="2"/>
      <c r="U398" s="2"/>
      <c r="V398" s="2"/>
      <c r="W398" s="2"/>
      <c r="X398" s="2" t="str">
        <f t="shared" si="7"/>
        <v/>
      </c>
      <c r="Y398" s="2"/>
      <c r="Z398" s="2"/>
      <c r="AA398" s="2"/>
    </row>
    <row r="399" ht="15.75" customHeight="1">
      <c r="A399" s="2">
        <f t="shared" si="1"/>
        <v>19</v>
      </c>
      <c r="B399" s="2">
        <f t="shared" si="2"/>
        <v>15</v>
      </c>
      <c r="C399" s="2">
        <v>3.0972900390625</v>
      </c>
      <c r="D399" s="2">
        <f t="shared" si="3"/>
        <v>3.874354629</v>
      </c>
      <c r="E399" s="2">
        <v>52.8707254121876</v>
      </c>
      <c r="F399" s="2">
        <v>0.996422772600338</v>
      </c>
      <c r="G399" s="2">
        <v>2.97820790042614</v>
      </c>
      <c r="H399" s="2">
        <v>2.05615234375</v>
      </c>
      <c r="I399" s="2">
        <f t="shared" si="4"/>
        <v>5.836143434</v>
      </c>
      <c r="J399" s="2">
        <v>50.6482936341585</v>
      </c>
      <c r="K399" s="2">
        <v>0.993430024860079</v>
      </c>
      <c r="L399" s="2">
        <v>10.6616994656034</v>
      </c>
      <c r="M399" s="2">
        <v>5.5880126953125</v>
      </c>
      <c r="N399" s="2">
        <f t="shared" si="5"/>
        <v>2.147453962</v>
      </c>
      <c r="O399" s="2">
        <v>73.8076754799678</v>
      </c>
      <c r="P399" s="2">
        <v>0.999967491010674</v>
      </c>
      <c r="Q399" s="2">
        <v>74.182225681972</v>
      </c>
      <c r="R399" s="2"/>
      <c r="S399" s="2" t="str">
        <f t="shared" si="6"/>
        <v/>
      </c>
      <c r="T399" s="2"/>
      <c r="U399" s="2"/>
      <c r="V399" s="2"/>
      <c r="W399" s="2"/>
      <c r="X399" s="2" t="str">
        <f t="shared" si="7"/>
        <v/>
      </c>
      <c r="Y399" s="2"/>
      <c r="Z399" s="2"/>
      <c r="AA399" s="2"/>
    </row>
    <row r="400" ht="15.75" customHeight="1">
      <c r="A400" s="2">
        <f t="shared" si="1"/>
        <v>19</v>
      </c>
      <c r="B400" s="2">
        <f t="shared" si="2"/>
        <v>16</v>
      </c>
      <c r="C400" s="2">
        <v>3.3203125</v>
      </c>
      <c r="D400" s="2">
        <f t="shared" si="3"/>
        <v>3.614117647</v>
      </c>
      <c r="E400" s="2">
        <v>54.1242625331611</v>
      </c>
      <c r="F400" s="2">
        <v>0.997308461095235</v>
      </c>
      <c r="G400" s="2">
        <v>3.5275525095407</v>
      </c>
      <c r="H400" s="2">
        <v>2.9156494140625</v>
      </c>
      <c r="I400" s="2">
        <f t="shared" si="4"/>
        <v>4.115721164</v>
      </c>
      <c r="J400" s="2">
        <v>55.5746591586178</v>
      </c>
      <c r="K400" s="2">
        <v>0.997847534962635</v>
      </c>
      <c r="L400" s="2">
        <v>22.1718595581441</v>
      </c>
      <c r="M400" s="2">
        <v>5.9827880859375</v>
      </c>
      <c r="N400" s="2">
        <f t="shared" si="5"/>
        <v>2.00575381</v>
      </c>
      <c r="O400" s="2">
        <v>76.6699135855425</v>
      </c>
      <c r="P400" s="2">
        <v>0.999983283631336</v>
      </c>
      <c r="Q400" s="2">
        <v>84.5601742876683</v>
      </c>
      <c r="R400" s="2"/>
      <c r="S400" s="2" t="str">
        <f t="shared" si="6"/>
        <v/>
      </c>
      <c r="T400" s="2"/>
      <c r="U400" s="2"/>
      <c r="V400" s="2"/>
      <c r="W400" s="2"/>
      <c r="X400" s="2" t="str">
        <f t="shared" si="7"/>
        <v/>
      </c>
      <c r="Y400" s="2"/>
      <c r="Z400" s="2"/>
      <c r="AA400" s="2"/>
    </row>
    <row r="401" ht="15.75" customHeight="1">
      <c r="A401" s="2">
        <f t="shared" si="1"/>
        <v>19</v>
      </c>
      <c r="B401" s="2">
        <f t="shared" si="2"/>
        <v>17</v>
      </c>
      <c r="C401" s="2">
        <v>3.6300048828125</v>
      </c>
      <c r="D401" s="2">
        <f t="shared" si="3"/>
        <v>3.305780677</v>
      </c>
      <c r="E401" s="2">
        <v>55.8023418793707</v>
      </c>
      <c r="F401" s="2">
        <v>0.998135786030855</v>
      </c>
      <c r="G401" s="2">
        <v>3.80264716135852</v>
      </c>
      <c r="H401" s="2">
        <v>3.706787109375</v>
      </c>
      <c r="I401" s="2">
        <f t="shared" si="4"/>
        <v>3.23730488</v>
      </c>
      <c r="J401" s="2">
        <v>60.2970368122047</v>
      </c>
      <c r="K401" s="2">
        <v>0.999264799356861</v>
      </c>
      <c r="L401" s="2">
        <v>32.607380762053</v>
      </c>
      <c r="M401" s="2">
        <v>6.3927001953125</v>
      </c>
      <c r="N401" s="2">
        <f t="shared" si="5"/>
        <v>1.877141057</v>
      </c>
      <c r="O401" s="2">
        <v>78.3364964752822</v>
      </c>
      <c r="P401" s="2">
        <v>0.999988144338745</v>
      </c>
      <c r="Q401" s="2">
        <v>90.9247634479563</v>
      </c>
      <c r="R401" s="2"/>
      <c r="S401" s="2" t="str">
        <f t="shared" si="6"/>
        <v/>
      </c>
      <c r="T401" s="2"/>
      <c r="U401" s="2"/>
      <c r="V401" s="2"/>
      <c r="W401" s="2"/>
      <c r="X401" s="2" t="str">
        <f t="shared" si="7"/>
        <v/>
      </c>
      <c r="Y401" s="2"/>
      <c r="Z401" s="2"/>
      <c r="AA401" s="2"/>
    </row>
    <row r="402" ht="15.75" customHeight="1">
      <c r="A402" s="2">
        <f t="shared" si="1"/>
        <v>19</v>
      </c>
      <c r="B402" s="2">
        <f t="shared" si="2"/>
        <v>18</v>
      </c>
      <c r="C402" s="2">
        <v>4.0343017578125</v>
      </c>
      <c r="D402" s="2">
        <f t="shared" si="3"/>
        <v>2.97449242</v>
      </c>
      <c r="E402" s="2">
        <v>58.003464039169</v>
      </c>
      <c r="F402" s="2">
        <v>0.998858057729807</v>
      </c>
      <c r="G402" s="2">
        <v>4.66380378117706</v>
      </c>
      <c r="H402" s="2">
        <v>4.5277099609375</v>
      </c>
      <c r="I402" s="2">
        <f t="shared" si="4"/>
        <v>2.650346445</v>
      </c>
      <c r="J402" s="2">
        <v>65.291351176117</v>
      </c>
      <c r="K402" s="2">
        <v>0.999764327651996</v>
      </c>
      <c r="L402" s="2">
        <v>46.4130561341777</v>
      </c>
      <c r="M402" s="2">
        <v>6.73486328125</v>
      </c>
      <c r="N402" s="2">
        <f t="shared" si="5"/>
        <v>1.781773363</v>
      </c>
      <c r="O402" s="2">
        <v>81.1105818273199</v>
      </c>
      <c r="P402" s="2">
        <v>0.999993338914642</v>
      </c>
      <c r="Q402" s="2">
        <v>97.6892221676954</v>
      </c>
      <c r="R402" s="2"/>
      <c r="S402" s="2" t="str">
        <f t="shared" si="6"/>
        <v/>
      </c>
      <c r="T402" s="2"/>
      <c r="U402" s="2"/>
      <c r="V402" s="2"/>
      <c r="W402" s="2"/>
      <c r="X402" s="2" t="str">
        <f t="shared" si="7"/>
        <v/>
      </c>
      <c r="Y402" s="2"/>
      <c r="Z402" s="2"/>
      <c r="AA402" s="2"/>
    </row>
    <row r="403" ht="15.75" customHeight="1">
      <c r="A403" s="2">
        <f t="shared" si="1"/>
        <v>19</v>
      </c>
      <c r="B403" s="2">
        <f t="shared" si="2"/>
        <v>19</v>
      </c>
      <c r="C403" s="2">
        <v>4.620361328125</v>
      </c>
      <c r="D403" s="2">
        <f t="shared" si="3"/>
        <v>2.597199472</v>
      </c>
      <c r="E403" s="2">
        <v>61.2280165442132</v>
      </c>
      <c r="F403" s="2">
        <v>0.999454831868066</v>
      </c>
      <c r="G403" s="2">
        <v>6.04471531424233</v>
      </c>
      <c r="H403" s="2">
        <v>5.53271484375</v>
      </c>
      <c r="I403" s="2">
        <f t="shared" si="4"/>
        <v>2.16891713</v>
      </c>
      <c r="J403" s="2">
        <v>70.9925276072846</v>
      </c>
      <c r="K403" s="2">
        <v>0.999936699636528</v>
      </c>
      <c r="L403" s="2">
        <v>65.6613150784679</v>
      </c>
      <c r="M403" s="2">
        <v>6.8426513671875</v>
      </c>
      <c r="N403" s="2">
        <f t="shared" si="5"/>
        <v>1.753706181</v>
      </c>
      <c r="O403" s="2">
        <v>82.8200019594896</v>
      </c>
      <c r="P403" s="2">
        <v>0.999995648210266</v>
      </c>
      <c r="Q403" s="2">
        <v>98.1571105927475</v>
      </c>
      <c r="R403" s="2"/>
      <c r="S403" s="2" t="str">
        <f t="shared" si="6"/>
        <v/>
      </c>
      <c r="T403" s="2"/>
      <c r="U403" s="2"/>
      <c r="V403" s="2"/>
      <c r="W403" s="2"/>
      <c r="X403" s="2" t="str">
        <f t="shared" si="7"/>
        <v/>
      </c>
      <c r="Y403" s="2"/>
      <c r="Z403" s="2"/>
      <c r="AA403" s="2"/>
    </row>
    <row r="404" ht="15.75" customHeight="1">
      <c r="A404" s="2">
        <f t="shared" si="1"/>
        <v>19</v>
      </c>
      <c r="B404" s="2">
        <f t="shared" si="2"/>
        <v>20</v>
      </c>
      <c r="C404" s="2">
        <v>5.5902099609375</v>
      </c>
      <c r="D404" s="2">
        <f t="shared" si="3"/>
        <v>2.146609892</v>
      </c>
      <c r="E404" s="2">
        <v>67.0412192339862</v>
      </c>
      <c r="F404" s="2">
        <v>0.999854530365445</v>
      </c>
      <c r="G404" s="2">
        <v>9.42648677216723</v>
      </c>
      <c r="H404" s="2">
        <v>6.5504150390625</v>
      </c>
      <c r="I404" s="2">
        <f t="shared" si="4"/>
        <v>1.831944988</v>
      </c>
      <c r="J404" s="2">
        <v>76.3630793733751</v>
      </c>
      <c r="K404" s="2">
        <v>0.999981493657071</v>
      </c>
      <c r="L404" s="2">
        <v>85.4191875873359</v>
      </c>
      <c r="M404" s="2">
        <v>6.8426513671875</v>
      </c>
      <c r="N404" s="2">
        <f t="shared" si="5"/>
        <v>1.753706181</v>
      </c>
      <c r="O404" s="2">
        <v>82.8200019594896</v>
      </c>
      <c r="P404" s="2">
        <v>0.999995648210266</v>
      </c>
      <c r="Q404" s="2">
        <v>98.1571105927475</v>
      </c>
      <c r="R404" s="2"/>
      <c r="S404" s="2" t="str">
        <f t="shared" si="6"/>
        <v/>
      </c>
      <c r="T404" s="2"/>
      <c r="U404" s="2"/>
      <c r="V404" s="2"/>
      <c r="W404" s="2"/>
      <c r="X404" s="2" t="str">
        <f t="shared" si="7"/>
        <v/>
      </c>
      <c r="Y404" s="2"/>
      <c r="Z404" s="2"/>
      <c r="AA404" s="2"/>
    </row>
    <row r="405" ht="15.75" customHeight="1">
      <c r="A405" s="2">
        <f t="shared" si="1"/>
        <v>19</v>
      </c>
      <c r="B405" s="2">
        <f t="shared" si="2"/>
        <v>21</v>
      </c>
      <c r="C405" s="2">
        <v>7.2525634765625</v>
      </c>
      <c r="D405" s="2">
        <f t="shared" si="3"/>
        <v>1.65458738</v>
      </c>
      <c r="E405" s="2">
        <v>82.4213001106909</v>
      </c>
      <c r="F405" s="2">
        <v>0.99999607858779</v>
      </c>
      <c r="G405" s="2">
        <v>35.7431454726003</v>
      </c>
      <c r="H405" s="2">
        <v>9.40576171875</v>
      </c>
      <c r="I405" s="2">
        <f t="shared" si="4"/>
        <v>1.275813736</v>
      </c>
      <c r="J405" s="2">
        <v>99.5108263137718</v>
      </c>
      <c r="K405" s="2">
        <v>0.999999917521242</v>
      </c>
      <c r="L405" s="2">
        <v>141.246544289807</v>
      </c>
      <c r="M405" s="2">
        <v>6.8426513671875</v>
      </c>
      <c r="N405" s="2">
        <f t="shared" si="5"/>
        <v>1.753706181</v>
      </c>
      <c r="O405" s="2">
        <v>82.8200019594896</v>
      </c>
      <c r="P405" s="2">
        <v>0.999995648210266</v>
      </c>
      <c r="Q405" s="2">
        <v>98.1571105927475</v>
      </c>
      <c r="R405" s="2"/>
      <c r="S405" s="2" t="str">
        <f t="shared" si="6"/>
        <v/>
      </c>
      <c r="T405" s="2"/>
      <c r="U405" s="2"/>
      <c r="V405" s="2"/>
      <c r="W405" s="2"/>
      <c r="X405" s="2" t="str">
        <f t="shared" si="7"/>
        <v/>
      </c>
      <c r="Y405" s="2"/>
      <c r="Z405" s="2"/>
      <c r="AA405" s="2"/>
    </row>
    <row r="406" ht="15.75" customHeight="1">
      <c r="A406" s="2">
        <f t="shared" si="1"/>
        <v>20</v>
      </c>
      <c r="B406" s="2">
        <f t="shared" si="2"/>
        <v>1</v>
      </c>
      <c r="C406" s="2">
        <v>0.181396484375</v>
      </c>
      <c r="D406" s="2">
        <f t="shared" si="3"/>
        <v>66.15343203</v>
      </c>
      <c r="E406" s="2">
        <v>34.2805236388407</v>
      </c>
      <c r="F406" s="2">
        <v>0.766840238394987</v>
      </c>
      <c r="G406" s="2">
        <v>0.184911970234466</v>
      </c>
      <c r="H406" s="2">
        <v>0.0296630859375</v>
      </c>
      <c r="I406" s="2">
        <f t="shared" si="4"/>
        <v>404.5432099</v>
      </c>
      <c r="J406" s="2">
        <v>21.6678628721757</v>
      </c>
      <c r="K406" s="2">
        <v>0.305504669021885</v>
      </c>
      <c r="L406" s="2">
        <v>0.379680835449528</v>
      </c>
      <c r="M406" s="2">
        <v>0.0279541015625</v>
      </c>
      <c r="N406" s="2">
        <f t="shared" si="5"/>
        <v>429.2751092</v>
      </c>
      <c r="O406" s="2">
        <v>-18.0060822513818</v>
      </c>
      <c r="P406" s="2">
        <v>0.00721816805410979</v>
      </c>
      <c r="Q406" s="2">
        <v>1.00307942479833</v>
      </c>
      <c r="R406" s="2">
        <v>0.0067138671875</v>
      </c>
      <c r="S406" s="2">
        <f t="shared" si="6"/>
        <v>1787.345455</v>
      </c>
      <c r="T406" s="2">
        <v>29.3677773147</v>
      </c>
      <c r="U406" s="2">
        <v>0.66006</v>
      </c>
      <c r="V406" s="2">
        <v>1.5137</v>
      </c>
      <c r="W406" s="2">
        <v>0.0010986328125</v>
      </c>
      <c r="X406" s="2">
        <f t="shared" si="7"/>
        <v>10922.66667</v>
      </c>
      <c r="Y406" s="2">
        <v>27.4579603372</v>
      </c>
      <c r="Z406" s="2">
        <v>0.66758</v>
      </c>
      <c r="AA406" s="2">
        <v>1.0214</v>
      </c>
      <c r="AB406" s="2">
        <v>0.0010752685</v>
      </c>
      <c r="AC406" s="2">
        <f t="shared" ref="AC406:AC410" si="27">IFERROR(12/AB406,"")</f>
        <v>11160.00329</v>
      </c>
      <c r="AD406" s="2">
        <v>30.88</v>
      </c>
      <c r="AE406" s="2">
        <v>0.849</v>
      </c>
    </row>
    <row r="407" ht="15.75" customHeight="1">
      <c r="A407" s="2">
        <f t="shared" si="1"/>
        <v>20</v>
      </c>
      <c r="B407" s="2">
        <f t="shared" si="2"/>
        <v>2</v>
      </c>
      <c r="C407" s="2">
        <v>0.6326904296875</v>
      </c>
      <c r="D407" s="2">
        <f t="shared" si="3"/>
        <v>18.96662165</v>
      </c>
      <c r="E407" s="2">
        <v>39.3916135895954</v>
      </c>
      <c r="F407" s="2">
        <v>0.937049336488297</v>
      </c>
      <c r="G407" s="2">
        <v>0.406392212569385</v>
      </c>
      <c r="H407" s="2">
        <v>0.0296630859375</v>
      </c>
      <c r="I407" s="2">
        <f t="shared" si="4"/>
        <v>404.5432099</v>
      </c>
      <c r="J407" s="2">
        <v>21.6678628721757</v>
      </c>
      <c r="K407" s="2">
        <v>0.305504669021885</v>
      </c>
      <c r="L407" s="2">
        <v>0.379680835449528</v>
      </c>
      <c r="M407" s="2">
        <v>0.3902587890625</v>
      </c>
      <c r="N407" s="2">
        <f t="shared" si="5"/>
        <v>30.74882703</v>
      </c>
      <c r="O407" s="2">
        <v>38.4992910924365</v>
      </c>
      <c r="P407" s="2">
        <v>0.918977420309219</v>
      </c>
      <c r="Q407" s="2">
        <v>2.38722532728594</v>
      </c>
      <c r="R407" s="2">
        <v>0.169189453125</v>
      </c>
      <c r="S407" s="2">
        <f t="shared" si="6"/>
        <v>70.92640693</v>
      </c>
      <c r="T407" s="2">
        <v>37.0047816148</v>
      </c>
      <c r="U407" s="2">
        <v>0.89198</v>
      </c>
      <c r="V407" s="2">
        <v>2.2932</v>
      </c>
      <c r="W407" s="2">
        <v>0.0557861328125</v>
      </c>
      <c r="X407" s="2">
        <f t="shared" si="7"/>
        <v>215.107221</v>
      </c>
      <c r="Y407" s="2">
        <v>33.0051252244</v>
      </c>
      <c r="Z407" s="2">
        <v>0.81783</v>
      </c>
      <c r="AA407" s="2">
        <v>2.0078</v>
      </c>
      <c r="AB407" s="2">
        <v>0.050815278</v>
      </c>
      <c r="AC407" s="2">
        <f t="shared" si="27"/>
        <v>236.149451</v>
      </c>
      <c r="AD407" s="2">
        <v>38.58</v>
      </c>
      <c r="AE407" s="2">
        <v>0.951</v>
      </c>
    </row>
    <row r="408" ht="15.75" customHeight="1">
      <c r="A408" s="2">
        <f t="shared" si="1"/>
        <v>20</v>
      </c>
      <c r="B408" s="2">
        <f t="shared" si="2"/>
        <v>3</v>
      </c>
      <c r="C408" s="2">
        <v>1.0091552734375</v>
      </c>
      <c r="D408" s="2">
        <f t="shared" si="3"/>
        <v>11.89113342</v>
      </c>
      <c r="E408" s="2">
        <v>41.6244727190526</v>
      </c>
      <c r="F408" s="2">
        <v>0.963113864551683</v>
      </c>
      <c r="G408" s="2">
        <v>0.620697760677224</v>
      </c>
      <c r="H408" s="2">
        <v>0.02978515625</v>
      </c>
      <c r="I408" s="2">
        <f t="shared" si="4"/>
        <v>402.8852459</v>
      </c>
      <c r="J408" s="2">
        <v>21.1545517605942</v>
      </c>
      <c r="K408" s="2">
        <v>0.307568480392932</v>
      </c>
      <c r="L408" s="2">
        <v>0.703959308553923</v>
      </c>
      <c r="M408" s="2">
        <v>0.79296875</v>
      </c>
      <c r="N408" s="2">
        <f t="shared" si="5"/>
        <v>15.13300493</v>
      </c>
      <c r="O408" s="2">
        <v>42.084736824739</v>
      </c>
      <c r="P408" s="2">
        <v>0.959863549770783</v>
      </c>
      <c r="Q408" s="2">
        <v>2.84208108562469</v>
      </c>
      <c r="R408" s="2">
        <v>0.773193359375</v>
      </c>
      <c r="S408" s="2">
        <f t="shared" si="6"/>
        <v>15.52005052</v>
      </c>
      <c r="T408" s="2">
        <v>43.8697644703</v>
      </c>
      <c r="U408" s="2">
        <v>0.97282</v>
      </c>
      <c r="V408" s="2">
        <v>3.2444</v>
      </c>
      <c r="W408" s="2">
        <v>0.458374023438</v>
      </c>
      <c r="X408" s="2">
        <f t="shared" si="7"/>
        <v>26.17949401</v>
      </c>
      <c r="Y408" s="2">
        <v>38.5059815836</v>
      </c>
      <c r="Z408" s="2">
        <v>0.91947</v>
      </c>
      <c r="AA408" s="2">
        <v>2.4371</v>
      </c>
      <c r="AB408" s="2">
        <v>0.437853025</v>
      </c>
      <c r="AC408" s="2">
        <f t="shared" si="27"/>
        <v>27.40645677</v>
      </c>
      <c r="AD408" s="2">
        <v>48.84</v>
      </c>
      <c r="AE408" s="2">
        <v>0.966</v>
      </c>
    </row>
    <row r="409" ht="15.75" customHeight="1">
      <c r="A409" s="2">
        <f t="shared" si="1"/>
        <v>20</v>
      </c>
      <c r="B409" s="2">
        <f t="shared" si="2"/>
        <v>4</v>
      </c>
      <c r="C409" s="2">
        <v>1.2989501953125</v>
      </c>
      <c r="D409" s="2">
        <f t="shared" si="3"/>
        <v>9.23822949</v>
      </c>
      <c r="E409" s="2">
        <v>43.1374093802286</v>
      </c>
      <c r="F409" s="2">
        <v>0.973261261394422</v>
      </c>
      <c r="G409" s="2">
        <v>0.851663536980556</v>
      </c>
      <c r="H409" s="2">
        <v>0.0296630859375</v>
      </c>
      <c r="I409" s="2">
        <f t="shared" si="4"/>
        <v>404.5432099</v>
      </c>
      <c r="J409" s="2">
        <v>20.6602468725584</v>
      </c>
      <c r="K409" s="2">
        <v>0.335466926261757</v>
      </c>
      <c r="L409" s="2">
        <v>0.419874901743819</v>
      </c>
      <c r="M409" s="2">
        <v>1.2041015625</v>
      </c>
      <c r="N409" s="2">
        <f t="shared" si="5"/>
        <v>9.96593674</v>
      </c>
      <c r="O409" s="2">
        <v>45.1931243437283</v>
      </c>
      <c r="P409" s="2">
        <v>0.978439137049969</v>
      </c>
      <c r="Q409" s="2">
        <v>4.12643074534996</v>
      </c>
      <c r="R409" s="2">
        <v>1.94543457031</v>
      </c>
      <c r="S409" s="2">
        <f t="shared" si="6"/>
        <v>6.168287633</v>
      </c>
      <c r="T409" s="2">
        <v>52.460553139</v>
      </c>
      <c r="U409" s="2">
        <v>0.99571</v>
      </c>
      <c r="V409" s="2">
        <v>11.4998</v>
      </c>
      <c r="W409" s="2">
        <v>1.43725585938</v>
      </c>
      <c r="X409" s="2">
        <f t="shared" si="7"/>
        <v>8.349244097</v>
      </c>
      <c r="Y409" s="2">
        <v>47.1282517772</v>
      </c>
      <c r="Z409" s="2">
        <v>0.98538</v>
      </c>
      <c r="AA409" s="2">
        <v>6.084</v>
      </c>
      <c r="AB409" s="2">
        <v>1.355974475</v>
      </c>
      <c r="AC409" s="2">
        <f t="shared" si="27"/>
        <v>8.849724107</v>
      </c>
      <c r="AD409" s="2">
        <v>53.28</v>
      </c>
      <c r="AE409" s="2">
        <v>0.988</v>
      </c>
    </row>
    <row r="410" ht="15.75" customHeight="1">
      <c r="A410" s="2">
        <f t="shared" si="1"/>
        <v>20</v>
      </c>
      <c r="B410" s="2">
        <f t="shared" si="2"/>
        <v>5</v>
      </c>
      <c r="C410" s="2">
        <v>1.5452880859375</v>
      </c>
      <c r="D410" s="2">
        <f t="shared" si="3"/>
        <v>7.765542302</v>
      </c>
      <c r="E410" s="2">
        <v>44.4146647522754</v>
      </c>
      <c r="F410" s="2">
        <v>0.979567190329409</v>
      </c>
      <c r="G410" s="2">
        <v>1.1702102468194</v>
      </c>
      <c r="H410" s="2">
        <v>0.0302734375</v>
      </c>
      <c r="I410" s="2">
        <f t="shared" si="4"/>
        <v>396.3870968</v>
      </c>
      <c r="J410" s="2">
        <v>23.3356177012315</v>
      </c>
      <c r="K410" s="2">
        <v>0.32112365579329</v>
      </c>
      <c r="L410" s="2">
        <v>0.963712382331247</v>
      </c>
      <c r="M410" s="2">
        <v>1.60205078125</v>
      </c>
      <c r="N410" s="2">
        <f t="shared" si="5"/>
        <v>7.490399269</v>
      </c>
      <c r="O410" s="2">
        <v>48.1526519909003</v>
      </c>
      <c r="P410" s="2">
        <v>0.988260979664636</v>
      </c>
      <c r="Q410" s="2">
        <v>7.66573810575014</v>
      </c>
      <c r="R410" s="2">
        <v>3.55895996094</v>
      </c>
      <c r="S410" s="2">
        <f t="shared" si="6"/>
        <v>3.371771566</v>
      </c>
      <c r="T410" s="2">
        <v>62.7131137758</v>
      </c>
      <c r="U410" s="2">
        <v>0.99961</v>
      </c>
      <c r="V410" s="2">
        <v>41.0546</v>
      </c>
      <c r="W410" s="2">
        <v>2.94580078125</v>
      </c>
      <c r="X410" s="2">
        <f t="shared" si="7"/>
        <v>4.073595226</v>
      </c>
      <c r="Y410" s="2">
        <v>56.8429164422</v>
      </c>
      <c r="Z410" s="2">
        <v>0.99837</v>
      </c>
      <c r="AA410" s="2">
        <v>23.0268</v>
      </c>
      <c r="AB410" s="2">
        <v>2.885862142</v>
      </c>
      <c r="AC410" s="2">
        <f t="shared" si="27"/>
        <v>4.158202786</v>
      </c>
      <c r="AD410" s="2">
        <v>65.94</v>
      </c>
      <c r="AE410" s="2">
        <v>0.999</v>
      </c>
    </row>
    <row r="411" ht="15.75" customHeight="1">
      <c r="A411" s="2">
        <f t="shared" si="1"/>
        <v>20</v>
      </c>
      <c r="B411" s="2">
        <f t="shared" si="2"/>
        <v>6</v>
      </c>
      <c r="C411" s="2">
        <v>1.7518310546875</v>
      </c>
      <c r="D411" s="2">
        <f t="shared" si="3"/>
        <v>6.849975611</v>
      </c>
      <c r="E411" s="2">
        <v>45.5344347051633</v>
      </c>
      <c r="F411" s="2">
        <v>0.983729620380814</v>
      </c>
      <c r="G411" s="2">
        <v>1.49235803526938</v>
      </c>
      <c r="H411" s="2">
        <v>0.0308837890625</v>
      </c>
      <c r="I411" s="2">
        <f t="shared" si="4"/>
        <v>388.5533597</v>
      </c>
      <c r="J411" s="2">
        <v>24.9160854599729</v>
      </c>
      <c r="K411" s="2">
        <v>0.487609973872962</v>
      </c>
      <c r="L411" s="2">
        <v>1.32848342373046</v>
      </c>
      <c r="M411" s="2">
        <v>1.9822998046875</v>
      </c>
      <c r="N411" s="2">
        <f t="shared" si="5"/>
        <v>6.053574728</v>
      </c>
      <c r="O411" s="2">
        <v>50.4892963849778</v>
      </c>
      <c r="P411" s="2">
        <v>0.992960605318152</v>
      </c>
      <c r="Q411" s="2">
        <v>9.65848468529275</v>
      </c>
      <c r="R411" s="2"/>
      <c r="S411" s="2" t="str">
        <f t="shared" si="6"/>
        <v/>
      </c>
      <c r="T411" s="2"/>
      <c r="U411" s="2"/>
      <c r="V411" s="2"/>
      <c r="W411" s="2"/>
      <c r="X411" s="2" t="str">
        <f t="shared" si="7"/>
        <v/>
      </c>
      <c r="Y411" s="2"/>
      <c r="Z411" s="2"/>
      <c r="AA411" s="2"/>
    </row>
    <row r="412" ht="15.75" customHeight="1">
      <c r="A412" s="2">
        <f t="shared" si="1"/>
        <v>20</v>
      </c>
      <c r="B412" s="2">
        <f t="shared" si="2"/>
        <v>7</v>
      </c>
      <c r="C412" s="2">
        <v>1.9384765625</v>
      </c>
      <c r="D412" s="2">
        <f t="shared" si="3"/>
        <v>6.190428212</v>
      </c>
      <c r="E412" s="2">
        <v>46.5324640483278</v>
      </c>
      <c r="F412" s="2">
        <v>0.986782009735482</v>
      </c>
      <c r="G412" s="2">
        <v>1.33054765259089</v>
      </c>
      <c r="H412" s="2">
        <v>0.032958984375</v>
      </c>
      <c r="I412" s="2">
        <f t="shared" si="4"/>
        <v>364.0888889</v>
      </c>
      <c r="J412" s="2">
        <v>27.1842836965441</v>
      </c>
      <c r="K412" s="2">
        <v>0.454329162938761</v>
      </c>
      <c r="L412" s="2">
        <v>1.38845375101913</v>
      </c>
      <c r="M412" s="2">
        <v>2.3970947265625</v>
      </c>
      <c r="N412" s="2">
        <f t="shared" si="5"/>
        <v>5.006059989</v>
      </c>
      <c r="O412" s="2">
        <v>53.1899809014704</v>
      </c>
      <c r="P412" s="2">
        <v>0.996176239834333</v>
      </c>
      <c r="Q412" s="2">
        <v>16.1742368379072</v>
      </c>
      <c r="R412" s="2"/>
      <c r="S412" s="2" t="str">
        <f t="shared" si="6"/>
        <v/>
      </c>
      <c r="T412" s="2"/>
      <c r="U412" s="2"/>
      <c r="V412" s="2"/>
      <c r="W412" s="2"/>
      <c r="X412" s="2" t="str">
        <f t="shared" si="7"/>
        <v/>
      </c>
      <c r="Y412" s="2"/>
      <c r="Z412" s="2"/>
      <c r="AA412" s="2"/>
    </row>
    <row r="413" ht="15.75" customHeight="1">
      <c r="A413" s="2">
        <f t="shared" si="1"/>
        <v>20</v>
      </c>
      <c r="B413" s="2">
        <f t="shared" si="2"/>
        <v>8</v>
      </c>
      <c r="C413" s="2">
        <v>2.1104736328125</v>
      </c>
      <c r="D413" s="2">
        <f t="shared" si="3"/>
        <v>5.685927468</v>
      </c>
      <c r="E413" s="2">
        <v>47.4005286806025</v>
      </c>
      <c r="F413" s="2">
        <v>0.988886469886634</v>
      </c>
      <c r="G413" s="2">
        <v>1.87906650880532</v>
      </c>
      <c r="H413" s="2">
        <v>0.039794921875</v>
      </c>
      <c r="I413" s="2">
        <f t="shared" si="4"/>
        <v>301.5460123</v>
      </c>
      <c r="J413" s="2">
        <v>30.0226953674378</v>
      </c>
      <c r="K413" s="2">
        <v>0.665867281249071</v>
      </c>
      <c r="L413" s="2">
        <v>1.70541020041082</v>
      </c>
      <c r="M413" s="2">
        <v>2.77197265625</v>
      </c>
      <c r="N413" s="2">
        <f t="shared" si="5"/>
        <v>4.329047032</v>
      </c>
      <c r="O413" s="2">
        <v>55.4185845446004</v>
      </c>
      <c r="P413" s="2">
        <v>0.997756554575735</v>
      </c>
      <c r="Q413" s="2">
        <v>16.6323465077912</v>
      </c>
      <c r="R413" s="2"/>
      <c r="S413" s="2" t="str">
        <f t="shared" si="6"/>
        <v/>
      </c>
      <c r="T413" s="2"/>
      <c r="U413" s="2"/>
      <c r="V413" s="2"/>
      <c r="W413" s="2"/>
      <c r="X413" s="2" t="str">
        <f t="shared" si="7"/>
        <v/>
      </c>
      <c r="Y413" s="2"/>
      <c r="Z413" s="2"/>
      <c r="AA413" s="2"/>
    </row>
    <row r="414" ht="15.75" customHeight="1">
      <c r="A414" s="2">
        <f t="shared" si="1"/>
        <v>20</v>
      </c>
      <c r="B414" s="2">
        <f t="shared" si="2"/>
        <v>9</v>
      </c>
      <c r="C414" s="2">
        <v>2.247802734375</v>
      </c>
      <c r="D414" s="2">
        <f t="shared" si="3"/>
        <v>5.338546758</v>
      </c>
      <c r="E414" s="2">
        <v>48.1336434157702</v>
      </c>
      <c r="F414" s="2">
        <v>0.990441125078952</v>
      </c>
      <c r="G414" s="2">
        <v>2.39393444245874</v>
      </c>
      <c r="H414" s="2">
        <v>0.05810546875</v>
      </c>
      <c r="I414" s="2">
        <f t="shared" si="4"/>
        <v>206.5210084</v>
      </c>
      <c r="J414" s="2">
        <v>31.9713486934773</v>
      </c>
      <c r="K414" s="2">
        <v>0.743267721557935</v>
      </c>
      <c r="L414" s="2">
        <v>1.75719913593405</v>
      </c>
      <c r="M414" s="2">
        <v>3.1461181640625</v>
      </c>
      <c r="N414" s="2">
        <f t="shared" si="5"/>
        <v>3.814224188</v>
      </c>
      <c r="O414" s="2">
        <v>57.8339675550052</v>
      </c>
      <c r="P414" s="2">
        <v>0.998606072384966</v>
      </c>
      <c r="Q414" s="2">
        <v>31.749396023318</v>
      </c>
      <c r="R414" s="2"/>
      <c r="S414" s="2" t="str">
        <f t="shared" si="6"/>
        <v/>
      </c>
      <c r="T414" s="2"/>
      <c r="U414" s="2"/>
      <c r="V414" s="2"/>
      <c r="W414" s="2"/>
      <c r="X414" s="2" t="str">
        <f t="shared" si="7"/>
        <v/>
      </c>
      <c r="Y414" s="2"/>
      <c r="Z414" s="2"/>
      <c r="AA414" s="2"/>
    </row>
    <row r="415" ht="15.75" customHeight="1">
      <c r="A415" s="2">
        <f t="shared" si="1"/>
        <v>20</v>
      </c>
      <c r="B415" s="2">
        <f t="shared" si="2"/>
        <v>10</v>
      </c>
      <c r="C415" s="2">
        <v>2.3946533203125</v>
      </c>
      <c r="D415" s="2">
        <f t="shared" si="3"/>
        <v>5.011163787</v>
      </c>
      <c r="E415" s="2">
        <v>48.8294137530181</v>
      </c>
      <c r="F415" s="2">
        <v>0.991754926523107</v>
      </c>
      <c r="G415" s="2">
        <v>2.17584715109502</v>
      </c>
      <c r="H415" s="2">
        <v>0.107666015625</v>
      </c>
      <c r="I415" s="2">
        <f t="shared" si="4"/>
        <v>111.4557823</v>
      </c>
      <c r="J415" s="2">
        <v>33.9408850664072</v>
      </c>
      <c r="K415" s="2">
        <v>0.798322261993157</v>
      </c>
      <c r="L415" s="2">
        <v>1.99009926277278</v>
      </c>
      <c r="M415" s="2">
        <v>3.6031494140625</v>
      </c>
      <c r="N415" s="2">
        <f t="shared" si="5"/>
        <v>3.330419758</v>
      </c>
      <c r="O415" s="2">
        <v>60.8777911880793</v>
      </c>
      <c r="P415" s="2">
        <v>0.99938413790579</v>
      </c>
      <c r="Q415" s="2">
        <v>28.9072917861744</v>
      </c>
      <c r="R415" s="2"/>
      <c r="S415" s="2" t="str">
        <f t="shared" si="6"/>
        <v/>
      </c>
      <c r="T415" s="2"/>
      <c r="U415" s="2"/>
      <c r="V415" s="2"/>
      <c r="W415" s="2"/>
      <c r="X415" s="2" t="str">
        <f t="shared" si="7"/>
        <v/>
      </c>
      <c r="Y415" s="2"/>
      <c r="Z415" s="2"/>
      <c r="AA415" s="2"/>
    </row>
    <row r="416" ht="15.75" customHeight="1">
      <c r="A416" s="2">
        <f t="shared" si="1"/>
        <v>20</v>
      </c>
      <c r="B416" s="2">
        <f t="shared" si="2"/>
        <v>11</v>
      </c>
      <c r="C416" s="2">
        <v>2.5113525390625</v>
      </c>
      <c r="D416" s="2">
        <f t="shared" si="3"/>
        <v>4.778301658</v>
      </c>
      <c r="E416" s="2">
        <v>49.4649048042605</v>
      </c>
      <c r="F416" s="2">
        <v>0.992811204145966</v>
      </c>
      <c r="G416" s="2">
        <v>2.6820264589818</v>
      </c>
      <c r="H416" s="2">
        <v>0.2164306640625</v>
      </c>
      <c r="I416" s="2">
        <f t="shared" si="4"/>
        <v>55.44500846</v>
      </c>
      <c r="J416" s="2">
        <v>36.32687572516</v>
      </c>
      <c r="K416" s="2">
        <v>0.881629539349432</v>
      </c>
      <c r="L416" s="2">
        <v>2.4626826245005</v>
      </c>
      <c r="M416" s="2">
        <v>4.0008544921875</v>
      </c>
      <c r="N416" s="2">
        <f t="shared" si="5"/>
        <v>2.999359268</v>
      </c>
      <c r="O416" s="2">
        <v>63.4447059875911</v>
      </c>
      <c r="P416" s="2">
        <v>0.999620001779978</v>
      </c>
      <c r="Q416" s="2">
        <v>43.0688734628094</v>
      </c>
      <c r="R416" s="2"/>
      <c r="S416" s="2" t="str">
        <f t="shared" si="6"/>
        <v/>
      </c>
      <c r="T416" s="2"/>
      <c r="U416" s="2"/>
      <c r="V416" s="2"/>
      <c r="W416" s="2"/>
      <c r="X416" s="2" t="str">
        <f t="shared" si="7"/>
        <v/>
      </c>
      <c r="Y416" s="2"/>
      <c r="Z416" s="2"/>
      <c r="AA416" s="2"/>
    </row>
    <row r="417" ht="15.75" customHeight="1">
      <c r="A417" s="2">
        <f t="shared" si="1"/>
        <v>20</v>
      </c>
      <c r="B417" s="2">
        <f t="shared" si="2"/>
        <v>12</v>
      </c>
      <c r="C417" s="2">
        <v>2.635498046875</v>
      </c>
      <c r="D417" s="2">
        <f t="shared" si="3"/>
        <v>4.553219083</v>
      </c>
      <c r="E417" s="2">
        <v>50.106270092724</v>
      </c>
      <c r="F417" s="2">
        <v>0.993680094009093</v>
      </c>
      <c r="G417" s="2">
        <v>2.53069690712969</v>
      </c>
      <c r="H417" s="2">
        <v>0.4326171875</v>
      </c>
      <c r="I417" s="2">
        <f t="shared" si="4"/>
        <v>27.73814898</v>
      </c>
      <c r="J417" s="2">
        <v>39.1363936384511</v>
      </c>
      <c r="K417" s="2">
        <v>0.927168062810095</v>
      </c>
      <c r="L417" s="2">
        <v>2.22564712957053</v>
      </c>
      <c r="M417" s="2">
        <v>4.3529052734375</v>
      </c>
      <c r="N417" s="2">
        <f t="shared" si="5"/>
        <v>2.756779495</v>
      </c>
      <c r="O417" s="2">
        <v>66.0135036012824</v>
      </c>
      <c r="P417" s="2">
        <v>0.999810146228815</v>
      </c>
      <c r="Q417" s="2">
        <v>48.607000646453</v>
      </c>
      <c r="R417" s="2"/>
      <c r="S417" s="2" t="str">
        <f t="shared" si="6"/>
        <v/>
      </c>
      <c r="T417" s="2"/>
      <c r="U417" s="2"/>
      <c r="V417" s="2"/>
      <c r="W417" s="2"/>
      <c r="X417" s="2" t="str">
        <f t="shared" si="7"/>
        <v/>
      </c>
      <c r="Y417" s="2"/>
      <c r="Z417" s="2"/>
      <c r="AA417" s="2"/>
    </row>
    <row r="418" ht="15.75" customHeight="1">
      <c r="A418" s="2">
        <f t="shared" si="1"/>
        <v>20</v>
      </c>
      <c r="B418" s="2">
        <f t="shared" si="2"/>
        <v>13</v>
      </c>
      <c r="C418" s="2">
        <v>2.7835693359375</v>
      </c>
      <c r="D418" s="2">
        <f t="shared" si="3"/>
        <v>4.311011709</v>
      </c>
      <c r="E418" s="2">
        <v>50.8488330823415</v>
      </c>
      <c r="F418" s="2">
        <v>0.994609375277913</v>
      </c>
      <c r="G418" s="2">
        <v>3.05323922538335</v>
      </c>
      <c r="H418" s="2">
        <v>0.8226318359375</v>
      </c>
      <c r="I418" s="2">
        <f t="shared" si="4"/>
        <v>14.5873275</v>
      </c>
      <c r="J418" s="2">
        <v>42.6426433630117</v>
      </c>
      <c r="K418" s="2">
        <v>0.965936426340382</v>
      </c>
      <c r="L418" s="2">
        <v>3.42070440085174</v>
      </c>
      <c r="M418" s="2">
        <v>4.765380859375</v>
      </c>
      <c r="N418" s="2">
        <f t="shared" si="5"/>
        <v>2.518161791</v>
      </c>
      <c r="O418" s="2">
        <v>68.1230513310361</v>
      </c>
      <c r="P418" s="2">
        <v>0.99987670043358</v>
      </c>
      <c r="Q418" s="2">
        <v>56.2083001865018</v>
      </c>
      <c r="R418" s="2"/>
      <c r="S418" s="2" t="str">
        <f t="shared" si="6"/>
        <v/>
      </c>
      <c r="T418" s="2"/>
      <c r="U418" s="2"/>
      <c r="V418" s="2"/>
      <c r="W418" s="2"/>
      <c r="X418" s="2" t="str">
        <f t="shared" si="7"/>
        <v/>
      </c>
      <c r="Y418" s="2"/>
      <c r="Z418" s="2"/>
      <c r="AA418" s="2"/>
    </row>
    <row r="419" ht="15.75" customHeight="1">
      <c r="A419" s="2">
        <f t="shared" si="1"/>
        <v>20</v>
      </c>
      <c r="B419" s="2">
        <f t="shared" si="2"/>
        <v>14</v>
      </c>
      <c r="C419" s="2">
        <v>2.95947265625</v>
      </c>
      <c r="D419" s="2">
        <f t="shared" si="3"/>
        <v>4.05477644</v>
      </c>
      <c r="E419" s="2">
        <v>51.6947114078636</v>
      </c>
      <c r="F419" s="2">
        <v>0.995510474512327</v>
      </c>
      <c r="G419" s="2">
        <v>3.25282335643214</v>
      </c>
      <c r="H419" s="2">
        <v>1.4384765625</v>
      </c>
      <c r="I419" s="2">
        <f t="shared" si="4"/>
        <v>8.342158859</v>
      </c>
      <c r="J419" s="2">
        <v>46.6905453826114</v>
      </c>
      <c r="K419" s="2">
        <v>0.985009598455963</v>
      </c>
      <c r="L419" s="2">
        <v>4.96913066072809</v>
      </c>
      <c r="M419" s="2">
        <v>5.180908203125</v>
      </c>
      <c r="N419" s="2">
        <f t="shared" si="5"/>
        <v>2.316196221</v>
      </c>
      <c r="O419" s="2">
        <v>71.4188984210925</v>
      </c>
      <c r="P419" s="2">
        <v>0.999944748437347</v>
      </c>
      <c r="Q419" s="2">
        <v>65.9657095341281</v>
      </c>
      <c r="R419" s="2"/>
      <c r="S419" s="2" t="str">
        <f t="shared" si="6"/>
        <v/>
      </c>
      <c r="T419" s="2"/>
      <c r="U419" s="2"/>
      <c r="V419" s="2"/>
      <c r="W419" s="2"/>
      <c r="X419" s="2" t="str">
        <f t="shared" si="7"/>
        <v/>
      </c>
      <c r="Y419" s="2"/>
      <c r="Z419" s="2"/>
      <c r="AA419" s="2"/>
    </row>
    <row r="420" ht="15.75" customHeight="1">
      <c r="A420" s="2">
        <f t="shared" si="1"/>
        <v>20</v>
      </c>
      <c r="B420" s="2">
        <f t="shared" si="2"/>
        <v>15</v>
      </c>
      <c r="C420" s="2">
        <v>3.1732177734375</v>
      </c>
      <c r="D420" s="2">
        <f t="shared" si="3"/>
        <v>3.781650317</v>
      </c>
      <c r="E420" s="2">
        <v>52.7586519273013</v>
      </c>
      <c r="F420" s="2">
        <v>0.99640159407645</v>
      </c>
      <c r="G420" s="2">
        <v>3.08868882357422</v>
      </c>
      <c r="H420" s="2">
        <v>2.11376953125</v>
      </c>
      <c r="I420" s="2">
        <f t="shared" si="4"/>
        <v>5.677061677</v>
      </c>
      <c r="J420" s="2">
        <v>50.6184640258863</v>
      </c>
      <c r="K420" s="2">
        <v>0.99356188727422</v>
      </c>
      <c r="L420" s="2">
        <v>10.4843714680871</v>
      </c>
      <c r="M420" s="2">
        <v>5.5399169921875</v>
      </c>
      <c r="N420" s="2">
        <f t="shared" si="5"/>
        <v>2.166097437</v>
      </c>
      <c r="O420" s="2">
        <v>72.8848602056948</v>
      </c>
      <c r="P420" s="2">
        <v>0.999960845171159</v>
      </c>
      <c r="Q420" s="2">
        <v>73.0857345142344</v>
      </c>
      <c r="R420" s="2"/>
      <c r="S420" s="2" t="str">
        <f t="shared" si="6"/>
        <v/>
      </c>
      <c r="T420" s="2"/>
      <c r="U420" s="2"/>
      <c r="V420" s="2"/>
      <c r="W420" s="2"/>
      <c r="X420" s="2" t="str">
        <f t="shared" si="7"/>
        <v/>
      </c>
      <c r="Y420" s="2"/>
      <c r="Z420" s="2"/>
      <c r="AA420" s="2"/>
    </row>
    <row r="421" ht="15.75" customHeight="1">
      <c r="A421" s="2">
        <f t="shared" si="1"/>
        <v>20</v>
      </c>
      <c r="B421" s="2">
        <f t="shared" si="2"/>
        <v>16</v>
      </c>
      <c r="C421" s="2">
        <v>3.39892578125</v>
      </c>
      <c r="D421" s="2">
        <f t="shared" si="3"/>
        <v>3.530527223</v>
      </c>
      <c r="E421" s="2">
        <v>53.9856111370038</v>
      </c>
      <c r="F421" s="2">
        <v>0.997280003318309</v>
      </c>
      <c r="G421" s="2">
        <v>3.51110899576876</v>
      </c>
      <c r="H421" s="2">
        <v>2.9713134765625</v>
      </c>
      <c r="I421" s="2">
        <f t="shared" si="4"/>
        <v>4.03861797</v>
      </c>
      <c r="J421" s="2">
        <v>55.4674532440377</v>
      </c>
      <c r="K421" s="2">
        <v>0.997837007216239</v>
      </c>
      <c r="L421" s="2">
        <v>18.9481500331699</v>
      </c>
      <c r="M421" s="2">
        <v>5.9996337890625</v>
      </c>
      <c r="N421" s="2">
        <f t="shared" si="5"/>
        <v>2.000122078</v>
      </c>
      <c r="O421" s="2">
        <v>75.9080024092074</v>
      </c>
      <c r="P421" s="2">
        <v>0.999979256946615</v>
      </c>
      <c r="Q421" s="2">
        <v>84.1453622567403</v>
      </c>
      <c r="R421" s="2"/>
      <c r="S421" s="2" t="str">
        <f t="shared" si="6"/>
        <v/>
      </c>
      <c r="T421" s="2"/>
      <c r="U421" s="2"/>
      <c r="V421" s="2"/>
      <c r="W421" s="2"/>
      <c r="X421" s="2" t="str">
        <f t="shared" si="7"/>
        <v/>
      </c>
      <c r="Y421" s="2"/>
      <c r="Z421" s="2"/>
      <c r="AA421" s="2"/>
    </row>
    <row r="422" ht="15.75" customHeight="1">
      <c r="A422" s="2">
        <f t="shared" si="1"/>
        <v>20</v>
      </c>
      <c r="B422" s="2">
        <f t="shared" si="2"/>
        <v>17</v>
      </c>
      <c r="C422" s="2">
        <v>3.7178955078125</v>
      </c>
      <c r="D422" s="2">
        <f t="shared" si="3"/>
        <v>3.2276324</v>
      </c>
      <c r="E422" s="2">
        <v>55.6713349306978</v>
      </c>
      <c r="F422" s="2">
        <v>0.998129452794249</v>
      </c>
      <c r="G422" s="2">
        <v>4.34424110373116</v>
      </c>
      <c r="H422" s="2">
        <v>3.775146484375</v>
      </c>
      <c r="I422" s="2">
        <f t="shared" si="4"/>
        <v>3.178684602</v>
      </c>
      <c r="J422" s="2">
        <v>60.1833547692882</v>
      </c>
      <c r="K422" s="2">
        <v>0.999270627897409</v>
      </c>
      <c r="L422" s="2">
        <v>32.2406895189336</v>
      </c>
      <c r="M422" s="2">
        <v>6.3074951171875</v>
      </c>
      <c r="N422" s="2">
        <f t="shared" si="5"/>
        <v>1.9024985</v>
      </c>
      <c r="O422" s="2">
        <v>77.3110218315638</v>
      </c>
      <c r="P422" s="2">
        <v>0.999985745521477</v>
      </c>
      <c r="Q422" s="2">
        <v>84.7253083216868</v>
      </c>
      <c r="R422" s="2"/>
      <c r="S422" s="2" t="str">
        <f t="shared" si="6"/>
        <v/>
      </c>
      <c r="T422" s="2"/>
      <c r="U422" s="2"/>
      <c r="V422" s="2"/>
      <c r="W422" s="2"/>
      <c r="X422" s="2" t="str">
        <f t="shared" si="7"/>
        <v/>
      </c>
      <c r="Y422" s="2"/>
      <c r="Z422" s="2"/>
      <c r="AA422" s="2"/>
    </row>
    <row r="423" ht="15.75" customHeight="1">
      <c r="A423" s="2">
        <f t="shared" si="1"/>
        <v>20</v>
      </c>
      <c r="B423" s="2">
        <f t="shared" si="2"/>
        <v>18</v>
      </c>
      <c r="C423" s="2">
        <v>4.125732421875</v>
      </c>
      <c r="D423" s="2">
        <f t="shared" si="3"/>
        <v>2.908574472</v>
      </c>
      <c r="E423" s="2">
        <v>57.8842595661024</v>
      </c>
      <c r="F423" s="2">
        <v>0.998855456212869</v>
      </c>
      <c r="G423" s="2">
        <v>5.81539167962835</v>
      </c>
      <c r="H423" s="2">
        <v>4.6168212890625</v>
      </c>
      <c r="I423" s="2">
        <f t="shared" si="4"/>
        <v>2.599190926</v>
      </c>
      <c r="J423" s="2">
        <v>65.254953983571</v>
      </c>
      <c r="K423" s="2">
        <v>0.999766969504242</v>
      </c>
      <c r="L423" s="2">
        <v>46.5412544278126</v>
      </c>
      <c r="M423" s="2">
        <v>6.7706298828125</v>
      </c>
      <c r="N423" s="2">
        <f t="shared" si="5"/>
        <v>1.772360948</v>
      </c>
      <c r="O423" s="2">
        <v>79.9636959699269</v>
      </c>
      <c r="P423" s="2">
        <v>0.999991981212629</v>
      </c>
      <c r="Q423" s="2">
        <v>92.3231157174099</v>
      </c>
      <c r="R423" s="2"/>
      <c r="S423" s="2" t="str">
        <f t="shared" si="6"/>
        <v/>
      </c>
      <c r="T423" s="2"/>
      <c r="U423" s="2"/>
      <c r="V423" s="2"/>
      <c r="W423" s="2"/>
      <c r="X423" s="2" t="str">
        <f t="shared" si="7"/>
        <v/>
      </c>
      <c r="Y423" s="2"/>
      <c r="Z423" s="2"/>
      <c r="AA423" s="2"/>
    </row>
    <row r="424" ht="15.75" customHeight="1">
      <c r="A424" s="2">
        <f t="shared" si="1"/>
        <v>20</v>
      </c>
      <c r="B424" s="2">
        <f t="shared" si="2"/>
        <v>19</v>
      </c>
      <c r="C424" s="2">
        <v>4.720458984375</v>
      </c>
      <c r="D424" s="2">
        <f t="shared" si="3"/>
        <v>2.542125679</v>
      </c>
      <c r="E424" s="2">
        <v>61.1838890764568</v>
      </c>
      <c r="F424" s="2">
        <v>0.999457015231513</v>
      </c>
      <c r="G424" s="2">
        <v>6.03758147295741</v>
      </c>
      <c r="H424" s="2">
        <v>5.630126953125</v>
      </c>
      <c r="I424" s="2">
        <f t="shared" si="4"/>
        <v>2.13139066</v>
      </c>
      <c r="J424" s="2">
        <v>70.906521020563</v>
      </c>
      <c r="K424" s="2">
        <v>0.999936348302868</v>
      </c>
      <c r="L424" s="2">
        <v>65.0356262625106</v>
      </c>
      <c r="M424" s="2">
        <v>6.9765625</v>
      </c>
      <c r="N424" s="2">
        <f t="shared" si="5"/>
        <v>1.720044793</v>
      </c>
      <c r="O424" s="2">
        <v>82.782341778832</v>
      </c>
      <c r="P424" s="2">
        <v>0.999995719620621</v>
      </c>
      <c r="Q424" s="2">
        <v>96.8278097181717</v>
      </c>
      <c r="R424" s="2"/>
      <c r="S424" s="2" t="str">
        <f t="shared" si="6"/>
        <v/>
      </c>
      <c r="T424" s="2"/>
      <c r="U424" s="2"/>
      <c r="V424" s="2"/>
      <c r="W424" s="2"/>
      <c r="X424" s="2" t="str">
        <f t="shared" si="7"/>
        <v/>
      </c>
      <c r="Y424" s="2"/>
      <c r="Z424" s="2"/>
      <c r="AA424" s="2"/>
    </row>
    <row r="425" ht="15.75" customHeight="1">
      <c r="A425" s="2">
        <f t="shared" si="1"/>
        <v>20</v>
      </c>
      <c r="B425" s="2">
        <f t="shared" si="2"/>
        <v>20</v>
      </c>
      <c r="C425" s="2">
        <v>5.716064453125</v>
      </c>
      <c r="D425" s="2">
        <f t="shared" si="3"/>
        <v>2.099346517</v>
      </c>
      <c r="E425" s="2">
        <v>66.9653258941486</v>
      </c>
      <c r="F425" s="2">
        <v>0.999855417726743</v>
      </c>
      <c r="G425" s="2">
        <v>9.73027871597465</v>
      </c>
      <c r="H425" s="2">
        <v>6.6429443359375</v>
      </c>
      <c r="I425" s="2">
        <f t="shared" si="4"/>
        <v>1.806427902</v>
      </c>
      <c r="J425" s="2">
        <v>76.3027797790026</v>
      </c>
      <c r="K425" s="2">
        <v>0.999981558895919</v>
      </c>
      <c r="L425" s="2">
        <v>88.3226713522538</v>
      </c>
      <c r="M425" s="2">
        <v>6.9765625</v>
      </c>
      <c r="N425" s="2">
        <f t="shared" si="5"/>
        <v>1.720044793</v>
      </c>
      <c r="O425" s="2">
        <v>82.782341778832</v>
      </c>
      <c r="P425" s="2">
        <v>0.999995719620621</v>
      </c>
      <c r="Q425" s="2">
        <v>96.8278097181717</v>
      </c>
      <c r="R425" s="2"/>
      <c r="S425" s="2" t="str">
        <f t="shared" si="6"/>
        <v/>
      </c>
      <c r="T425" s="2"/>
      <c r="U425" s="2"/>
      <c r="V425" s="2"/>
      <c r="W425" s="2"/>
      <c r="X425" s="2" t="str">
        <f t="shared" si="7"/>
        <v/>
      </c>
      <c r="Y425" s="2"/>
      <c r="Z425" s="2"/>
      <c r="AA425" s="2"/>
    </row>
    <row r="426" ht="15.75" customHeight="1">
      <c r="A426" s="2">
        <f t="shared" si="1"/>
        <v>20</v>
      </c>
      <c r="B426" s="2">
        <f t="shared" si="2"/>
        <v>21</v>
      </c>
      <c r="C426" s="2">
        <v>7.3934326171875</v>
      </c>
      <c r="D426" s="2">
        <f t="shared" si="3"/>
        <v>1.623062063</v>
      </c>
      <c r="E426" s="2">
        <v>82.3203444366066</v>
      </c>
      <c r="F426" s="2">
        <v>0.999996126460879</v>
      </c>
      <c r="G426" s="2">
        <v>36.239113984132</v>
      </c>
      <c r="H426" s="2">
        <v>9.471923828125</v>
      </c>
      <c r="I426" s="2">
        <f t="shared" si="4"/>
        <v>1.26690208</v>
      </c>
      <c r="J426" s="2">
        <v>98.2350379860267</v>
      </c>
      <c r="K426" s="2">
        <v>0.999999887362543</v>
      </c>
      <c r="L426" s="2">
        <v>135.775797838281</v>
      </c>
      <c r="M426" s="2">
        <v>6.9765625</v>
      </c>
      <c r="N426" s="2">
        <f t="shared" si="5"/>
        <v>1.720044793</v>
      </c>
      <c r="O426" s="2">
        <v>82.782341778832</v>
      </c>
      <c r="P426" s="2">
        <v>0.999995719620621</v>
      </c>
      <c r="Q426" s="2">
        <v>96.8278097181717</v>
      </c>
      <c r="R426" s="2"/>
      <c r="S426" s="2" t="str">
        <f t="shared" si="6"/>
        <v/>
      </c>
      <c r="T426" s="2"/>
      <c r="U426" s="2"/>
      <c r="V426" s="2"/>
      <c r="W426" s="2"/>
      <c r="X426" s="2" t="str">
        <f t="shared" si="7"/>
        <v/>
      </c>
      <c r="Y426" s="2"/>
      <c r="Z426" s="2"/>
      <c r="AA426" s="2"/>
    </row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A2:B2"/>
    <mergeCell ref="C2:F2"/>
    <mergeCell ref="H2:J2"/>
    <mergeCell ref="K2:M2"/>
    <mergeCell ref="O2:P2"/>
    <mergeCell ref="R2:T2"/>
    <mergeCell ref="U2:V2"/>
    <mergeCell ref="A5:B5"/>
    <mergeCell ref="C5:G5"/>
    <mergeCell ref="H5:L5"/>
    <mergeCell ref="M5:Q5"/>
    <mergeCell ref="R5:V5"/>
    <mergeCell ref="W5:AA5"/>
    <mergeCell ref="AB5:AF5"/>
    <mergeCell ref="A3:B3"/>
    <mergeCell ref="C3:F3"/>
    <mergeCell ref="H3:J3"/>
    <mergeCell ref="K3:M3"/>
    <mergeCell ref="O3:P3"/>
    <mergeCell ref="R3:T3"/>
    <mergeCell ref="U3:V3"/>
  </mergeCells>
  <printOptions/>
  <pageMargins bottom="0.75" footer="0.0" header="0.0" left="0.7" right="0.7" top="0.75"/>
  <pageSetup orientation="landscape"/>
  <drawing r:id="rId1"/>
</worksheet>
</file>