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pari\Dropbox\Pascheto Et Al Manuscript\"/>
    </mc:Choice>
  </mc:AlternateContent>
  <bookViews>
    <workbookView xWindow="34620" yWindow="1044" windowWidth="30600" windowHeight="20400"/>
  </bookViews>
  <sheets>
    <sheet name="Figure 1" sheetId="1" r:id="rId1"/>
    <sheet name="Figure 2" sheetId="2" r:id="rId2"/>
    <sheet name="Figure 3a - Donor 3" sheetId="14" r:id="rId3"/>
    <sheet name="Figure 3a - Donor 4" sheetId="3" r:id="rId4"/>
    <sheet name="Figure 3a - Donor 5" sheetId="4" r:id="rId5"/>
    <sheet name="Figure 3a - Donor 6" sheetId="5" r:id="rId6"/>
    <sheet name="Figure 3b - Donor 4" sheetId="6" r:id="rId7"/>
    <sheet name="Figure 3b - Donor 5" sheetId="7" r:id="rId8"/>
    <sheet name="Figure 3b - Donor 6" sheetId="8" r:id="rId9"/>
    <sheet name="Figure 4 - Donor 5" sheetId="10" r:id="rId10"/>
    <sheet name="Figure 4 - Donor 7" sheetId="11" r:id="rId11"/>
    <sheet name="Figure 4 - Donor 8" sheetId="12" r:id="rId12"/>
    <sheet name="Figure 5" sheetId="13" r:id="rId13"/>
    <sheet name="Figure 6" sheetId="15" r:id="rId1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4" l="1"/>
  <c r="D51" i="14"/>
  <c r="E51" i="14"/>
  <c r="F51" i="14"/>
  <c r="G51" i="14"/>
  <c r="H51" i="14"/>
  <c r="I51" i="14"/>
  <c r="J51" i="14"/>
  <c r="K51" i="14"/>
  <c r="C52" i="14"/>
  <c r="D52" i="14"/>
  <c r="E52" i="14"/>
  <c r="F52" i="14"/>
  <c r="G52" i="14"/>
  <c r="H52" i="14"/>
  <c r="I52" i="14"/>
  <c r="J52" i="14"/>
  <c r="K52" i="14"/>
  <c r="C54" i="14"/>
  <c r="D54" i="14"/>
  <c r="E54" i="14"/>
  <c r="F54" i="14"/>
  <c r="G54" i="14"/>
  <c r="H54" i="14"/>
  <c r="I54" i="14"/>
  <c r="J54" i="14"/>
  <c r="K54" i="14"/>
  <c r="C55" i="14"/>
  <c r="D55" i="14"/>
  <c r="E55" i="14"/>
  <c r="F55" i="14"/>
  <c r="G55" i="14"/>
  <c r="H55" i="14"/>
  <c r="I55" i="14"/>
  <c r="J55" i="14"/>
  <c r="K55" i="14"/>
  <c r="B11" i="12" l="1"/>
  <c r="B12" i="12" s="1"/>
  <c r="C11" i="12"/>
  <c r="C12" i="12" s="1"/>
  <c r="D11" i="12"/>
  <c r="E11" i="12"/>
  <c r="E12" i="12" s="1"/>
  <c r="F11" i="12"/>
  <c r="F12" i="12" s="1"/>
  <c r="G11" i="12"/>
  <c r="H11" i="12"/>
  <c r="I11" i="12"/>
  <c r="J11" i="12"/>
  <c r="J12" i="12" s="1"/>
  <c r="K11" i="12"/>
  <c r="K12" i="12" s="1"/>
  <c r="D12" i="12"/>
  <c r="G12" i="12"/>
  <c r="H12" i="12"/>
  <c r="I12" i="12"/>
  <c r="B22" i="12"/>
  <c r="B23" i="12" s="1"/>
  <c r="C22" i="12"/>
  <c r="D22" i="12"/>
  <c r="E22" i="12"/>
  <c r="F22" i="12"/>
  <c r="F23" i="12" s="1"/>
  <c r="G22" i="12"/>
  <c r="G23" i="12" s="1"/>
  <c r="H22" i="12"/>
  <c r="I22" i="12"/>
  <c r="I23" i="12" s="1"/>
  <c r="J22" i="12"/>
  <c r="J23" i="12" s="1"/>
  <c r="K22" i="12"/>
  <c r="C23" i="12"/>
  <c r="D23" i="12"/>
  <c r="E23" i="12"/>
  <c r="H23" i="12"/>
  <c r="K23" i="12"/>
  <c r="B33" i="12"/>
  <c r="B34" i="12" s="1"/>
  <c r="C33" i="12"/>
  <c r="C34" i="12" s="1"/>
  <c r="D33" i="12"/>
  <c r="E33" i="12"/>
  <c r="E34" i="12" s="1"/>
  <c r="F33" i="12"/>
  <c r="F34" i="12" s="1"/>
  <c r="G33" i="12"/>
  <c r="H33" i="12"/>
  <c r="I33" i="12"/>
  <c r="J33" i="12"/>
  <c r="J34" i="12" s="1"/>
  <c r="K33" i="12"/>
  <c r="K34" i="12" s="1"/>
  <c r="D34" i="12"/>
  <c r="G34" i="12"/>
  <c r="H34" i="12"/>
  <c r="I34" i="12"/>
  <c r="B11" i="11"/>
  <c r="B12" i="11" s="1"/>
  <c r="C11" i="11"/>
  <c r="C12" i="11" s="1"/>
  <c r="D11" i="11"/>
  <c r="E11" i="11"/>
  <c r="E12" i="11" s="1"/>
  <c r="F11" i="11"/>
  <c r="F12" i="11" s="1"/>
  <c r="G11" i="11"/>
  <c r="H11" i="11"/>
  <c r="I11" i="11"/>
  <c r="J11" i="11"/>
  <c r="J12" i="11" s="1"/>
  <c r="K11" i="11"/>
  <c r="K12" i="11" s="1"/>
  <c r="D12" i="11"/>
  <c r="G12" i="11"/>
  <c r="H12" i="11"/>
  <c r="I12" i="11"/>
  <c r="B33" i="11"/>
  <c r="B34" i="11" s="1"/>
  <c r="C33" i="11"/>
  <c r="D33" i="11"/>
  <c r="E33" i="11"/>
  <c r="F33" i="11"/>
  <c r="F34" i="11" s="1"/>
  <c r="G33" i="11"/>
  <c r="G34" i="11" s="1"/>
  <c r="H33" i="11"/>
  <c r="I33" i="11"/>
  <c r="I34" i="11" s="1"/>
  <c r="J33" i="11"/>
  <c r="J34" i="11" s="1"/>
  <c r="K33" i="11"/>
  <c r="C34" i="11"/>
  <c r="D34" i="11"/>
  <c r="E34" i="11"/>
  <c r="H34" i="11"/>
  <c r="K34" i="11"/>
  <c r="B11" i="10"/>
  <c r="C11" i="10"/>
  <c r="D11" i="10"/>
  <c r="D12" i="10" s="1"/>
  <c r="E11" i="10"/>
  <c r="E12" i="10" s="1"/>
  <c r="F11" i="10"/>
  <c r="G11" i="10"/>
  <c r="H11" i="10"/>
  <c r="H12" i="10" s="1"/>
  <c r="I11" i="10"/>
  <c r="J11" i="10"/>
  <c r="K11" i="10"/>
  <c r="B12" i="10"/>
  <c r="C12" i="10"/>
  <c r="F12" i="10"/>
  <c r="G12" i="10"/>
  <c r="I12" i="10"/>
  <c r="J12" i="10"/>
  <c r="K12" i="10"/>
  <c r="B23" i="10"/>
  <c r="C23" i="10"/>
  <c r="D23" i="10"/>
  <c r="D24" i="10" s="1"/>
  <c r="E23" i="10"/>
  <c r="F23" i="10"/>
  <c r="G23" i="10"/>
  <c r="H23" i="10"/>
  <c r="H24" i="10" s="1"/>
  <c r="I23" i="10"/>
  <c r="I24" i="10" s="1"/>
  <c r="J23" i="10"/>
  <c r="K23" i="10"/>
  <c r="B24" i="10"/>
  <c r="C24" i="10"/>
  <c r="E24" i="10"/>
  <c r="F24" i="10"/>
  <c r="G24" i="10"/>
  <c r="J24" i="10"/>
  <c r="K24" i="10"/>
  <c r="B34" i="10"/>
  <c r="C34" i="10"/>
  <c r="D34" i="10"/>
  <c r="D35" i="10" s="1"/>
  <c r="E34" i="10"/>
  <c r="E35" i="10" s="1"/>
  <c r="F34" i="10"/>
  <c r="G34" i="10"/>
  <c r="H34" i="10"/>
  <c r="H35" i="10" s="1"/>
  <c r="I34" i="10"/>
  <c r="J34" i="10"/>
  <c r="K34" i="10"/>
  <c r="B35" i="10"/>
  <c r="C35" i="10"/>
  <c r="F35" i="10"/>
  <c r="G35" i="10"/>
  <c r="I35" i="10"/>
  <c r="J35" i="10"/>
  <c r="K35" i="10"/>
  <c r="C63" i="8" l="1"/>
  <c r="D63" i="8"/>
  <c r="E63" i="8"/>
  <c r="F63" i="8"/>
  <c r="G63" i="8"/>
  <c r="H63" i="8"/>
  <c r="I63" i="8"/>
  <c r="J63" i="8"/>
  <c r="K63" i="8"/>
  <c r="L63" i="8"/>
  <c r="M63" i="8"/>
  <c r="N63" i="8"/>
  <c r="O63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C61" i="7"/>
  <c r="D61" i="7"/>
  <c r="E61" i="7"/>
  <c r="F61" i="7"/>
  <c r="G61" i="7"/>
  <c r="H61" i="7"/>
  <c r="I61" i="7"/>
  <c r="J61" i="7"/>
  <c r="K61" i="7"/>
  <c r="L61" i="7"/>
  <c r="M61" i="7"/>
  <c r="N61" i="7"/>
  <c r="O61" i="7"/>
  <c r="C62" i="7"/>
  <c r="D62" i="7"/>
  <c r="E62" i="7"/>
  <c r="F62" i="7"/>
  <c r="G62" i="7"/>
  <c r="H62" i="7"/>
  <c r="I62" i="7"/>
  <c r="J62" i="7"/>
  <c r="K62" i="7"/>
  <c r="L62" i="7"/>
  <c r="M62" i="7"/>
  <c r="N62" i="7"/>
  <c r="O62" i="7"/>
  <c r="C64" i="7"/>
  <c r="D64" i="7"/>
  <c r="E64" i="7"/>
  <c r="F64" i="7"/>
  <c r="G64" i="7"/>
  <c r="H64" i="7"/>
  <c r="I64" i="7"/>
  <c r="J64" i="7"/>
  <c r="K64" i="7"/>
  <c r="L64" i="7"/>
  <c r="M64" i="7"/>
  <c r="N64" i="7"/>
  <c r="O64" i="7"/>
  <c r="C65" i="7"/>
  <c r="D65" i="7"/>
  <c r="E65" i="7"/>
  <c r="F65" i="7"/>
  <c r="G65" i="7"/>
  <c r="H65" i="7"/>
  <c r="I65" i="7"/>
  <c r="J65" i="7"/>
  <c r="K65" i="7"/>
  <c r="L65" i="7"/>
  <c r="M65" i="7"/>
  <c r="N65" i="7"/>
  <c r="O65" i="7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C40" i="5" l="1"/>
  <c r="D40" i="5"/>
  <c r="E40" i="5"/>
  <c r="F40" i="5"/>
  <c r="G40" i="5"/>
  <c r="H40" i="5"/>
  <c r="I40" i="5"/>
  <c r="J40" i="5"/>
  <c r="K40" i="5"/>
  <c r="C41" i="5"/>
  <c r="D41" i="5"/>
  <c r="E41" i="5"/>
  <c r="F41" i="5"/>
  <c r="G41" i="5"/>
  <c r="H41" i="5"/>
  <c r="I41" i="5"/>
  <c r="J41" i="5"/>
  <c r="K41" i="5"/>
  <c r="C43" i="5"/>
  <c r="D43" i="5"/>
  <c r="E43" i="5"/>
  <c r="F43" i="5"/>
  <c r="G43" i="5"/>
  <c r="H43" i="5"/>
  <c r="I43" i="5"/>
  <c r="J43" i="5"/>
  <c r="K43" i="5"/>
  <c r="C44" i="5"/>
  <c r="D44" i="5"/>
  <c r="E44" i="5"/>
  <c r="F44" i="5"/>
  <c r="G44" i="5"/>
  <c r="H44" i="5"/>
  <c r="I44" i="5"/>
  <c r="J44" i="5"/>
  <c r="K44" i="5"/>
  <c r="C70" i="4"/>
  <c r="D70" i="4"/>
  <c r="E70" i="4"/>
  <c r="F70" i="4"/>
  <c r="G70" i="4"/>
  <c r="H70" i="4"/>
  <c r="I70" i="4"/>
  <c r="J70" i="4"/>
  <c r="K70" i="4"/>
  <c r="C71" i="4"/>
  <c r="D71" i="4"/>
  <c r="E71" i="4"/>
  <c r="F71" i="4"/>
  <c r="G71" i="4"/>
  <c r="H71" i="4"/>
  <c r="I71" i="4"/>
  <c r="J71" i="4"/>
  <c r="K71" i="4"/>
  <c r="C73" i="4"/>
  <c r="D73" i="4"/>
  <c r="E73" i="4"/>
  <c r="F73" i="4"/>
  <c r="G73" i="4"/>
  <c r="H73" i="4"/>
  <c r="I73" i="4"/>
  <c r="J73" i="4"/>
  <c r="K73" i="4"/>
  <c r="C74" i="4"/>
  <c r="D74" i="4"/>
  <c r="E74" i="4"/>
  <c r="F74" i="4"/>
  <c r="G74" i="4"/>
  <c r="H74" i="4"/>
  <c r="I74" i="4"/>
  <c r="J74" i="4"/>
  <c r="K74" i="4"/>
  <c r="C51" i="3"/>
  <c r="D51" i="3"/>
  <c r="E51" i="3"/>
  <c r="F51" i="3"/>
  <c r="G51" i="3"/>
  <c r="H51" i="3"/>
  <c r="I51" i="3"/>
  <c r="J51" i="3"/>
  <c r="K51" i="3"/>
  <c r="C52" i="3"/>
  <c r="D52" i="3"/>
  <c r="E52" i="3"/>
  <c r="F52" i="3"/>
  <c r="G52" i="3"/>
  <c r="H52" i="3"/>
  <c r="I52" i="3"/>
  <c r="J52" i="3"/>
  <c r="K52" i="3"/>
  <c r="C54" i="3"/>
  <c r="D54" i="3"/>
  <c r="E54" i="3"/>
  <c r="F54" i="3"/>
  <c r="G54" i="3"/>
  <c r="H54" i="3"/>
  <c r="I54" i="3"/>
  <c r="J54" i="3"/>
  <c r="K54" i="3"/>
  <c r="C55" i="3"/>
  <c r="D55" i="3"/>
  <c r="E55" i="3"/>
  <c r="F55" i="3"/>
  <c r="G55" i="3"/>
  <c r="H55" i="3"/>
  <c r="I55" i="3"/>
  <c r="J55" i="3"/>
  <c r="K55" i="3"/>
</calcChain>
</file>

<file path=xl/sharedStrings.xml><?xml version="1.0" encoding="utf-8"?>
<sst xmlns="http://schemas.openxmlformats.org/spreadsheetml/2006/main" count="844" uniqueCount="181">
  <si>
    <t>Sample Name</t>
  </si>
  <si>
    <t>Lane</t>
  </si>
  <si>
    <t>RDI</t>
  </si>
  <si>
    <t xml:space="preserve">[RNA] (ng/µL) </t>
  </si>
  <si>
    <t>N/A</t>
  </si>
  <si>
    <t>Donor 3</t>
  </si>
  <si>
    <t>Donor 4</t>
  </si>
  <si>
    <t>Donor 5</t>
  </si>
  <si>
    <t>Donor 6</t>
  </si>
  <si>
    <t>2100 Expert File Name: 2020-02-22_16-48-46</t>
  </si>
  <si>
    <t>2100 Expert File Name: 2020-02-22_17-25-06</t>
  </si>
  <si>
    <t>Figure 1_ NK + K562 RNA Disruption Data</t>
  </si>
  <si>
    <t>0 h K562 only A</t>
  </si>
  <si>
    <t>0 h K562 only B</t>
  </si>
  <si>
    <t>0 h K562 CD56+ A</t>
  </si>
  <si>
    <t>0 h K562 CD56+ B</t>
  </si>
  <si>
    <t>4 h K562 only A</t>
  </si>
  <si>
    <t>4 h K562 only B</t>
  </si>
  <si>
    <t>4 h K562 CD56+ A</t>
  </si>
  <si>
    <t>4 h K562 CD56+ B</t>
  </si>
  <si>
    <t>4 h 0.5:1 NK only A</t>
  </si>
  <si>
    <t>4 h 0.5:1 NK only B</t>
  </si>
  <si>
    <t>4 h 0.5:1 NK:K562 A</t>
  </si>
  <si>
    <t>4 h 0.5:1 NK:K562 B</t>
  </si>
  <si>
    <t>4 h 1:1 NK only A</t>
  </si>
  <si>
    <t>4 h 1:1 NK only B</t>
  </si>
  <si>
    <t>4 h 1:1 NK:K562 A</t>
  </si>
  <si>
    <t>4 h 1:1 NK:K562 B</t>
  </si>
  <si>
    <t>4 h 2:1 NK only A</t>
  </si>
  <si>
    <t>4 h 2:1 NK only B</t>
  </si>
  <si>
    <t>4 h 2:1 NK:K562 A</t>
  </si>
  <si>
    <t>4 h 2:1 NK:K562 B</t>
  </si>
  <si>
    <t>4 h 4:1 NK only A</t>
  </si>
  <si>
    <t>4 h 4:1 NK only B</t>
  </si>
  <si>
    <t>4 h 4:1 NK:K562 A</t>
  </si>
  <si>
    <t>4 h 4:1 NK:K562 B</t>
  </si>
  <si>
    <t>2100 Expert File Name: 2020-01-16_22-26-08</t>
  </si>
  <si>
    <t>2100 Expert File Name: 2020-01-16_23-01-48</t>
  </si>
  <si>
    <t>2100 Expert File Name: 2020-01-14_15-27-18</t>
  </si>
  <si>
    <t>2100 Expert File Name: 2020-01-14_16-04-30</t>
  </si>
  <si>
    <t>2100 Expert File Name: 2019-12-11_16-28-41</t>
  </si>
  <si>
    <t>2100 Expert File Name: 2019-12-11_17-55-39</t>
  </si>
  <si>
    <t>Blank</t>
  </si>
  <si>
    <t>4 h 2:1 NK only 1000 IU/mL</t>
  </si>
  <si>
    <t>4 h 2:1 NK only 100 IU/mL</t>
  </si>
  <si>
    <t>2:1 NK:K562 1000 IU/mL IL-2</t>
  </si>
  <si>
    <t>4 h 2:1 NK only 0 IU/mL</t>
  </si>
  <si>
    <t>n/a</t>
  </si>
  <si>
    <t>2:1 NK:K562 100 IU/mL IL-2</t>
  </si>
  <si>
    <t>4 h K562 only CD56+ B</t>
  </si>
  <si>
    <t>2:1 NK:K562 0 IU/mL IL-2</t>
  </si>
  <si>
    <t>4 h K562 only CD56+ A</t>
  </si>
  <si>
    <t>1:1 NK:K562 1000 IU/mL IL-2</t>
  </si>
  <si>
    <t>1:1 NK:K562 100 IU/mL IL-2</t>
  </si>
  <si>
    <t>1:1 NK:K562 0 IU/mL IL-2</t>
  </si>
  <si>
    <t>0 h K562 only CD56+ B</t>
  </si>
  <si>
    <t>0.5:1 NK:K562 1000 IU/mL IL-2</t>
  </si>
  <si>
    <t>0 h K562 only CD56+ A</t>
  </si>
  <si>
    <t>0.5:1 NK:K562 100 IU/mL IL-2</t>
  </si>
  <si>
    <t>0 h K562 only  B</t>
  </si>
  <si>
    <t>0.5:1 NK:K562 0 IU/mL IL-2</t>
  </si>
  <si>
    <t>2100 Expert File Name: 2020-02-22_18-36-48</t>
  </si>
  <si>
    <t>2100 Expert File Name: 2020-02-22_17-59-45</t>
  </si>
  <si>
    <t>2100 Expert File Name: 2020-01-25_21-23-07</t>
  </si>
  <si>
    <t>2100 Expert File Name: 2020-01-25_20-48-30</t>
  </si>
  <si>
    <t>2100 Expert File Name: 2020-01-22_21-51-43</t>
  </si>
  <si>
    <t>2100 Expert File Name: 2020-01-22_21-16-10</t>
  </si>
  <si>
    <t xml:space="preserve">Donor 4 </t>
  </si>
  <si>
    <t>Figure 2_ NK + K562 + IL-2 RNA Disruption Data</t>
  </si>
  <si>
    <t>Green cell count 4 h to 0 h ratio</t>
  </si>
  <si>
    <t>Red cell count 4 h to 0 h ratio</t>
  </si>
  <si>
    <t>4 h ratio green cells to red cells</t>
  </si>
  <si>
    <t>0 h ratio green cells to red cells</t>
  </si>
  <si>
    <t>K562 (1) 50K / well,NK (1) 25K / well</t>
  </si>
  <si>
    <t>NK (1) 25K / well</t>
  </si>
  <si>
    <t>K562 (1) 50K / well,NK (1) 50K / well</t>
  </si>
  <si>
    <t>NK (1) 50K / well</t>
  </si>
  <si>
    <t>K562 (1) 50K / well,NK (1) 100K / well</t>
  </si>
  <si>
    <t>NK (1) 100K / well</t>
  </si>
  <si>
    <t>K562 (1) 50K / well,NK (1) 200K / well</t>
  </si>
  <si>
    <t>NK (1) 200K / well</t>
  </si>
  <si>
    <t>K562 (1) 50K / well</t>
  </si>
  <si>
    <t>Elapsed</t>
  </si>
  <si>
    <t>Date Time</t>
  </si>
  <si>
    <t>Green cells</t>
  </si>
  <si>
    <t>Vessel Name: K562 + NK Donor 3_4</t>
  </si>
  <si>
    <t>Red cells</t>
  </si>
  <si>
    <t>Figure 3a_ Immunocytotoxicity of NK cells on K562 cells</t>
  </si>
  <si>
    <t>Vessel Name: K562 + NK 5_3</t>
  </si>
  <si>
    <t>Figure 3a - Donor 5</t>
  </si>
  <si>
    <t>Vessel Name: K562 + NK 6_1</t>
  </si>
  <si>
    <t>Figure 3a - Donor 6</t>
  </si>
  <si>
    <t>IL-2 1000 IU/mL,NK cells (1) 25K / well,K562 (1) 50K / well</t>
  </si>
  <si>
    <t>IL-2 100 IU/mL,NK cells (1) 25K / well,K562 (1) 50K / well</t>
  </si>
  <si>
    <t>IL-2 0.01 IU/mL,NK cells (1) 25K / well,K562 (1) 50K / well</t>
  </si>
  <si>
    <t>IL-2 1000 IU/mL,K562 (1) 50K / well,NK cells (1) 50K / well</t>
  </si>
  <si>
    <t>IL-2 100 IU/mL,K562 (1) 50K / well,NK cells (1) 50K / well</t>
  </si>
  <si>
    <t>IL-2 0.01 IU/mL,K562 (1) 50K / well,NK cells (1) 50K / well</t>
  </si>
  <si>
    <t>IL-2 1000 IU/mL,K562 (1) 50K / well,NK cells (1) 100K / well</t>
  </si>
  <si>
    <t>IL-2 100 IU/mL,K562 (1) 50K / well,NK cells (1) 100K / well</t>
  </si>
  <si>
    <t>IL-2 0.01 IU/mL,K562 (1) 50K / well,NK cells (1) 100K / well</t>
  </si>
  <si>
    <t>IL-2 1000 IU/mL,NK cells (1) 100K / well</t>
  </si>
  <si>
    <t>IL-2 100 IU/mL,NK cells (1) 100K / well</t>
  </si>
  <si>
    <t>IL-2 0.01 IU/mL,NK cells (1) 100K / well</t>
  </si>
  <si>
    <t>Vessel Name: K562 + NK + IL-2 4_2</t>
  </si>
  <si>
    <t>Figure 3b_ Immunocytotoxicity of NK cells (with IL-2) on K562 cells</t>
  </si>
  <si>
    <t>IL-2 0.01 IU/mL,NK cells (1) 100K / well,K562 (1) 50K / well</t>
  </si>
  <si>
    <t>Vessel Name: K562 + IL-2 5_2</t>
  </si>
  <si>
    <t>Figure 3b - Donor 5</t>
  </si>
  <si>
    <t>Vessel Name: K562 + IL-2 6_1</t>
  </si>
  <si>
    <t>Figure 3b - Donor 6</t>
  </si>
  <si>
    <t>SubG1%</t>
  </si>
  <si>
    <t>Total</t>
  </si>
  <si>
    <t>Z (NK cells)</t>
  </si>
  <si>
    <t>sub-G1</t>
  </si>
  <si>
    <t>S</t>
  </si>
  <si>
    <t>G2-M</t>
  </si>
  <si>
    <t>G1</t>
  </si>
  <si>
    <t>ALL</t>
  </si>
  <si>
    <t>4:1 NK:K562</t>
  </si>
  <si>
    <t>2:1 NK:K562</t>
  </si>
  <si>
    <t>1:1 NK:K562</t>
  </si>
  <si>
    <t>0.5:1 NK:K562</t>
  </si>
  <si>
    <t>4:1 NK only</t>
  </si>
  <si>
    <t>2:1 NK only</t>
  </si>
  <si>
    <t>1:1 NK only</t>
  </si>
  <si>
    <t>0.5:1 NK only</t>
  </si>
  <si>
    <t>K562 only CD56+</t>
  </si>
  <si>
    <t>K562 only</t>
  </si>
  <si>
    <t>48h</t>
  </si>
  <si>
    <t>24h</t>
  </si>
  <si>
    <t>4h</t>
  </si>
  <si>
    <t>Figure 4_ Effect of NK cells on DNA content of K562 cells - Donor 5</t>
  </si>
  <si>
    <t>48 h</t>
  </si>
  <si>
    <t>24 h</t>
  </si>
  <si>
    <t>SubG1</t>
  </si>
  <si>
    <t>TOTAL</t>
  </si>
  <si>
    <t>4 h</t>
  </si>
  <si>
    <t>Figure 4 - Donor 7</t>
  </si>
  <si>
    <t>Figure 4 - Donor 8</t>
  </si>
  <si>
    <t>4 h 1:1 NK:K562 10 uM DOX</t>
  </si>
  <si>
    <t>4 h 0.5:1 NK:K562 10 uM DOX</t>
  </si>
  <si>
    <t>4 h K562 CD56+ 10 uM DOX</t>
  </si>
  <si>
    <t>4 h 2:1 NK:K562 1 uM DOX</t>
  </si>
  <si>
    <t>4 h 1:1 NK:K562 1 uM DOX</t>
  </si>
  <si>
    <t>4 h 2:1 NK only</t>
  </si>
  <si>
    <t>4 h 0.5:1 NK:K562 1 uM DOX</t>
  </si>
  <si>
    <t>Duplicate</t>
  </si>
  <si>
    <t>4 h K562 CD56+ 1 uM DOX</t>
  </si>
  <si>
    <t>4 h 2:1 NK:K562 0 uM DOX</t>
  </si>
  <si>
    <t>4 h K562 CD56+ 0 uM DOX</t>
  </si>
  <si>
    <t>4 h 1:1 NK:K562 0 uM DOX</t>
  </si>
  <si>
    <t>4 h K562 only</t>
  </si>
  <si>
    <t>4 h 0.5:1 NK:K562 0 uM DOX</t>
  </si>
  <si>
    <t>0 h K562 CD56+</t>
  </si>
  <si>
    <t>0 h K562 only</t>
  </si>
  <si>
    <t>2100 Expert File Name: 2021-07-22_19-46-13</t>
  </si>
  <si>
    <t>2100 Expert File Name: 2021-07-22_20-23-22</t>
  </si>
  <si>
    <t>Donor 10</t>
  </si>
  <si>
    <t>2100 Expert File Name: 2021-06-23_19-44-12</t>
  </si>
  <si>
    <t>2100 Expert File Name: 2021-06-13_21-46-14</t>
  </si>
  <si>
    <t>Donor 9</t>
  </si>
  <si>
    <t>2100 Expert File Name: 2020-10-19_13-40-40</t>
  </si>
  <si>
    <t>2100 Expert File Name: 2020-10-19_15-39-39</t>
  </si>
  <si>
    <t>Donor 7</t>
  </si>
  <si>
    <t>Figure 5_ DOX + NK + K562 RNA Disruption Data</t>
  </si>
  <si>
    <t>4 h 4:1 NK:K562 B (Donor 6)</t>
  </si>
  <si>
    <t>4 h 2:1 NK:K562 A (Donor 6)</t>
  </si>
  <si>
    <t>4 h 2:1 NK:K562 B (Donor 3)</t>
  </si>
  <si>
    <t xml:space="preserve">4 h 1:1 NK:K562 B (Donor 3) </t>
  </si>
  <si>
    <t>4 h 1:1 NK:K562 A (Donor 3)</t>
  </si>
  <si>
    <t>4 h 0.5:1 NK:K562 B (Donor 3)</t>
  </si>
  <si>
    <t>72 h 10 uM (Rep 3)</t>
  </si>
  <si>
    <t>72 h 10 uM (Rep 2)</t>
  </si>
  <si>
    <t>72 h 10 uM (Rep 1)</t>
  </si>
  <si>
    <t>48 h 10 uM (Rep 3)</t>
  </si>
  <si>
    <t>48 h 10 uM (Rep 2)</t>
  </si>
  <si>
    <t>48 h 10 uM (Rep 1)</t>
  </si>
  <si>
    <t>2100 Expert File Name: 2021-08-02_19-47-52</t>
  </si>
  <si>
    <t>Figure 6_ Comparison between NK- and DOX- rRNA degradation fragments</t>
  </si>
  <si>
    <t>ADDITIONAL 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</si>
</sst>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rgb="FFAEAAAA"/>
        <bgColor rgb="FF000000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2" fontId="0" fillId="0" borderId="0" xfId="0" applyNumberFormat="1"/>
    <xf numFmtId="1" fontId="4" fillId="0" borderId="0" xfId="0" applyNumberFormat="1" applyFont="1" applyAlignment="1">
      <alignment horizontal="left" vertical="center"/>
    </xf>
    <xf numFmtId="2" fontId="4" fillId="0" borderId="0" xfId="0" applyNumberFormat="1" applyFont="1"/>
    <xf numFmtId="164" fontId="5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164" fontId="5" fillId="0" borderId="0" xfId="0" applyNumberFormat="1" applyFont="1" applyAlignment="1">
      <alignment horizontal="right" vertical="center"/>
    </xf>
    <xf numFmtId="1" fontId="0" fillId="0" borderId="0" xfId="0" applyNumberFormat="1" applyFont="1" applyAlignment="1">
      <alignment horizontal="left" vertical="center"/>
    </xf>
    <xf numFmtId="164" fontId="0" fillId="0" borderId="0" xfId="0" applyNumberFormat="1" applyFont="1" applyAlignment="1">
      <alignment horizontal="right"/>
    </xf>
    <xf numFmtId="2" fontId="0" fillId="0" borderId="0" xfId="0" applyNumberFormat="1" applyFont="1"/>
    <xf numFmtId="1" fontId="0" fillId="0" borderId="0" xfId="0" applyNumberFormat="1" applyFont="1" applyFill="1" applyAlignment="1">
      <alignment horizontal="left" vertical="center"/>
    </xf>
    <xf numFmtId="2" fontId="0" fillId="0" borderId="0" xfId="0" applyNumberFormat="1" applyFont="1" applyFill="1"/>
    <xf numFmtId="0" fontId="0" fillId="0" borderId="0" xfId="0" applyFont="1"/>
    <xf numFmtId="164" fontId="0" fillId="0" borderId="0" xfId="0" applyNumberFormat="1" applyFont="1" applyAlignment="1">
      <alignment horizontal="left" vertical="center"/>
    </xf>
    <xf numFmtId="2" fontId="0" fillId="0" borderId="0" xfId="0" applyNumberFormat="1" applyFont="1" applyAlignment="1">
      <alignment horizontal="right"/>
    </xf>
    <xf numFmtId="164" fontId="0" fillId="0" borderId="0" xfId="0" applyNumberFormat="1" applyFont="1" applyBorder="1" applyAlignment="1">
      <alignment horizontal="right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/>
    </xf>
    <xf numFmtId="1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/>
    </xf>
    <xf numFmtId="49" fontId="0" fillId="0" borderId="0" xfId="0" quotePrefix="1" applyNumberFormat="1" applyAlignment="1">
      <alignment vertical="center"/>
    </xf>
    <xf numFmtId="0" fontId="0" fillId="0" borderId="0" xfId="0" applyAlignment="1">
      <alignment horizontal="left"/>
    </xf>
    <xf numFmtId="0" fontId="7" fillId="0" borderId="0" xfId="0" applyFont="1"/>
    <xf numFmtId="22" fontId="0" fillId="0" borderId="0" xfId="0" applyNumberFormat="1"/>
    <xf numFmtId="0" fontId="8" fillId="0" borderId="0" xfId="0" applyFont="1"/>
    <xf numFmtId="0" fontId="9" fillId="0" borderId="0" xfId="0" applyFont="1"/>
    <xf numFmtId="0" fontId="0" fillId="0" borderId="0" xfId="0" applyFill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0" fillId="0" borderId="0" xfId="0" applyFont="1"/>
    <xf numFmtId="164" fontId="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vertical="center"/>
    </xf>
    <xf numFmtId="2" fontId="4" fillId="2" borderId="0" xfId="0" applyNumberFormat="1" applyFont="1" applyFill="1"/>
    <xf numFmtId="164" fontId="1" fillId="3" borderId="0" xfId="0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164" fontId="0" fillId="3" borderId="0" xfId="0" applyNumberFormat="1" applyFont="1" applyFill="1" applyAlignment="1">
      <alignment horizontal="right"/>
    </xf>
    <xf numFmtId="164" fontId="12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49" fontId="0" fillId="0" borderId="0" xfId="0" applyNumberFormat="1" applyFont="1" applyFill="1" applyAlignment="1">
      <alignment vertical="center"/>
    </xf>
    <xf numFmtId="2" fontId="0" fillId="3" borderId="0" xfId="0" applyNumberFormat="1" applyFont="1" applyFill="1"/>
    <xf numFmtId="1" fontId="0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left"/>
    </xf>
    <xf numFmtId="0" fontId="0" fillId="3" borderId="0" xfId="0" applyFont="1" applyFill="1" applyAlignment="1">
      <alignment horizontal="left"/>
    </xf>
    <xf numFmtId="2" fontId="0" fillId="0" borderId="0" xfId="0" applyNumberFormat="1" applyFont="1" applyAlignme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A3" sqref="A3"/>
    </sheetView>
  </sheetViews>
  <sheetFormatPr defaultColWidth="11.19921875" defaultRowHeight="15.6"/>
  <cols>
    <col min="1" max="1" width="19" customWidth="1"/>
    <col min="4" max="4" width="13.19921875" bestFit="1" customWidth="1"/>
    <col min="6" max="6" width="18.5" customWidth="1"/>
    <col min="9" max="9" width="13.19921875" bestFit="1" customWidth="1"/>
  </cols>
  <sheetData>
    <row r="1" spans="1:9">
      <c r="A1" s="1" t="s">
        <v>180</v>
      </c>
    </row>
    <row r="6" spans="1:9">
      <c r="A6" s="1" t="s">
        <v>11</v>
      </c>
    </row>
    <row r="8" spans="1:9">
      <c r="A8" s="1"/>
    </row>
    <row r="9" spans="1:9">
      <c r="A9" s="2" t="s">
        <v>5</v>
      </c>
      <c r="B9" s="1"/>
      <c r="C9" s="1"/>
      <c r="D9" s="1"/>
      <c r="E9" s="17"/>
      <c r="F9" s="17"/>
      <c r="G9" s="17"/>
      <c r="H9" s="17"/>
      <c r="I9" s="17"/>
    </row>
    <row r="10" spans="1:9">
      <c r="A10" s="10"/>
      <c r="B10" s="12"/>
      <c r="C10" s="18"/>
      <c r="D10" s="17"/>
      <c r="E10" s="17"/>
      <c r="F10" s="1"/>
      <c r="G10" s="17"/>
      <c r="H10" s="17"/>
      <c r="I10" s="17"/>
    </row>
    <row r="11" spans="1:9">
      <c r="A11" s="1" t="s">
        <v>41</v>
      </c>
      <c r="B11" s="17"/>
      <c r="C11" s="17"/>
      <c r="D11" s="17"/>
      <c r="E11" s="17"/>
      <c r="F11" s="3" t="s">
        <v>40</v>
      </c>
      <c r="G11" s="3"/>
      <c r="H11" s="3"/>
      <c r="I11" s="4"/>
    </row>
    <row r="12" spans="1:9">
      <c r="A12" s="2" t="s">
        <v>0</v>
      </c>
      <c r="B12" s="1" t="s">
        <v>1</v>
      </c>
      <c r="C12" s="1" t="s">
        <v>2</v>
      </c>
      <c r="D12" s="1" t="s">
        <v>3</v>
      </c>
      <c r="E12" s="17"/>
      <c r="F12" s="5" t="s">
        <v>0</v>
      </c>
      <c r="G12" s="3" t="s">
        <v>1</v>
      </c>
      <c r="H12" s="3" t="s">
        <v>2</v>
      </c>
      <c r="I12" s="3" t="s">
        <v>3</v>
      </c>
    </row>
    <row r="13" spans="1:9">
      <c r="A13" s="10" t="s">
        <v>12</v>
      </c>
      <c r="B13" s="12">
        <v>1</v>
      </c>
      <c r="C13" s="13">
        <v>1.1000000000000001</v>
      </c>
      <c r="D13" s="6">
        <v>80.819999999999993</v>
      </c>
      <c r="E13" s="17"/>
      <c r="F13" s="10" t="s">
        <v>24</v>
      </c>
      <c r="G13" s="7">
        <v>1</v>
      </c>
      <c r="H13" s="9" t="s">
        <v>4</v>
      </c>
      <c r="I13" s="6">
        <v>3.01</v>
      </c>
    </row>
    <row r="14" spans="1:9">
      <c r="A14" s="10" t="s">
        <v>13</v>
      </c>
      <c r="B14" s="12">
        <v>2</v>
      </c>
      <c r="C14" s="13">
        <v>0.4</v>
      </c>
      <c r="D14" s="14">
        <v>78.31</v>
      </c>
      <c r="E14" s="17"/>
      <c r="F14" s="10" t="s">
        <v>25</v>
      </c>
      <c r="G14" s="7">
        <v>2</v>
      </c>
      <c r="H14" s="9" t="s">
        <v>4</v>
      </c>
      <c r="I14" s="14">
        <v>2.97</v>
      </c>
    </row>
    <row r="15" spans="1:9">
      <c r="A15" s="10" t="s">
        <v>14</v>
      </c>
      <c r="B15" s="12">
        <v>3</v>
      </c>
      <c r="C15" s="13">
        <v>1.4</v>
      </c>
      <c r="D15" s="6">
        <v>39.659999999999997</v>
      </c>
      <c r="E15" s="17"/>
      <c r="F15" s="10" t="s">
        <v>26</v>
      </c>
      <c r="G15" s="7">
        <v>3</v>
      </c>
      <c r="H15" s="13">
        <v>2.2000000000000002</v>
      </c>
      <c r="I15" s="6">
        <v>26.63</v>
      </c>
    </row>
    <row r="16" spans="1:9">
      <c r="A16" s="10" t="s">
        <v>15</v>
      </c>
      <c r="B16" s="15">
        <v>4</v>
      </c>
      <c r="C16" s="13">
        <v>1.8</v>
      </c>
      <c r="D16" s="16">
        <v>33.94</v>
      </c>
      <c r="E16" s="17"/>
      <c r="F16" s="10" t="s">
        <v>27</v>
      </c>
      <c r="G16" s="7">
        <v>4</v>
      </c>
      <c r="H16" s="13">
        <v>3.1</v>
      </c>
      <c r="I16" s="14">
        <v>23.31</v>
      </c>
    </row>
    <row r="17" spans="1:9">
      <c r="A17" s="10" t="s">
        <v>16</v>
      </c>
      <c r="B17" s="15">
        <v>5</v>
      </c>
      <c r="C17" s="13">
        <v>1.3</v>
      </c>
      <c r="D17" s="6">
        <v>61.32</v>
      </c>
      <c r="E17" s="17"/>
      <c r="F17" s="10" t="s">
        <v>28</v>
      </c>
      <c r="G17" s="7">
        <v>5</v>
      </c>
      <c r="H17" s="9" t="s">
        <v>4</v>
      </c>
      <c r="I17" s="6">
        <v>1.84</v>
      </c>
    </row>
    <row r="18" spans="1:9">
      <c r="A18" s="10" t="s">
        <v>17</v>
      </c>
      <c r="B18" s="15">
        <v>6</v>
      </c>
      <c r="C18" s="13">
        <v>0.9</v>
      </c>
      <c r="D18" s="16">
        <v>67.11</v>
      </c>
      <c r="E18" s="17"/>
      <c r="F18" s="10" t="s">
        <v>29</v>
      </c>
      <c r="G18" s="7">
        <v>6</v>
      </c>
      <c r="H18" s="9" t="s">
        <v>4</v>
      </c>
      <c r="I18" s="14">
        <v>2.2200000000000002</v>
      </c>
    </row>
    <row r="19" spans="1:9">
      <c r="A19" s="10" t="s">
        <v>18</v>
      </c>
      <c r="B19" s="12">
        <v>7</v>
      </c>
      <c r="C19" s="13">
        <v>0.9</v>
      </c>
      <c r="D19" s="6">
        <v>36.72</v>
      </c>
      <c r="E19" s="17"/>
      <c r="F19" s="10" t="s">
        <v>30</v>
      </c>
      <c r="G19" s="7">
        <v>7</v>
      </c>
      <c r="H19" s="13">
        <v>5.4</v>
      </c>
      <c r="I19" s="6">
        <v>17.54</v>
      </c>
    </row>
    <row r="20" spans="1:9">
      <c r="A20" s="10" t="s">
        <v>19</v>
      </c>
      <c r="B20" s="12">
        <v>8</v>
      </c>
      <c r="C20" s="13">
        <v>1.7</v>
      </c>
      <c r="D20" s="14">
        <v>36.28</v>
      </c>
      <c r="E20" s="17"/>
      <c r="F20" s="10" t="s">
        <v>31</v>
      </c>
      <c r="G20" s="7">
        <v>8</v>
      </c>
      <c r="H20" s="13">
        <v>8.6999999999999993</v>
      </c>
      <c r="I20" s="14">
        <v>22.41</v>
      </c>
    </row>
    <row r="21" spans="1:9">
      <c r="A21" s="10" t="s">
        <v>20</v>
      </c>
      <c r="B21" s="12">
        <v>9</v>
      </c>
      <c r="C21" s="9" t="s">
        <v>4</v>
      </c>
      <c r="D21" s="6">
        <v>3.35</v>
      </c>
      <c r="E21" s="17"/>
      <c r="F21" s="10" t="s">
        <v>32</v>
      </c>
      <c r="G21" s="7">
        <v>9</v>
      </c>
      <c r="H21" s="9" t="s">
        <v>4</v>
      </c>
      <c r="I21" s="6">
        <v>4.08</v>
      </c>
    </row>
    <row r="22" spans="1:9">
      <c r="A22" s="10" t="s">
        <v>21</v>
      </c>
      <c r="B22" s="12">
        <v>10</v>
      </c>
      <c r="C22" s="9" t="s">
        <v>4</v>
      </c>
      <c r="D22" s="14">
        <v>3.64</v>
      </c>
      <c r="E22" s="17"/>
      <c r="F22" s="10" t="s">
        <v>33</v>
      </c>
      <c r="G22" s="7">
        <v>10</v>
      </c>
      <c r="H22" s="9" t="s">
        <v>4</v>
      </c>
      <c r="I22" s="8">
        <v>4.01</v>
      </c>
    </row>
    <row r="23" spans="1:9">
      <c r="A23" s="10" t="s">
        <v>22</v>
      </c>
      <c r="B23" s="12">
        <v>11</v>
      </c>
      <c r="C23" s="13">
        <v>1.9</v>
      </c>
      <c r="D23" s="6">
        <v>52.23</v>
      </c>
      <c r="E23" s="17"/>
      <c r="F23" s="10" t="s">
        <v>34</v>
      </c>
      <c r="G23" s="7">
        <v>11</v>
      </c>
      <c r="H23" s="13">
        <v>23.9</v>
      </c>
      <c r="I23" s="6">
        <v>10.72</v>
      </c>
    </row>
    <row r="24" spans="1:9">
      <c r="A24" s="10" t="s">
        <v>23</v>
      </c>
      <c r="B24" s="12">
        <v>12</v>
      </c>
      <c r="C24" s="20">
        <v>1.4</v>
      </c>
      <c r="D24" s="14">
        <v>38.770000000000003</v>
      </c>
      <c r="E24" s="17"/>
      <c r="F24" s="10" t="s">
        <v>35</v>
      </c>
      <c r="G24" s="7">
        <v>12</v>
      </c>
      <c r="H24" s="20">
        <v>24.8</v>
      </c>
      <c r="I24" s="8">
        <v>10.39</v>
      </c>
    </row>
    <row r="25" spans="1:9">
      <c r="A25" s="17"/>
      <c r="B25" s="17"/>
      <c r="C25" s="17"/>
      <c r="D25" s="17"/>
      <c r="E25" s="17"/>
      <c r="F25" s="17"/>
      <c r="G25" s="17"/>
      <c r="H25" s="17"/>
      <c r="I25" s="17"/>
    </row>
    <row r="26" spans="1:9">
      <c r="A26" s="2" t="s">
        <v>6</v>
      </c>
      <c r="B26" s="17"/>
      <c r="C26" s="17"/>
      <c r="D26" s="17"/>
      <c r="E26" s="17"/>
      <c r="F26" s="17"/>
      <c r="G26" s="17"/>
      <c r="H26" s="17"/>
      <c r="I26" s="17"/>
    </row>
    <row r="27" spans="1:9">
      <c r="A27" s="2"/>
      <c r="B27" s="17"/>
      <c r="C27" s="17"/>
      <c r="D27" s="17"/>
      <c r="E27" s="17"/>
      <c r="F27" s="17"/>
      <c r="G27" s="17"/>
      <c r="H27" s="17"/>
      <c r="I27" s="17"/>
    </row>
    <row r="28" spans="1:9">
      <c r="A28" s="1" t="s">
        <v>38</v>
      </c>
      <c r="B28" s="17"/>
      <c r="C28" s="17"/>
      <c r="D28" s="17"/>
      <c r="E28" s="17"/>
      <c r="F28" s="3" t="s">
        <v>39</v>
      </c>
      <c r="G28" s="3"/>
      <c r="H28" s="3"/>
      <c r="I28" s="4"/>
    </row>
    <row r="29" spans="1:9">
      <c r="A29" s="2" t="s">
        <v>0</v>
      </c>
      <c r="B29" s="1" t="s">
        <v>1</v>
      </c>
      <c r="C29" s="1" t="s">
        <v>2</v>
      </c>
      <c r="D29" s="1" t="s">
        <v>3</v>
      </c>
      <c r="E29" s="17"/>
      <c r="F29" s="5" t="s">
        <v>0</v>
      </c>
      <c r="G29" s="3" t="s">
        <v>1</v>
      </c>
      <c r="H29" s="3" t="s">
        <v>2</v>
      </c>
      <c r="I29" s="3" t="s">
        <v>3</v>
      </c>
    </row>
    <row r="30" spans="1:9">
      <c r="A30" s="10" t="s">
        <v>12</v>
      </c>
      <c r="B30" s="12">
        <v>1</v>
      </c>
      <c r="C30" s="9">
        <v>0.5</v>
      </c>
      <c r="D30" s="19">
        <v>68.022000000000006</v>
      </c>
      <c r="E30" s="17"/>
      <c r="F30" s="10" t="s">
        <v>24</v>
      </c>
      <c r="G30" s="7">
        <v>1</v>
      </c>
      <c r="H30" s="9" t="s">
        <v>4</v>
      </c>
      <c r="I30" s="14">
        <v>2.87</v>
      </c>
    </row>
    <row r="31" spans="1:9">
      <c r="A31" s="10" t="s">
        <v>13</v>
      </c>
      <c r="B31" s="12">
        <v>2</v>
      </c>
      <c r="C31" s="9">
        <v>1</v>
      </c>
      <c r="D31" s="19">
        <v>57.222000000000001</v>
      </c>
      <c r="E31" s="17"/>
      <c r="F31" s="10" t="s">
        <v>25</v>
      </c>
      <c r="G31" s="7">
        <v>2</v>
      </c>
      <c r="H31" s="9" t="s">
        <v>4</v>
      </c>
      <c r="I31" s="14">
        <v>3.62</v>
      </c>
    </row>
    <row r="32" spans="1:9">
      <c r="A32" s="10" t="s">
        <v>14</v>
      </c>
      <c r="B32" s="12">
        <v>3</v>
      </c>
      <c r="C32" s="9">
        <v>1.2</v>
      </c>
      <c r="D32" s="19">
        <v>36.008000000000003</v>
      </c>
      <c r="E32" s="17"/>
      <c r="F32" s="10" t="s">
        <v>26</v>
      </c>
      <c r="G32" s="7">
        <v>3</v>
      </c>
      <c r="H32" s="9">
        <v>5.3</v>
      </c>
      <c r="I32" s="14">
        <v>14.311999999999999</v>
      </c>
    </row>
    <row r="33" spans="1:9">
      <c r="A33" s="10" t="s">
        <v>15</v>
      </c>
      <c r="B33" s="15">
        <v>4</v>
      </c>
      <c r="C33" s="9">
        <v>4.5999999999999996</v>
      </c>
      <c r="D33" s="19">
        <v>22.957999999999998</v>
      </c>
      <c r="E33" s="17"/>
      <c r="F33" s="10" t="s">
        <v>27</v>
      </c>
      <c r="G33" s="7">
        <v>4</v>
      </c>
      <c r="H33" s="9">
        <v>1.9</v>
      </c>
      <c r="I33" s="14">
        <v>13.811</v>
      </c>
    </row>
    <row r="34" spans="1:9">
      <c r="A34" s="10" t="s">
        <v>16</v>
      </c>
      <c r="B34" s="15">
        <v>5</v>
      </c>
      <c r="C34" s="9">
        <v>0.8</v>
      </c>
      <c r="D34" s="19">
        <v>132.392</v>
      </c>
      <c r="E34" s="17"/>
      <c r="F34" s="10" t="s">
        <v>28</v>
      </c>
      <c r="G34" s="7">
        <v>5</v>
      </c>
      <c r="H34" s="9" t="s">
        <v>4</v>
      </c>
      <c r="I34" s="8">
        <v>3.13</v>
      </c>
    </row>
    <row r="35" spans="1:9">
      <c r="A35" s="10" t="s">
        <v>17</v>
      </c>
      <c r="B35" s="15">
        <v>6</v>
      </c>
      <c r="C35" s="9">
        <v>0.7</v>
      </c>
      <c r="D35" s="19">
        <v>89.644999999999996</v>
      </c>
      <c r="E35" s="17"/>
      <c r="F35" s="10" t="s">
        <v>29</v>
      </c>
      <c r="G35" s="7">
        <v>6</v>
      </c>
      <c r="H35" s="9" t="s">
        <v>4</v>
      </c>
      <c r="I35" s="8">
        <v>1.915</v>
      </c>
    </row>
    <row r="36" spans="1:9">
      <c r="A36" s="10" t="s">
        <v>18</v>
      </c>
      <c r="B36" s="12">
        <v>7</v>
      </c>
      <c r="C36" s="9">
        <v>0.8</v>
      </c>
      <c r="D36" s="19">
        <v>52.036000000000001</v>
      </c>
      <c r="E36" s="17"/>
      <c r="F36" s="10" t="s">
        <v>30</v>
      </c>
      <c r="G36" s="7">
        <v>7</v>
      </c>
      <c r="H36" s="9">
        <v>7.8</v>
      </c>
      <c r="I36" s="14">
        <v>13.798999999999999</v>
      </c>
    </row>
    <row r="37" spans="1:9">
      <c r="A37" s="10" t="s">
        <v>19</v>
      </c>
      <c r="B37" s="12">
        <v>8</v>
      </c>
      <c r="C37" s="9">
        <v>0.9</v>
      </c>
      <c r="D37" s="19">
        <v>51.820999999999998</v>
      </c>
      <c r="E37" s="17"/>
      <c r="F37" s="10" t="s">
        <v>31</v>
      </c>
      <c r="G37" s="7">
        <v>8</v>
      </c>
      <c r="H37" s="9">
        <v>10.9</v>
      </c>
      <c r="I37" s="14">
        <v>15.154999999999999</v>
      </c>
    </row>
    <row r="38" spans="1:9">
      <c r="A38" s="10" t="s">
        <v>20</v>
      </c>
      <c r="B38" s="12">
        <v>9</v>
      </c>
      <c r="C38" s="9" t="s">
        <v>4</v>
      </c>
      <c r="D38" s="19">
        <v>2.1669999999999998</v>
      </c>
      <c r="E38" s="17"/>
      <c r="F38" s="10" t="s">
        <v>32</v>
      </c>
      <c r="G38" s="7">
        <v>9</v>
      </c>
      <c r="H38" s="9" t="s">
        <v>4</v>
      </c>
      <c r="I38" s="14">
        <v>5.7889999999999997</v>
      </c>
    </row>
    <row r="39" spans="1:9">
      <c r="A39" s="10" t="s">
        <v>21</v>
      </c>
      <c r="B39" s="12">
        <v>10</v>
      </c>
      <c r="C39" s="9" t="s">
        <v>4</v>
      </c>
      <c r="D39" s="19">
        <v>1.786</v>
      </c>
      <c r="E39" s="17"/>
      <c r="F39" s="10" t="s">
        <v>33</v>
      </c>
      <c r="G39" s="7">
        <v>10</v>
      </c>
      <c r="H39" s="9" t="s">
        <v>4</v>
      </c>
      <c r="I39" s="14">
        <v>6.8730000000000002</v>
      </c>
    </row>
    <row r="40" spans="1:9">
      <c r="A40" s="10" t="s">
        <v>22</v>
      </c>
      <c r="B40" s="12">
        <v>11</v>
      </c>
      <c r="C40" s="9">
        <v>1</v>
      </c>
      <c r="D40" s="19">
        <v>52.054000000000002</v>
      </c>
      <c r="E40" s="17"/>
      <c r="F40" s="10" t="s">
        <v>34</v>
      </c>
      <c r="G40" s="7">
        <v>11</v>
      </c>
      <c r="H40" s="9">
        <v>306.60000000000002</v>
      </c>
      <c r="I40" s="14">
        <v>17.303999999999998</v>
      </c>
    </row>
    <row r="41" spans="1:9">
      <c r="A41" s="10" t="s">
        <v>23</v>
      </c>
      <c r="B41" s="12">
        <v>12</v>
      </c>
      <c r="C41" s="9">
        <v>2</v>
      </c>
      <c r="D41" s="19">
        <v>42.454000000000001</v>
      </c>
      <c r="E41" s="17"/>
      <c r="F41" s="10" t="s">
        <v>35</v>
      </c>
      <c r="G41" s="7">
        <v>12</v>
      </c>
      <c r="H41" s="9">
        <v>112.1</v>
      </c>
      <c r="I41" s="14">
        <v>9.5540000000000003</v>
      </c>
    </row>
    <row r="42" spans="1:9">
      <c r="A42" s="17"/>
      <c r="B42" s="17"/>
      <c r="C42" s="17"/>
      <c r="D42" s="17"/>
      <c r="E42" s="17"/>
      <c r="F42" s="17"/>
      <c r="G42" s="17"/>
      <c r="H42" s="17"/>
      <c r="I42" s="17"/>
    </row>
    <row r="43" spans="1:9">
      <c r="A43" s="1" t="s">
        <v>7</v>
      </c>
      <c r="B43" s="17"/>
      <c r="C43" s="17"/>
      <c r="D43" s="17"/>
      <c r="E43" s="17"/>
      <c r="F43" s="17"/>
      <c r="G43" s="17"/>
      <c r="H43" s="17"/>
      <c r="I43" s="17"/>
    </row>
    <row r="44" spans="1:9">
      <c r="A44" s="17"/>
      <c r="B44" s="17"/>
      <c r="C44" s="17"/>
      <c r="D44" s="17"/>
      <c r="E44" s="17"/>
      <c r="F44" s="17"/>
      <c r="G44" s="17"/>
      <c r="H44" s="17"/>
      <c r="I44" s="17"/>
    </row>
    <row r="45" spans="1:9">
      <c r="A45" s="1" t="s">
        <v>36</v>
      </c>
      <c r="B45" s="17"/>
      <c r="C45" s="17"/>
      <c r="D45" s="17"/>
      <c r="E45" s="17"/>
      <c r="F45" s="3" t="s">
        <v>37</v>
      </c>
      <c r="G45" s="3"/>
      <c r="H45" s="3"/>
      <c r="I45" s="4"/>
    </row>
    <row r="46" spans="1:9">
      <c r="A46" s="2" t="s">
        <v>0</v>
      </c>
      <c r="B46" s="1" t="s">
        <v>1</v>
      </c>
      <c r="C46" s="1" t="s">
        <v>2</v>
      </c>
      <c r="D46" s="1" t="s">
        <v>3</v>
      </c>
      <c r="E46" s="17"/>
      <c r="F46" s="5" t="s">
        <v>0</v>
      </c>
      <c r="G46" s="3" t="s">
        <v>1</v>
      </c>
      <c r="H46" s="3" t="s">
        <v>2</v>
      </c>
      <c r="I46" s="3" t="s">
        <v>3</v>
      </c>
    </row>
    <row r="47" spans="1:9">
      <c r="A47" s="10" t="s">
        <v>12</v>
      </c>
      <c r="B47" s="12">
        <v>1</v>
      </c>
      <c r="C47" s="9">
        <v>1.8</v>
      </c>
      <c r="D47" s="14">
        <v>90.622</v>
      </c>
      <c r="E47" s="17"/>
      <c r="F47" s="10" t="s">
        <v>24</v>
      </c>
      <c r="G47" s="7">
        <v>1</v>
      </c>
      <c r="H47" s="9" t="s">
        <v>4</v>
      </c>
      <c r="I47" s="14">
        <v>6.1539999999999999</v>
      </c>
    </row>
    <row r="48" spans="1:9">
      <c r="A48" s="10" t="s">
        <v>13</v>
      </c>
      <c r="B48" s="12">
        <v>2</v>
      </c>
      <c r="C48" s="9">
        <v>1.2</v>
      </c>
      <c r="D48" s="14">
        <v>83.68</v>
      </c>
      <c r="E48" s="17"/>
      <c r="F48" s="10" t="s">
        <v>25</v>
      </c>
      <c r="G48" s="7">
        <v>2</v>
      </c>
      <c r="H48" s="9" t="s">
        <v>4</v>
      </c>
      <c r="I48" s="14">
        <v>8.5909999999999993</v>
      </c>
    </row>
    <row r="49" spans="1:9">
      <c r="A49" s="10" t="s">
        <v>14</v>
      </c>
      <c r="B49" s="12">
        <v>3</v>
      </c>
      <c r="C49" s="9">
        <v>2.6</v>
      </c>
      <c r="D49" s="14">
        <v>40.47</v>
      </c>
      <c r="E49" s="17"/>
      <c r="F49" s="10" t="s">
        <v>26</v>
      </c>
      <c r="G49" s="7">
        <v>3</v>
      </c>
      <c r="H49" s="9">
        <v>4.7</v>
      </c>
      <c r="I49" s="14">
        <v>16.459</v>
      </c>
    </row>
    <row r="50" spans="1:9">
      <c r="A50" s="10" t="s">
        <v>15</v>
      </c>
      <c r="B50" s="15">
        <v>4</v>
      </c>
      <c r="C50" s="9">
        <v>5.7</v>
      </c>
      <c r="D50" s="14">
        <v>33.445999999999998</v>
      </c>
      <c r="E50" s="17"/>
      <c r="F50" s="10" t="s">
        <v>27</v>
      </c>
      <c r="G50" s="7">
        <v>4</v>
      </c>
      <c r="H50" s="9">
        <v>3.4</v>
      </c>
      <c r="I50" s="14">
        <v>21.954999999999998</v>
      </c>
    </row>
    <row r="51" spans="1:9">
      <c r="A51" s="10" t="s">
        <v>16</v>
      </c>
      <c r="B51" s="15">
        <v>5</v>
      </c>
      <c r="C51" s="9">
        <v>0.8</v>
      </c>
      <c r="D51" s="14">
        <v>53.753999999999998</v>
      </c>
      <c r="E51" s="17"/>
      <c r="F51" s="10" t="s">
        <v>28</v>
      </c>
      <c r="G51" s="7">
        <v>5</v>
      </c>
      <c r="H51" s="9">
        <v>116.9</v>
      </c>
      <c r="I51" s="14">
        <v>7.16</v>
      </c>
    </row>
    <row r="52" spans="1:9">
      <c r="A52" s="10" t="s">
        <v>17</v>
      </c>
      <c r="B52" s="15">
        <v>6</v>
      </c>
      <c r="C52" s="9">
        <v>0.6</v>
      </c>
      <c r="D52" s="14">
        <v>80.56</v>
      </c>
      <c r="E52" s="17"/>
      <c r="F52" s="10" t="s">
        <v>29</v>
      </c>
      <c r="G52" s="7">
        <v>6</v>
      </c>
      <c r="H52" s="9">
        <v>95.6</v>
      </c>
      <c r="I52" s="14">
        <v>5.78</v>
      </c>
    </row>
    <row r="53" spans="1:9">
      <c r="A53" s="10" t="s">
        <v>18</v>
      </c>
      <c r="B53" s="12">
        <v>7</v>
      </c>
      <c r="C53" s="9">
        <v>1.2</v>
      </c>
      <c r="D53" s="14">
        <v>58.531999999999996</v>
      </c>
      <c r="E53" s="17"/>
      <c r="F53" s="10" t="s">
        <v>30</v>
      </c>
      <c r="G53" s="7">
        <v>7</v>
      </c>
      <c r="H53" s="9">
        <v>47.8</v>
      </c>
      <c r="I53" s="14">
        <v>12.861000000000001</v>
      </c>
    </row>
    <row r="54" spans="1:9">
      <c r="A54" s="10" t="s">
        <v>19</v>
      </c>
      <c r="B54" s="12">
        <v>8</v>
      </c>
      <c r="C54" s="9">
        <v>1.1000000000000001</v>
      </c>
      <c r="D54" s="14">
        <v>50.662999999999997</v>
      </c>
      <c r="E54" s="17"/>
      <c r="F54" s="10" t="s">
        <v>31</v>
      </c>
      <c r="G54" s="7">
        <v>8</v>
      </c>
      <c r="H54" s="9">
        <v>76.2</v>
      </c>
      <c r="I54" s="14">
        <v>13.05</v>
      </c>
    </row>
    <row r="55" spans="1:9">
      <c r="A55" s="10" t="s">
        <v>20</v>
      </c>
      <c r="B55" s="12">
        <v>9</v>
      </c>
      <c r="C55" s="9" t="s">
        <v>4</v>
      </c>
      <c r="D55" s="14">
        <v>8.1159999999999997</v>
      </c>
      <c r="E55" s="17"/>
      <c r="F55" s="10" t="s">
        <v>32</v>
      </c>
      <c r="G55" s="7">
        <v>9</v>
      </c>
      <c r="H55" s="9" t="s">
        <v>4</v>
      </c>
      <c r="I55" s="14">
        <v>5.4660000000000002</v>
      </c>
    </row>
    <row r="56" spans="1:9">
      <c r="A56" s="10" t="s">
        <v>21</v>
      </c>
      <c r="B56" s="12">
        <v>10</v>
      </c>
      <c r="C56" s="9" t="s">
        <v>4</v>
      </c>
      <c r="D56" s="14">
        <v>4.4400000000000004</v>
      </c>
      <c r="E56" s="17"/>
      <c r="F56" s="10" t="s">
        <v>33</v>
      </c>
      <c r="G56" s="7">
        <v>10</v>
      </c>
      <c r="H56" s="9" t="s">
        <v>4</v>
      </c>
      <c r="I56" s="14">
        <v>10.792999999999999</v>
      </c>
    </row>
    <row r="57" spans="1:9">
      <c r="A57" s="10" t="s">
        <v>22</v>
      </c>
      <c r="B57" s="12">
        <v>11</v>
      </c>
      <c r="C57" s="9">
        <v>3</v>
      </c>
      <c r="D57" s="14">
        <v>35.661999999999999</v>
      </c>
      <c r="E57" s="17"/>
      <c r="F57" s="10" t="s">
        <v>34</v>
      </c>
      <c r="G57" s="7">
        <v>11</v>
      </c>
      <c r="H57" s="9" t="s">
        <v>4</v>
      </c>
      <c r="I57" s="14">
        <v>11.2</v>
      </c>
    </row>
    <row r="58" spans="1:9">
      <c r="A58" s="10" t="s">
        <v>23</v>
      </c>
      <c r="B58" s="12">
        <v>12</v>
      </c>
      <c r="C58" s="9">
        <v>8.1</v>
      </c>
      <c r="D58" s="14">
        <v>28.306000000000001</v>
      </c>
      <c r="E58" s="17"/>
      <c r="F58" s="10" t="s">
        <v>35</v>
      </c>
      <c r="G58" s="7">
        <v>12</v>
      </c>
      <c r="H58" s="9" t="s">
        <v>4</v>
      </c>
      <c r="I58" s="14">
        <v>25.574000000000002</v>
      </c>
    </row>
    <row r="59" spans="1:9">
      <c r="A59" s="17"/>
      <c r="B59" s="17"/>
      <c r="C59" s="17"/>
      <c r="D59" s="17"/>
      <c r="E59" s="17"/>
      <c r="F59" s="17"/>
      <c r="G59" s="17"/>
      <c r="H59" s="17"/>
      <c r="I59" s="17"/>
    </row>
    <row r="60" spans="1:9">
      <c r="A60" s="1" t="s">
        <v>8</v>
      </c>
      <c r="B60" s="17"/>
      <c r="C60" s="17"/>
      <c r="D60" s="17"/>
      <c r="E60" s="17"/>
      <c r="F60" s="17"/>
      <c r="G60" s="17"/>
      <c r="H60" s="17"/>
      <c r="I60" s="17"/>
    </row>
    <row r="61" spans="1:9">
      <c r="A61" s="17"/>
      <c r="B61" s="17"/>
      <c r="C61" s="17"/>
      <c r="D61" s="17"/>
      <c r="E61" s="17"/>
      <c r="F61" s="17"/>
      <c r="G61" s="17"/>
      <c r="H61" s="17"/>
      <c r="I61" s="17"/>
    </row>
    <row r="62" spans="1:9">
      <c r="A62" s="1" t="s">
        <v>9</v>
      </c>
      <c r="B62" s="17"/>
      <c r="C62" s="17"/>
      <c r="D62" s="17"/>
      <c r="E62" s="17"/>
      <c r="F62" s="3" t="s">
        <v>10</v>
      </c>
      <c r="G62" s="3"/>
      <c r="H62" s="3"/>
      <c r="I62" s="4"/>
    </row>
    <row r="63" spans="1:9">
      <c r="A63" s="2" t="s">
        <v>0</v>
      </c>
      <c r="B63" s="1" t="s">
        <v>1</v>
      </c>
      <c r="C63" s="1" t="s">
        <v>2</v>
      </c>
      <c r="D63" s="1" t="s">
        <v>3</v>
      </c>
      <c r="E63" s="17"/>
      <c r="F63" s="5" t="s">
        <v>0</v>
      </c>
      <c r="G63" s="3" t="s">
        <v>1</v>
      </c>
      <c r="H63" s="3" t="s">
        <v>2</v>
      </c>
      <c r="I63" s="3" t="s">
        <v>3</v>
      </c>
    </row>
    <row r="64" spans="1:9">
      <c r="A64" s="10" t="s">
        <v>12</v>
      </c>
      <c r="B64" s="12">
        <v>1</v>
      </c>
      <c r="C64" s="11">
        <v>1.3</v>
      </c>
      <c r="D64" s="14">
        <v>55.622</v>
      </c>
      <c r="E64" s="17"/>
      <c r="F64" s="10" t="s">
        <v>24</v>
      </c>
      <c r="G64" s="7">
        <v>1</v>
      </c>
      <c r="H64" s="11" t="s">
        <v>4</v>
      </c>
      <c r="I64" s="14">
        <v>2.9590000000000001</v>
      </c>
    </row>
    <row r="65" spans="1:9">
      <c r="A65" s="10" t="s">
        <v>13</v>
      </c>
      <c r="B65" s="12">
        <v>2</v>
      </c>
      <c r="C65" s="11">
        <v>1.2</v>
      </c>
      <c r="D65" s="14">
        <v>66.897999999999996</v>
      </c>
      <c r="E65" s="17"/>
      <c r="F65" s="10" t="s">
        <v>25</v>
      </c>
      <c r="G65" s="7">
        <v>2</v>
      </c>
      <c r="H65" s="11" t="s">
        <v>4</v>
      </c>
      <c r="I65" s="14">
        <v>3.8730000000000002</v>
      </c>
    </row>
    <row r="66" spans="1:9">
      <c r="A66" s="10" t="s">
        <v>14</v>
      </c>
      <c r="B66" s="12">
        <v>3</v>
      </c>
      <c r="C66" s="11">
        <v>1.9</v>
      </c>
      <c r="D66" s="14">
        <v>24.303000000000001</v>
      </c>
      <c r="E66" s="17"/>
      <c r="F66" s="10" t="s">
        <v>26</v>
      </c>
      <c r="G66" s="7">
        <v>3</v>
      </c>
      <c r="H66" s="11">
        <v>2.6</v>
      </c>
      <c r="I66" s="14">
        <v>30.065999999999999</v>
      </c>
    </row>
    <row r="67" spans="1:9">
      <c r="A67" s="10" t="s">
        <v>15</v>
      </c>
      <c r="B67" s="15">
        <v>4</v>
      </c>
      <c r="C67" s="11">
        <v>3.6</v>
      </c>
      <c r="D67" s="16">
        <v>28.137</v>
      </c>
      <c r="E67" s="17"/>
      <c r="F67" s="10" t="s">
        <v>27</v>
      </c>
      <c r="G67" s="7">
        <v>4</v>
      </c>
      <c r="H67" s="11">
        <v>3</v>
      </c>
      <c r="I67" s="14">
        <v>44.216000000000001</v>
      </c>
    </row>
    <row r="68" spans="1:9">
      <c r="A68" s="10" t="s">
        <v>16</v>
      </c>
      <c r="B68" s="15">
        <v>5</v>
      </c>
      <c r="C68" s="11">
        <v>0.7</v>
      </c>
      <c r="D68" s="16">
        <v>56.198999999999998</v>
      </c>
      <c r="E68" s="17"/>
      <c r="F68" s="10" t="s">
        <v>28</v>
      </c>
      <c r="G68" s="7">
        <v>5</v>
      </c>
      <c r="H68" s="11" t="s">
        <v>4</v>
      </c>
      <c r="I68" s="14">
        <v>3.052</v>
      </c>
    </row>
    <row r="69" spans="1:9">
      <c r="A69" s="10" t="s">
        <v>17</v>
      </c>
      <c r="B69" s="15">
        <v>6</v>
      </c>
      <c r="C69" s="11">
        <v>0.7</v>
      </c>
      <c r="D69" s="16">
        <v>95.539000000000001</v>
      </c>
      <c r="E69" s="17"/>
      <c r="F69" s="10" t="s">
        <v>29</v>
      </c>
      <c r="G69" s="7">
        <v>6</v>
      </c>
      <c r="H69" s="11" t="s">
        <v>4</v>
      </c>
      <c r="I69" s="14">
        <v>2.8690000000000002</v>
      </c>
    </row>
    <row r="70" spans="1:9">
      <c r="A70" s="10" t="s">
        <v>18</v>
      </c>
      <c r="B70" s="12">
        <v>7</v>
      </c>
      <c r="C70" s="11">
        <v>1.6</v>
      </c>
      <c r="D70" s="14">
        <v>35.14</v>
      </c>
      <c r="E70" s="17"/>
      <c r="F70" s="10" t="s">
        <v>30</v>
      </c>
      <c r="G70" s="7">
        <v>7</v>
      </c>
      <c r="H70" s="11">
        <v>4.2</v>
      </c>
      <c r="I70" s="14">
        <v>19.542000000000002</v>
      </c>
    </row>
    <row r="71" spans="1:9">
      <c r="A71" s="10" t="s">
        <v>19</v>
      </c>
      <c r="B71" s="12">
        <v>8</v>
      </c>
      <c r="C71" s="11">
        <v>1</v>
      </c>
      <c r="D71" s="14">
        <v>48.579000000000001</v>
      </c>
      <c r="E71" s="17"/>
      <c r="F71" s="10" t="s">
        <v>31</v>
      </c>
      <c r="G71" s="7">
        <v>8</v>
      </c>
      <c r="H71" s="11">
        <v>2</v>
      </c>
      <c r="I71" s="14">
        <v>27.013000000000002</v>
      </c>
    </row>
    <row r="72" spans="1:9">
      <c r="A72" s="10" t="s">
        <v>20</v>
      </c>
      <c r="B72" s="12">
        <v>9</v>
      </c>
      <c r="C72" s="11" t="s">
        <v>4</v>
      </c>
      <c r="D72" s="14">
        <v>2.9060000000000001</v>
      </c>
      <c r="E72" s="17"/>
      <c r="F72" s="10" t="s">
        <v>32</v>
      </c>
      <c r="G72" s="7">
        <v>9</v>
      </c>
      <c r="H72" s="11" t="s">
        <v>4</v>
      </c>
      <c r="I72" s="14">
        <v>4.0010000000000003</v>
      </c>
    </row>
    <row r="73" spans="1:9">
      <c r="A73" s="10" t="s">
        <v>21</v>
      </c>
      <c r="B73" s="12">
        <v>10</v>
      </c>
      <c r="C73" s="11" t="s">
        <v>4</v>
      </c>
      <c r="D73" s="14">
        <v>3.194</v>
      </c>
      <c r="E73" s="17"/>
      <c r="F73" s="10" t="s">
        <v>33</v>
      </c>
      <c r="G73" s="7">
        <v>10</v>
      </c>
      <c r="H73" s="11" t="s">
        <v>4</v>
      </c>
      <c r="I73" s="14">
        <v>4.9580000000000002</v>
      </c>
    </row>
    <row r="74" spans="1:9">
      <c r="A74" s="10" t="s">
        <v>22</v>
      </c>
      <c r="B74" s="12">
        <v>11</v>
      </c>
      <c r="C74" s="11">
        <v>1</v>
      </c>
      <c r="D74" s="14">
        <v>39.29</v>
      </c>
      <c r="E74" s="17"/>
      <c r="F74" s="10" t="s">
        <v>34</v>
      </c>
      <c r="G74" s="7">
        <v>11</v>
      </c>
      <c r="H74" s="11">
        <v>8.4</v>
      </c>
      <c r="I74" s="14">
        <v>27.928999999999998</v>
      </c>
    </row>
    <row r="75" spans="1:9">
      <c r="A75" s="10" t="s">
        <v>23</v>
      </c>
      <c r="B75" s="12">
        <v>12</v>
      </c>
      <c r="C75" s="11">
        <v>1.1000000000000001</v>
      </c>
      <c r="D75" s="14">
        <v>39.119999999999997</v>
      </c>
      <c r="E75" s="17"/>
      <c r="F75" s="10" t="s">
        <v>35</v>
      </c>
      <c r="G75" s="7">
        <v>12</v>
      </c>
      <c r="H75" s="11">
        <v>12.1</v>
      </c>
      <c r="I75" s="14">
        <v>15.589</v>
      </c>
    </row>
  </sheetData>
  <phoneticPr fontId="6" type="noConversion"/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L26" sqref="L26"/>
    </sheetView>
  </sheetViews>
  <sheetFormatPr defaultColWidth="11.19921875" defaultRowHeight="15.6"/>
  <cols>
    <col min="2" max="2" width="12.19921875" bestFit="1" customWidth="1"/>
    <col min="3" max="3" width="17" bestFit="1" customWidth="1"/>
    <col min="4" max="7" width="12.19921875" bestFit="1" customWidth="1"/>
    <col min="8" max="8" width="12.796875" bestFit="1" customWidth="1"/>
    <col min="9" max="11" width="12.19921875" bestFit="1" customWidth="1"/>
  </cols>
  <sheetData>
    <row r="1" spans="1:11">
      <c r="A1" s="1" t="s">
        <v>132</v>
      </c>
    </row>
    <row r="3" spans="1:11">
      <c r="A3" s="1" t="s">
        <v>131</v>
      </c>
      <c r="B3" s="33" t="s">
        <v>128</v>
      </c>
      <c r="C3" s="33" t="s">
        <v>127</v>
      </c>
      <c r="D3" s="33" t="s">
        <v>126</v>
      </c>
      <c r="E3" s="33" t="s">
        <v>125</v>
      </c>
      <c r="F3" s="33" t="s">
        <v>124</v>
      </c>
      <c r="G3" s="33" t="s">
        <v>123</v>
      </c>
      <c r="H3" s="33" t="s">
        <v>122</v>
      </c>
      <c r="I3" s="33" t="s">
        <v>121</v>
      </c>
      <c r="J3" s="33" t="s">
        <v>120</v>
      </c>
      <c r="K3" s="33" t="s">
        <v>119</v>
      </c>
    </row>
    <row r="4" spans="1:11">
      <c r="A4" s="1" t="s">
        <v>118</v>
      </c>
      <c r="B4" s="32">
        <v>20000</v>
      </c>
      <c r="C4" s="32">
        <v>20000</v>
      </c>
      <c r="D4" s="32">
        <v>6197</v>
      </c>
      <c r="E4" s="32">
        <v>4566</v>
      </c>
      <c r="F4" s="32">
        <v>5567</v>
      </c>
      <c r="G4" s="32">
        <v>8911</v>
      </c>
      <c r="H4" s="32">
        <v>15496</v>
      </c>
      <c r="I4" s="32">
        <v>18090</v>
      </c>
      <c r="J4" s="32">
        <v>14812</v>
      </c>
      <c r="K4" s="32">
        <v>20000</v>
      </c>
    </row>
    <row r="5" spans="1:11">
      <c r="A5" s="1" t="s">
        <v>117</v>
      </c>
      <c r="B5" s="32">
        <v>7494</v>
      </c>
      <c r="C5" s="32">
        <v>7496</v>
      </c>
      <c r="D5" s="32">
        <v>128</v>
      </c>
      <c r="E5" s="32">
        <v>169</v>
      </c>
      <c r="F5" s="32">
        <v>239</v>
      </c>
      <c r="G5" s="32">
        <v>532</v>
      </c>
      <c r="H5" s="32">
        <v>3899</v>
      </c>
      <c r="I5" s="32">
        <v>2990</v>
      </c>
      <c r="J5" s="32">
        <v>1973</v>
      </c>
      <c r="K5" s="32">
        <v>1948</v>
      </c>
    </row>
    <row r="6" spans="1:11">
      <c r="A6" s="1" t="s">
        <v>116</v>
      </c>
      <c r="B6" s="32">
        <v>4548</v>
      </c>
      <c r="C6" s="32">
        <v>3797</v>
      </c>
      <c r="D6" s="32">
        <v>21</v>
      </c>
      <c r="E6" s="32">
        <v>24</v>
      </c>
      <c r="F6" s="32">
        <v>42</v>
      </c>
      <c r="G6" s="32">
        <v>88</v>
      </c>
      <c r="H6" s="32">
        <v>1540</v>
      </c>
      <c r="I6" s="32">
        <v>1408</v>
      </c>
      <c r="J6" s="32">
        <v>748</v>
      </c>
      <c r="K6" s="32">
        <v>810</v>
      </c>
    </row>
    <row r="7" spans="1:11">
      <c r="A7" s="1" t="s">
        <v>115</v>
      </c>
      <c r="B7" s="32">
        <v>4532</v>
      </c>
      <c r="C7" s="32">
        <v>4465</v>
      </c>
      <c r="D7" s="32">
        <v>35</v>
      </c>
      <c r="E7" s="32">
        <v>66</v>
      </c>
      <c r="F7" s="32">
        <v>92</v>
      </c>
      <c r="G7" s="32">
        <v>181</v>
      </c>
      <c r="H7" s="32">
        <v>1728</v>
      </c>
      <c r="I7" s="32">
        <v>1964</v>
      </c>
      <c r="J7" s="32">
        <v>1063</v>
      </c>
      <c r="K7" s="32">
        <v>585</v>
      </c>
    </row>
    <row r="8" spans="1:11">
      <c r="A8" s="1" t="s">
        <v>114</v>
      </c>
      <c r="B8" s="32">
        <v>1878</v>
      </c>
      <c r="C8" s="32">
        <v>2583</v>
      </c>
      <c r="D8" s="32">
        <v>5098</v>
      </c>
      <c r="E8" s="32">
        <v>2659</v>
      </c>
      <c r="F8" s="32">
        <v>2355</v>
      </c>
      <c r="G8" s="32">
        <v>2658</v>
      </c>
      <c r="H8" s="32">
        <v>4945</v>
      </c>
      <c r="I8" s="32">
        <v>5007</v>
      </c>
      <c r="J8" s="32">
        <v>7033</v>
      </c>
      <c r="K8" s="32">
        <v>4204</v>
      </c>
    </row>
    <row r="9" spans="1:11">
      <c r="A9" s="1" t="s">
        <v>113</v>
      </c>
      <c r="B9" s="32"/>
      <c r="C9" s="32"/>
      <c r="D9" s="32">
        <v>869</v>
      </c>
      <c r="E9" s="32">
        <v>1490</v>
      </c>
      <c r="F9" s="32">
        <v>2704</v>
      </c>
      <c r="G9" s="32">
        <v>5176</v>
      </c>
      <c r="H9" s="32">
        <v>1625</v>
      </c>
      <c r="I9" s="32">
        <v>5109</v>
      </c>
      <c r="J9" s="32">
        <v>3083</v>
      </c>
      <c r="K9" s="32">
        <v>11186</v>
      </c>
    </row>
    <row r="10" spans="1:11"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>
      <c r="A11" s="1" t="s">
        <v>112</v>
      </c>
      <c r="B11" s="33">
        <f t="shared" ref="B11:K11" si="0">(SUM(B5,B6,B7,B8))</f>
        <v>18452</v>
      </c>
      <c r="C11" s="33">
        <f t="shared" si="0"/>
        <v>18341</v>
      </c>
      <c r="D11" s="33">
        <f t="shared" si="0"/>
        <v>5282</v>
      </c>
      <c r="E11" s="33">
        <f t="shared" si="0"/>
        <v>2918</v>
      </c>
      <c r="F11" s="33">
        <f t="shared" si="0"/>
        <v>2728</v>
      </c>
      <c r="G11" s="33">
        <f t="shared" si="0"/>
        <v>3459</v>
      </c>
      <c r="H11" s="33">
        <f t="shared" si="0"/>
        <v>12112</v>
      </c>
      <c r="I11" s="33">
        <f t="shared" si="0"/>
        <v>11369</v>
      </c>
      <c r="J11" s="33">
        <f t="shared" si="0"/>
        <v>10817</v>
      </c>
      <c r="K11" s="33">
        <f t="shared" si="0"/>
        <v>7547</v>
      </c>
    </row>
    <row r="12" spans="1:11">
      <c r="A12" s="1" t="s">
        <v>111</v>
      </c>
      <c r="B12" s="32">
        <f t="shared" ref="B12:K12" si="1">(B8/B11)*100</f>
        <v>10.177758508562757</v>
      </c>
      <c r="C12" s="32">
        <f t="shared" si="1"/>
        <v>14.08320157025244</v>
      </c>
      <c r="D12" s="32">
        <f t="shared" si="1"/>
        <v>96.516471033699361</v>
      </c>
      <c r="E12" s="32">
        <f t="shared" si="1"/>
        <v>91.124057573680602</v>
      </c>
      <c r="F12" s="32">
        <f t="shared" si="1"/>
        <v>86.326979472140764</v>
      </c>
      <c r="G12" s="32">
        <f t="shared" si="1"/>
        <v>76.843018213356459</v>
      </c>
      <c r="H12" s="32">
        <f t="shared" si="1"/>
        <v>40.827278731836195</v>
      </c>
      <c r="I12" s="32">
        <f t="shared" si="1"/>
        <v>44.040812736388425</v>
      </c>
      <c r="J12" s="32">
        <f t="shared" si="1"/>
        <v>65.01802717943977</v>
      </c>
      <c r="K12" s="32">
        <f t="shared" si="1"/>
        <v>55.70425334570028</v>
      </c>
    </row>
    <row r="13" spans="1:1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>
      <c r="A15" s="1" t="s">
        <v>130</v>
      </c>
      <c r="B15" s="33" t="s">
        <v>128</v>
      </c>
      <c r="C15" s="33" t="s">
        <v>127</v>
      </c>
      <c r="D15" s="33" t="s">
        <v>126</v>
      </c>
      <c r="E15" s="33" t="s">
        <v>125</v>
      </c>
      <c r="F15" s="33" t="s">
        <v>124</v>
      </c>
      <c r="G15" s="33" t="s">
        <v>123</v>
      </c>
      <c r="H15" s="33" t="s">
        <v>122</v>
      </c>
      <c r="I15" s="33" t="s">
        <v>121</v>
      </c>
      <c r="J15" s="33" t="s">
        <v>120</v>
      </c>
      <c r="K15" s="33" t="s">
        <v>119</v>
      </c>
    </row>
    <row r="16" spans="1:11">
      <c r="A16" s="1" t="s">
        <v>118</v>
      </c>
      <c r="B16" s="32">
        <v>20000</v>
      </c>
      <c r="C16" s="32">
        <v>20000</v>
      </c>
      <c r="D16" s="32">
        <v>5559</v>
      </c>
      <c r="E16" s="32">
        <v>11271</v>
      </c>
      <c r="F16" s="32">
        <v>13346</v>
      </c>
      <c r="G16" s="32">
        <v>16308</v>
      </c>
      <c r="H16" s="32">
        <v>20000</v>
      </c>
      <c r="I16" s="32">
        <v>20000</v>
      </c>
      <c r="J16" s="32">
        <v>20000</v>
      </c>
      <c r="K16" s="32">
        <v>20000</v>
      </c>
    </row>
    <row r="17" spans="1:11">
      <c r="A17" s="1" t="s">
        <v>117</v>
      </c>
      <c r="B17" s="32">
        <v>8043</v>
      </c>
      <c r="C17" s="32">
        <v>7107</v>
      </c>
      <c r="D17" s="32">
        <v>171</v>
      </c>
      <c r="E17" s="32">
        <v>256</v>
      </c>
      <c r="F17" s="32">
        <v>507</v>
      </c>
      <c r="G17" s="32">
        <v>510</v>
      </c>
      <c r="H17" s="32">
        <v>5069</v>
      </c>
      <c r="I17" s="32">
        <v>3655</v>
      </c>
      <c r="J17" s="32">
        <v>2246</v>
      </c>
      <c r="K17" s="32">
        <v>1114</v>
      </c>
    </row>
    <row r="18" spans="1:11">
      <c r="A18" s="1" t="s">
        <v>116</v>
      </c>
      <c r="B18" s="32">
        <v>3675</v>
      </c>
      <c r="C18" s="32">
        <v>3274</v>
      </c>
      <c r="D18" s="32">
        <v>51</v>
      </c>
      <c r="E18" s="32">
        <v>97</v>
      </c>
      <c r="F18" s="32">
        <v>97</v>
      </c>
      <c r="G18" s="32">
        <v>230</v>
      </c>
      <c r="H18" s="32">
        <v>1511</v>
      </c>
      <c r="I18" s="32">
        <v>1101</v>
      </c>
      <c r="J18" s="32">
        <v>556</v>
      </c>
      <c r="K18" s="32">
        <v>245</v>
      </c>
    </row>
    <row r="19" spans="1:11">
      <c r="A19" s="1" t="s">
        <v>115</v>
      </c>
      <c r="B19" s="32">
        <v>3742</v>
      </c>
      <c r="C19" s="32">
        <v>2962</v>
      </c>
      <c r="D19" s="32">
        <v>24</v>
      </c>
      <c r="E19" s="32">
        <v>39</v>
      </c>
      <c r="F19" s="32">
        <v>216</v>
      </c>
      <c r="G19" s="32">
        <v>18</v>
      </c>
      <c r="H19" s="32">
        <v>1847</v>
      </c>
      <c r="I19" s="32">
        <v>1476</v>
      </c>
      <c r="J19" s="32">
        <v>775</v>
      </c>
      <c r="K19" s="32">
        <v>513</v>
      </c>
    </row>
    <row r="20" spans="1:11">
      <c r="A20" s="1" t="s">
        <v>114</v>
      </c>
      <c r="B20" s="32">
        <v>1991</v>
      </c>
      <c r="C20" s="32">
        <v>4152</v>
      </c>
      <c r="D20" s="32">
        <v>3160</v>
      </c>
      <c r="E20" s="32">
        <v>5469</v>
      </c>
      <c r="F20" s="32">
        <v>6350</v>
      </c>
      <c r="G20" s="32">
        <v>2811</v>
      </c>
      <c r="H20" s="32">
        <v>7477</v>
      </c>
      <c r="I20" s="32">
        <v>7476</v>
      </c>
      <c r="J20" s="32">
        <v>8458</v>
      </c>
      <c r="K20" s="32">
        <v>7503</v>
      </c>
    </row>
    <row r="21" spans="1:11">
      <c r="A21" s="1" t="s">
        <v>113</v>
      </c>
      <c r="B21" s="32">
        <v>18</v>
      </c>
      <c r="C21" s="32">
        <v>30</v>
      </c>
      <c r="D21" s="32">
        <v>2027</v>
      </c>
      <c r="E21" s="32">
        <v>5202</v>
      </c>
      <c r="F21" s="32">
        <v>5873</v>
      </c>
      <c r="G21" s="32">
        <v>12183</v>
      </c>
      <c r="H21" s="32">
        <v>2344</v>
      </c>
      <c r="I21" s="32">
        <v>4894</v>
      </c>
      <c r="J21" s="32">
        <v>6834</v>
      </c>
      <c r="K21" s="32">
        <v>9652</v>
      </c>
    </row>
    <row r="22" spans="1:11"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1">
      <c r="A23" s="1" t="s">
        <v>112</v>
      </c>
      <c r="B23" s="32">
        <f t="shared" ref="B23:K23" si="2">SUM(B17,B18,B19,B20)</f>
        <v>17451</v>
      </c>
      <c r="C23" s="32">
        <f t="shared" si="2"/>
        <v>17495</v>
      </c>
      <c r="D23" s="32">
        <f t="shared" si="2"/>
        <v>3406</v>
      </c>
      <c r="E23" s="32">
        <f t="shared" si="2"/>
        <v>5861</v>
      </c>
      <c r="F23" s="32">
        <f t="shared" si="2"/>
        <v>7170</v>
      </c>
      <c r="G23" s="32">
        <f t="shared" si="2"/>
        <v>3569</v>
      </c>
      <c r="H23" s="32">
        <f t="shared" si="2"/>
        <v>15904</v>
      </c>
      <c r="I23" s="32">
        <f t="shared" si="2"/>
        <v>13708</v>
      </c>
      <c r="J23" s="32">
        <f t="shared" si="2"/>
        <v>12035</v>
      </c>
      <c r="K23" s="32">
        <f t="shared" si="2"/>
        <v>9375</v>
      </c>
    </row>
    <row r="24" spans="1:11">
      <c r="A24" s="1" t="s">
        <v>111</v>
      </c>
      <c r="B24" s="32">
        <f t="shared" ref="B24:K24" si="3">(B20/B23)*100</f>
        <v>11.409088304395164</v>
      </c>
      <c r="C24" s="32">
        <f t="shared" si="3"/>
        <v>23.732494998571021</v>
      </c>
      <c r="D24" s="32">
        <f t="shared" si="3"/>
        <v>92.777451556077509</v>
      </c>
      <c r="E24" s="32">
        <f t="shared" si="3"/>
        <v>93.311721549223677</v>
      </c>
      <c r="F24" s="32">
        <f t="shared" si="3"/>
        <v>88.563458856345889</v>
      </c>
      <c r="G24" s="32">
        <f t="shared" si="3"/>
        <v>78.76155785934435</v>
      </c>
      <c r="H24" s="32">
        <f t="shared" si="3"/>
        <v>47.013329979879273</v>
      </c>
      <c r="I24" s="32">
        <f t="shared" si="3"/>
        <v>54.537496352494898</v>
      </c>
      <c r="J24" s="32">
        <f t="shared" si="3"/>
        <v>70.278354798504367</v>
      </c>
      <c r="K24" s="32">
        <f t="shared" si="3"/>
        <v>80.031999999999996</v>
      </c>
    </row>
    <row r="25" spans="1:11">
      <c r="B25" s="32"/>
      <c r="C25" s="32"/>
      <c r="D25" s="32"/>
      <c r="E25" s="32"/>
      <c r="F25" s="32"/>
      <c r="G25" s="32"/>
      <c r="H25" s="32"/>
      <c r="I25" s="32"/>
      <c r="J25" s="32"/>
      <c r="K25" s="32"/>
    </row>
    <row r="26" spans="1:11">
      <c r="A26" s="1" t="s">
        <v>129</v>
      </c>
      <c r="B26" s="33" t="s">
        <v>128</v>
      </c>
      <c r="C26" s="33" t="s">
        <v>127</v>
      </c>
      <c r="D26" s="33" t="s">
        <v>126</v>
      </c>
      <c r="E26" s="33" t="s">
        <v>125</v>
      </c>
      <c r="F26" s="33" t="s">
        <v>124</v>
      </c>
      <c r="G26" s="33" t="s">
        <v>123</v>
      </c>
      <c r="H26" s="33" t="s">
        <v>122</v>
      </c>
      <c r="I26" s="33" t="s">
        <v>121</v>
      </c>
      <c r="J26" s="33" t="s">
        <v>120</v>
      </c>
      <c r="K26" s="33" t="s">
        <v>119</v>
      </c>
    </row>
    <row r="27" spans="1:11">
      <c r="A27" s="1" t="s">
        <v>118</v>
      </c>
      <c r="B27" s="32">
        <v>20000</v>
      </c>
      <c r="C27" s="32">
        <v>20000</v>
      </c>
      <c r="D27" s="32">
        <v>6762</v>
      </c>
      <c r="E27" s="32">
        <v>4204</v>
      </c>
      <c r="F27" s="32">
        <v>5377</v>
      </c>
      <c r="G27" s="32">
        <v>11201</v>
      </c>
      <c r="H27" s="32">
        <v>20000</v>
      </c>
      <c r="I27" s="32">
        <v>20000</v>
      </c>
      <c r="J27" s="32">
        <v>20000</v>
      </c>
      <c r="K27" s="32">
        <v>20000</v>
      </c>
    </row>
    <row r="28" spans="1:11">
      <c r="A28" s="1" t="s">
        <v>117</v>
      </c>
      <c r="B28" s="32">
        <v>8759</v>
      </c>
      <c r="C28" s="32">
        <v>7653</v>
      </c>
      <c r="D28" s="32">
        <v>100</v>
      </c>
      <c r="E28" s="32">
        <v>212</v>
      </c>
      <c r="F28" s="32">
        <v>332</v>
      </c>
      <c r="G28" s="32">
        <v>558</v>
      </c>
      <c r="H28" s="32">
        <v>6355</v>
      </c>
      <c r="I28" s="32">
        <v>4624</v>
      </c>
      <c r="J28" s="32">
        <v>2935</v>
      </c>
      <c r="K28" s="32">
        <v>911</v>
      </c>
    </row>
    <row r="29" spans="1:11">
      <c r="A29" s="1" t="s">
        <v>116</v>
      </c>
      <c r="B29" s="32">
        <v>2803</v>
      </c>
      <c r="C29" s="32">
        <v>2392</v>
      </c>
      <c r="D29" s="32">
        <v>0</v>
      </c>
      <c r="E29" s="32">
        <v>23</v>
      </c>
      <c r="F29" s="32">
        <v>52</v>
      </c>
      <c r="G29" s="32">
        <v>89</v>
      </c>
      <c r="H29" s="32">
        <v>2264</v>
      </c>
      <c r="I29" s="32">
        <v>2145</v>
      </c>
      <c r="J29" s="32">
        <v>1208</v>
      </c>
      <c r="K29" s="32">
        <v>197</v>
      </c>
    </row>
    <row r="30" spans="1:11">
      <c r="A30" s="1" t="s">
        <v>115</v>
      </c>
      <c r="B30" s="32">
        <v>4575</v>
      </c>
      <c r="C30" s="32">
        <v>4104</v>
      </c>
      <c r="D30" s="32">
        <v>32</v>
      </c>
      <c r="E30" s="32">
        <v>61</v>
      </c>
      <c r="F30" s="32">
        <v>110</v>
      </c>
      <c r="G30" s="32">
        <v>174</v>
      </c>
      <c r="H30" s="32">
        <v>2881</v>
      </c>
      <c r="I30" s="32">
        <v>3100</v>
      </c>
      <c r="J30" s="32">
        <v>1662</v>
      </c>
      <c r="K30" s="32">
        <v>403</v>
      </c>
    </row>
    <row r="31" spans="1:11">
      <c r="A31" s="1" t="s">
        <v>114</v>
      </c>
      <c r="B31" s="32">
        <v>1664</v>
      </c>
      <c r="C31" s="32">
        <v>3786</v>
      </c>
      <c r="D31" s="32">
        <v>4405</v>
      </c>
      <c r="E31" s="32">
        <v>1090</v>
      </c>
      <c r="F31" s="32">
        <v>1287</v>
      </c>
      <c r="G31" s="32">
        <v>1127</v>
      </c>
      <c r="H31" s="32">
        <v>4934</v>
      </c>
      <c r="I31" s="32">
        <v>6330</v>
      </c>
      <c r="J31" s="32">
        <v>8055</v>
      </c>
      <c r="K31" s="32">
        <v>9781</v>
      </c>
    </row>
    <row r="32" spans="1:11">
      <c r="A32" s="1" t="s">
        <v>113</v>
      </c>
      <c r="B32" s="32">
        <v>47</v>
      </c>
      <c r="C32" s="32">
        <v>43</v>
      </c>
      <c r="D32" s="32">
        <v>2075</v>
      </c>
      <c r="E32" s="32">
        <v>2726</v>
      </c>
      <c r="F32" s="32">
        <v>3443</v>
      </c>
      <c r="G32" s="32">
        <v>8880</v>
      </c>
      <c r="H32" s="32">
        <v>1141</v>
      </c>
      <c r="I32" s="32">
        <v>2339</v>
      </c>
      <c r="J32" s="32">
        <v>5009</v>
      </c>
      <c r="K32" s="32">
        <v>7568</v>
      </c>
    </row>
    <row r="33" spans="1:11"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1:11">
      <c r="A34" s="1" t="s">
        <v>112</v>
      </c>
      <c r="B34" s="32">
        <f t="shared" ref="B34:K34" si="4">SUM(B28,B29,B30,B31)</f>
        <v>17801</v>
      </c>
      <c r="C34" s="32">
        <f t="shared" si="4"/>
        <v>17935</v>
      </c>
      <c r="D34" s="32">
        <f t="shared" si="4"/>
        <v>4537</v>
      </c>
      <c r="E34" s="32">
        <f t="shared" si="4"/>
        <v>1386</v>
      </c>
      <c r="F34" s="32">
        <f t="shared" si="4"/>
        <v>1781</v>
      </c>
      <c r="G34" s="32">
        <f t="shared" si="4"/>
        <v>1948</v>
      </c>
      <c r="H34" s="32">
        <f t="shared" si="4"/>
        <v>16434</v>
      </c>
      <c r="I34" s="32">
        <f t="shared" si="4"/>
        <v>16199</v>
      </c>
      <c r="J34" s="32">
        <f t="shared" si="4"/>
        <v>13860</v>
      </c>
      <c r="K34" s="32">
        <f t="shared" si="4"/>
        <v>11292</v>
      </c>
    </row>
    <row r="35" spans="1:11">
      <c r="A35" s="1" t="s">
        <v>111</v>
      </c>
      <c r="B35" s="32">
        <f t="shared" ref="B35:K35" si="5">(B31/B34)*100</f>
        <v>9.3477894500308967</v>
      </c>
      <c r="C35" s="32">
        <f t="shared" si="5"/>
        <v>21.109562308335654</v>
      </c>
      <c r="D35" s="32">
        <f t="shared" si="5"/>
        <v>97.090588494599956</v>
      </c>
      <c r="E35" s="32">
        <f t="shared" si="5"/>
        <v>78.64357864357865</v>
      </c>
      <c r="F35" s="32">
        <f t="shared" si="5"/>
        <v>72.262773722627742</v>
      </c>
      <c r="G35" s="32">
        <f t="shared" si="5"/>
        <v>57.854209445585212</v>
      </c>
      <c r="H35" s="32">
        <f t="shared" si="5"/>
        <v>30.023122794207129</v>
      </c>
      <c r="I35" s="32">
        <f t="shared" si="5"/>
        <v>39.076486202852031</v>
      </c>
      <c r="J35" s="32">
        <f t="shared" si="5"/>
        <v>58.116883116883123</v>
      </c>
      <c r="K35" s="32">
        <f t="shared" si="5"/>
        <v>86.618845200141692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M23" sqref="M23"/>
    </sheetView>
  </sheetViews>
  <sheetFormatPr defaultColWidth="11.19921875" defaultRowHeight="15.6"/>
  <cols>
    <col min="2" max="2" width="12.19921875" bestFit="1" customWidth="1"/>
    <col min="3" max="3" width="17" bestFit="1" customWidth="1"/>
    <col min="4" max="7" width="12.19921875" bestFit="1" customWidth="1"/>
    <col min="8" max="8" width="12.796875" bestFit="1" customWidth="1"/>
    <col min="9" max="11" width="12.19921875" bestFit="1" customWidth="1"/>
  </cols>
  <sheetData>
    <row r="1" spans="1:11">
      <c r="A1" s="35" t="s">
        <v>138</v>
      </c>
    </row>
    <row r="3" spans="1:11">
      <c r="A3" s="1" t="s">
        <v>137</v>
      </c>
      <c r="B3" s="33" t="s">
        <v>128</v>
      </c>
      <c r="C3" s="33" t="s">
        <v>127</v>
      </c>
      <c r="D3" s="33" t="s">
        <v>126</v>
      </c>
      <c r="E3" s="33" t="s">
        <v>125</v>
      </c>
      <c r="F3" s="33" t="s">
        <v>124</v>
      </c>
      <c r="G3" s="33" t="s">
        <v>123</v>
      </c>
      <c r="H3" s="33" t="s">
        <v>122</v>
      </c>
      <c r="I3" s="34" t="s">
        <v>121</v>
      </c>
      <c r="J3" s="33" t="s">
        <v>120</v>
      </c>
      <c r="K3" s="34" t="s">
        <v>119</v>
      </c>
    </row>
    <row r="4" spans="1:11">
      <c r="A4" s="1" t="s">
        <v>118</v>
      </c>
      <c r="B4" s="32">
        <v>20000</v>
      </c>
      <c r="C4">
        <v>20000</v>
      </c>
      <c r="D4">
        <v>3605</v>
      </c>
      <c r="E4">
        <v>7542</v>
      </c>
      <c r="F4">
        <v>10018</v>
      </c>
      <c r="G4">
        <v>15033</v>
      </c>
      <c r="H4">
        <v>16821</v>
      </c>
      <c r="I4">
        <v>20000</v>
      </c>
      <c r="J4">
        <v>20000</v>
      </c>
      <c r="K4">
        <v>20000</v>
      </c>
    </row>
    <row r="5" spans="1:11">
      <c r="A5" s="1" t="s">
        <v>117</v>
      </c>
      <c r="B5">
        <v>7658</v>
      </c>
      <c r="C5">
        <v>8769</v>
      </c>
      <c r="D5">
        <v>17</v>
      </c>
      <c r="E5">
        <v>95</v>
      </c>
      <c r="F5">
        <v>55</v>
      </c>
      <c r="G5">
        <v>290</v>
      </c>
      <c r="H5">
        <v>3847</v>
      </c>
      <c r="I5">
        <v>3503</v>
      </c>
      <c r="J5">
        <v>2109</v>
      </c>
      <c r="K5">
        <v>1567</v>
      </c>
    </row>
    <row r="6" spans="1:11">
      <c r="A6" s="1" t="s">
        <v>116</v>
      </c>
      <c r="B6">
        <v>4085</v>
      </c>
      <c r="C6">
        <v>3493</v>
      </c>
      <c r="D6">
        <v>0</v>
      </c>
      <c r="E6">
        <v>4</v>
      </c>
      <c r="F6">
        <v>11</v>
      </c>
      <c r="G6">
        <v>27</v>
      </c>
      <c r="H6">
        <v>1915</v>
      </c>
      <c r="I6">
        <v>1607</v>
      </c>
      <c r="J6">
        <v>1011</v>
      </c>
      <c r="K6">
        <v>738</v>
      </c>
    </row>
    <row r="7" spans="1:11">
      <c r="A7" s="1" t="s">
        <v>115</v>
      </c>
      <c r="B7">
        <v>5203</v>
      </c>
      <c r="C7">
        <v>4705</v>
      </c>
      <c r="D7">
        <v>5</v>
      </c>
      <c r="E7">
        <v>32</v>
      </c>
      <c r="F7">
        <v>161</v>
      </c>
      <c r="G7">
        <v>68</v>
      </c>
      <c r="H7">
        <v>2291</v>
      </c>
      <c r="I7">
        <v>2608</v>
      </c>
      <c r="J7">
        <v>1751</v>
      </c>
      <c r="K7">
        <v>1504</v>
      </c>
    </row>
    <row r="8" spans="1:11">
      <c r="A8" s="1" t="s">
        <v>114</v>
      </c>
      <c r="B8">
        <v>1443</v>
      </c>
      <c r="C8">
        <v>2089</v>
      </c>
      <c r="D8">
        <v>2376</v>
      </c>
      <c r="E8">
        <v>4676</v>
      </c>
      <c r="F8">
        <v>4893</v>
      </c>
      <c r="G8">
        <v>8365</v>
      </c>
      <c r="H8">
        <v>4235</v>
      </c>
      <c r="I8">
        <v>5654</v>
      </c>
      <c r="J8">
        <v>5908</v>
      </c>
      <c r="K8">
        <v>5705</v>
      </c>
    </row>
    <row r="9" spans="1:11">
      <c r="A9" s="1" t="s">
        <v>113</v>
      </c>
      <c r="B9">
        <v>31</v>
      </c>
      <c r="C9">
        <v>42</v>
      </c>
      <c r="D9">
        <v>1186</v>
      </c>
      <c r="E9">
        <v>2720</v>
      </c>
      <c r="F9">
        <v>4861</v>
      </c>
      <c r="G9">
        <v>6179</v>
      </c>
      <c r="H9">
        <v>3262</v>
      </c>
      <c r="I9">
        <v>5736</v>
      </c>
      <c r="J9">
        <v>7888</v>
      </c>
      <c r="K9">
        <v>9442</v>
      </c>
    </row>
    <row r="11" spans="1:11">
      <c r="A11" s="1" t="s">
        <v>136</v>
      </c>
      <c r="B11" s="1">
        <f>(SUM(B5,B7,B6,B8))</f>
        <v>18389</v>
      </c>
      <c r="C11" s="1">
        <f>(SUM(C5,C7,C6,C8))</f>
        <v>19056</v>
      </c>
      <c r="D11" s="1">
        <f>(SUM(D5,D6,D7,D8))</f>
        <v>2398</v>
      </c>
      <c r="E11" s="1">
        <f>(SUM(E5,E6,E7,E8))</f>
        <v>4807</v>
      </c>
      <c r="F11" s="1">
        <f>(SUM(F5,F6,F7,F8))</f>
        <v>5120</v>
      </c>
      <c r="G11" s="1">
        <f>(SUM(G5,G6,G7,G8))</f>
        <v>8750</v>
      </c>
      <c r="H11" s="1">
        <f>(SUM(H5,H7,H6,H8))</f>
        <v>12288</v>
      </c>
      <c r="I11" s="1">
        <f>(SUM(I5,I7,I6,I8))</f>
        <v>13372</v>
      </c>
      <c r="J11" s="1">
        <f>(SUM(J5,J7,J6,J8))</f>
        <v>10779</v>
      </c>
      <c r="K11" s="1">
        <f>(SUM(K5,K7,K6,K8))</f>
        <v>9514</v>
      </c>
    </row>
    <row r="12" spans="1:11">
      <c r="A12" s="1" t="s">
        <v>135</v>
      </c>
      <c r="B12">
        <f t="shared" ref="B12:K12" si="0">(B8/B11)*100</f>
        <v>7.8470824949698192</v>
      </c>
      <c r="C12">
        <f t="shared" si="0"/>
        <v>10.962426532325777</v>
      </c>
      <c r="D12">
        <f t="shared" si="0"/>
        <v>99.082568807339456</v>
      </c>
      <c r="E12">
        <f t="shared" si="0"/>
        <v>97.274807572290413</v>
      </c>
      <c r="F12">
        <f t="shared" si="0"/>
        <v>95.56640625</v>
      </c>
      <c r="G12">
        <f t="shared" si="0"/>
        <v>95.6</v>
      </c>
      <c r="H12">
        <f t="shared" si="0"/>
        <v>34.464518229166671</v>
      </c>
      <c r="I12">
        <f t="shared" si="0"/>
        <v>42.282381094825006</v>
      </c>
      <c r="J12">
        <f t="shared" si="0"/>
        <v>54.810279246683372</v>
      </c>
      <c r="K12">
        <f t="shared" si="0"/>
        <v>59.964263191086822</v>
      </c>
    </row>
    <row r="14" spans="1:11">
      <c r="A14" s="3" t="s">
        <v>134</v>
      </c>
      <c r="B14" s="34" t="s">
        <v>128</v>
      </c>
      <c r="C14" s="34" t="s">
        <v>127</v>
      </c>
      <c r="D14" s="34" t="s">
        <v>126</v>
      </c>
      <c r="E14" s="34" t="s">
        <v>125</v>
      </c>
      <c r="F14" s="34" t="s">
        <v>124</v>
      </c>
      <c r="G14" s="34" t="s">
        <v>123</v>
      </c>
      <c r="H14" s="34" t="s">
        <v>122</v>
      </c>
      <c r="I14" s="34" t="s">
        <v>121</v>
      </c>
      <c r="J14" s="34" t="s">
        <v>120</v>
      </c>
      <c r="K14" s="34" t="s">
        <v>119</v>
      </c>
    </row>
    <row r="15" spans="1:11">
      <c r="A15" s="3" t="s">
        <v>118</v>
      </c>
      <c r="B15" s="4">
        <v>20000</v>
      </c>
      <c r="C15" s="4">
        <v>20000</v>
      </c>
      <c r="D15" s="4">
        <v>7208</v>
      </c>
      <c r="E15" s="4">
        <v>17834</v>
      </c>
      <c r="F15" s="4">
        <v>20000</v>
      </c>
      <c r="G15" s="4">
        <v>20000</v>
      </c>
      <c r="H15" s="4">
        <v>20000</v>
      </c>
      <c r="I15" s="4">
        <v>20000</v>
      </c>
      <c r="J15" s="4">
        <v>20000</v>
      </c>
      <c r="K15" s="4">
        <v>20000</v>
      </c>
    </row>
    <row r="16" spans="1:11">
      <c r="A16" s="3" t="s">
        <v>117</v>
      </c>
      <c r="B16" s="4">
        <v>8282</v>
      </c>
      <c r="C16" s="4">
        <v>8020</v>
      </c>
      <c r="D16" s="4">
        <v>116</v>
      </c>
      <c r="E16" s="4">
        <v>374</v>
      </c>
      <c r="F16" s="4">
        <v>602</v>
      </c>
      <c r="G16" s="4">
        <v>742</v>
      </c>
      <c r="H16" s="4">
        <v>5903</v>
      </c>
      <c r="I16" s="4">
        <v>3724</v>
      </c>
      <c r="J16" s="4">
        <v>2494</v>
      </c>
      <c r="K16" s="4">
        <v>1558</v>
      </c>
    </row>
    <row r="17" spans="1:11">
      <c r="A17" s="3" t="s">
        <v>116</v>
      </c>
      <c r="B17" s="4">
        <v>4348</v>
      </c>
      <c r="C17" s="4">
        <v>3987</v>
      </c>
      <c r="D17" s="4">
        <v>25</v>
      </c>
      <c r="E17" s="4">
        <v>50</v>
      </c>
      <c r="F17" s="4">
        <v>49</v>
      </c>
      <c r="G17" s="4">
        <v>33</v>
      </c>
      <c r="H17" s="4">
        <v>2717</v>
      </c>
      <c r="I17" s="4">
        <v>1490</v>
      </c>
      <c r="J17" s="4">
        <v>811</v>
      </c>
      <c r="K17" s="4">
        <v>501</v>
      </c>
    </row>
    <row r="18" spans="1:11">
      <c r="A18" s="3" t="s">
        <v>115</v>
      </c>
      <c r="B18" s="4">
        <v>4690</v>
      </c>
      <c r="C18" s="4">
        <v>4933</v>
      </c>
      <c r="D18" s="4">
        <v>43</v>
      </c>
      <c r="E18" s="4">
        <v>105</v>
      </c>
      <c r="F18" s="4">
        <v>127</v>
      </c>
      <c r="G18" s="4">
        <v>155</v>
      </c>
      <c r="H18" s="4">
        <v>2913</v>
      </c>
      <c r="I18" s="4">
        <v>2260</v>
      </c>
      <c r="J18" s="4">
        <v>1321</v>
      </c>
      <c r="K18" s="4">
        <v>820</v>
      </c>
    </row>
    <row r="19" spans="1:11">
      <c r="A19" s="3" t="s">
        <v>114</v>
      </c>
      <c r="B19" s="4">
        <v>1696</v>
      </c>
      <c r="C19" s="4">
        <v>2271</v>
      </c>
      <c r="D19" s="4">
        <v>3812</v>
      </c>
      <c r="E19" s="4">
        <v>8348</v>
      </c>
      <c r="F19" s="4">
        <v>3487</v>
      </c>
      <c r="G19" s="4">
        <v>3357</v>
      </c>
      <c r="H19" s="4">
        <v>5172</v>
      </c>
      <c r="I19" s="4">
        <v>6390</v>
      </c>
      <c r="J19" s="4">
        <v>7337</v>
      </c>
      <c r="K19" s="4">
        <v>5793</v>
      </c>
    </row>
    <row r="20" spans="1:11">
      <c r="A20" s="3" t="s">
        <v>113</v>
      </c>
      <c r="B20" s="4">
        <v>46</v>
      </c>
      <c r="C20" s="4">
        <v>61</v>
      </c>
      <c r="D20" s="4">
        <v>3138</v>
      </c>
      <c r="E20" s="4">
        <v>8743</v>
      </c>
      <c r="F20" s="4">
        <v>15522</v>
      </c>
      <c r="G20" s="4">
        <v>15591</v>
      </c>
      <c r="H20" s="4">
        <v>2098</v>
      </c>
      <c r="I20" s="4">
        <v>5041</v>
      </c>
      <c r="J20" s="4">
        <v>7285</v>
      </c>
      <c r="K20" s="4">
        <v>10712</v>
      </c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3" t="s">
        <v>112</v>
      </c>
      <c r="B22" s="4">
        <v>19016</v>
      </c>
      <c r="C22" s="4">
        <v>19211</v>
      </c>
      <c r="D22" s="4">
        <v>3996</v>
      </c>
      <c r="E22" s="4">
        <v>8877</v>
      </c>
      <c r="F22" s="4">
        <v>4265</v>
      </c>
      <c r="G22" s="4">
        <v>4287</v>
      </c>
      <c r="H22" s="4">
        <v>16705</v>
      </c>
      <c r="I22" s="4">
        <v>13864</v>
      </c>
      <c r="J22" s="4">
        <v>11963</v>
      </c>
      <c r="K22" s="4">
        <v>8672</v>
      </c>
    </row>
    <row r="23" spans="1:11">
      <c r="A23" s="3" t="s">
        <v>111</v>
      </c>
      <c r="B23" s="4">
        <v>8.9188052199999994</v>
      </c>
      <c r="C23" s="4">
        <v>11.82135235</v>
      </c>
      <c r="D23" s="4">
        <v>95.395395399999998</v>
      </c>
      <c r="E23" s="4">
        <v>94.040779540000003</v>
      </c>
      <c r="F23" s="4">
        <v>81.758499400000005</v>
      </c>
      <c r="G23" s="4">
        <v>78.306507999999994</v>
      </c>
      <c r="H23" s="4">
        <v>30.96079018</v>
      </c>
      <c r="I23" s="4">
        <v>46.090594299999999</v>
      </c>
      <c r="J23" s="4">
        <v>61.3307699</v>
      </c>
      <c r="K23" s="4">
        <v>66.801199299999993</v>
      </c>
    </row>
    <row r="25" spans="1:11">
      <c r="A25" s="1" t="s">
        <v>133</v>
      </c>
      <c r="B25" s="33" t="s">
        <v>128</v>
      </c>
      <c r="C25" s="33" t="s">
        <v>127</v>
      </c>
      <c r="D25" s="33" t="s">
        <v>126</v>
      </c>
      <c r="E25" s="33" t="s">
        <v>125</v>
      </c>
      <c r="F25" s="33" t="s">
        <v>124</v>
      </c>
      <c r="G25" s="33" t="s">
        <v>123</v>
      </c>
      <c r="H25" s="33" t="s">
        <v>122</v>
      </c>
      <c r="I25" s="33" t="s">
        <v>121</v>
      </c>
      <c r="J25" s="33" t="s">
        <v>120</v>
      </c>
      <c r="K25" s="33" t="s">
        <v>119</v>
      </c>
    </row>
    <row r="26" spans="1:11">
      <c r="A26" s="1" t="s">
        <v>118</v>
      </c>
      <c r="B26">
        <v>20000</v>
      </c>
      <c r="C26">
        <v>20000</v>
      </c>
      <c r="D26">
        <v>6812</v>
      </c>
      <c r="E26">
        <v>9101</v>
      </c>
      <c r="F26">
        <v>13293</v>
      </c>
      <c r="G26">
        <v>20000</v>
      </c>
      <c r="H26">
        <v>20000</v>
      </c>
      <c r="I26">
        <v>20000</v>
      </c>
      <c r="J26">
        <v>20000</v>
      </c>
      <c r="K26">
        <v>20000</v>
      </c>
    </row>
    <row r="27" spans="1:11">
      <c r="A27" s="1" t="s">
        <v>117</v>
      </c>
      <c r="B27">
        <v>7417</v>
      </c>
      <c r="C27">
        <v>7111</v>
      </c>
      <c r="D27">
        <v>175</v>
      </c>
      <c r="E27">
        <v>435</v>
      </c>
      <c r="F27">
        <v>784</v>
      </c>
      <c r="G27">
        <v>1187</v>
      </c>
      <c r="H27">
        <v>6478</v>
      </c>
      <c r="I27">
        <v>4057</v>
      </c>
      <c r="J27">
        <v>1994</v>
      </c>
      <c r="K27">
        <v>1055</v>
      </c>
    </row>
    <row r="28" spans="1:11">
      <c r="A28" s="1" t="s">
        <v>116</v>
      </c>
      <c r="B28">
        <v>3468</v>
      </c>
      <c r="C28">
        <v>3531</v>
      </c>
      <c r="D28">
        <v>6</v>
      </c>
      <c r="E28">
        <v>38</v>
      </c>
      <c r="F28">
        <v>71</v>
      </c>
      <c r="G28">
        <v>187</v>
      </c>
      <c r="H28">
        <v>2871</v>
      </c>
      <c r="I28">
        <v>1929</v>
      </c>
      <c r="J28">
        <v>735</v>
      </c>
      <c r="K28">
        <v>322</v>
      </c>
    </row>
    <row r="29" spans="1:11">
      <c r="A29" s="1" t="s">
        <v>115</v>
      </c>
      <c r="B29">
        <v>4875</v>
      </c>
      <c r="C29">
        <v>3994</v>
      </c>
      <c r="D29">
        <v>27</v>
      </c>
      <c r="E29">
        <v>89</v>
      </c>
      <c r="F29">
        <v>211</v>
      </c>
      <c r="G29">
        <v>81</v>
      </c>
      <c r="H29">
        <v>3465</v>
      </c>
      <c r="I29">
        <v>2255</v>
      </c>
      <c r="J29">
        <v>1249</v>
      </c>
      <c r="K29">
        <v>195</v>
      </c>
    </row>
    <row r="30" spans="1:11">
      <c r="A30" s="1" t="s">
        <v>114</v>
      </c>
      <c r="B30">
        <v>1861</v>
      </c>
      <c r="C30">
        <v>2859</v>
      </c>
      <c r="D30">
        <v>3836</v>
      </c>
      <c r="E30">
        <v>1929</v>
      </c>
      <c r="F30">
        <v>4425</v>
      </c>
      <c r="G30">
        <v>3042</v>
      </c>
      <c r="H30">
        <v>4126</v>
      </c>
      <c r="I30">
        <v>7324</v>
      </c>
      <c r="J30">
        <v>9589</v>
      </c>
      <c r="K30">
        <v>8519</v>
      </c>
    </row>
    <row r="31" spans="1:11">
      <c r="A31" s="1" t="s">
        <v>113</v>
      </c>
      <c r="B31">
        <v>49</v>
      </c>
      <c r="C31">
        <v>56</v>
      </c>
      <c r="D31">
        <v>2733</v>
      </c>
      <c r="E31">
        <v>6542</v>
      </c>
      <c r="F31">
        <v>7703</v>
      </c>
      <c r="G31">
        <v>15298</v>
      </c>
      <c r="H31">
        <v>906</v>
      </c>
      <c r="I31">
        <v>2987</v>
      </c>
      <c r="J31">
        <v>5887</v>
      </c>
      <c r="K31">
        <v>8980</v>
      </c>
    </row>
    <row r="33" spans="1:11">
      <c r="A33" s="1" t="s">
        <v>112</v>
      </c>
      <c r="B33">
        <f t="shared" ref="B33:K33" si="1">SUM(B27,B28,B29,B30)</f>
        <v>17621</v>
      </c>
      <c r="C33">
        <f t="shared" si="1"/>
        <v>17495</v>
      </c>
      <c r="D33">
        <f t="shared" si="1"/>
        <v>4044</v>
      </c>
      <c r="E33">
        <f t="shared" si="1"/>
        <v>2491</v>
      </c>
      <c r="F33">
        <f t="shared" si="1"/>
        <v>5491</v>
      </c>
      <c r="G33">
        <f t="shared" si="1"/>
        <v>4497</v>
      </c>
      <c r="H33">
        <f t="shared" si="1"/>
        <v>16940</v>
      </c>
      <c r="I33">
        <f t="shared" si="1"/>
        <v>15565</v>
      </c>
      <c r="J33">
        <f t="shared" si="1"/>
        <v>13567</v>
      </c>
      <c r="K33">
        <f t="shared" si="1"/>
        <v>10091</v>
      </c>
    </row>
    <row r="34" spans="1:11">
      <c r="A34" s="1" t="s">
        <v>111</v>
      </c>
      <c r="B34">
        <f t="shared" ref="B34:K34" si="2">(B30/B33)*100</f>
        <v>10.561262130412576</v>
      </c>
      <c r="C34">
        <f t="shared" si="2"/>
        <v>16.341811946270361</v>
      </c>
      <c r="D34">
        <f t="shared" si="2"/>
        <v>94.856577645895158</v>
      </c>
      <c r="E34">
        <f t="shared" si="2"/>
        <v>77.438779606583694</v>
      </c>
      <c r="F34">
        <f t="shared" si="2"/>
        <v>80.586414132216362</v>
      </c>
      <c r="G34">
        <f t="shared" si="2"/>
        <v>67.645096731154098</v>
      </c>
      <c r="H34">
        <f t="shared" si="2"/>
        <v>24.356552538370721</v>
      </c>
      <c r="I34">
        <f t="shared" si="2"/>
        <v>47.054288467716034</v>
      </c>
      <c r="J34">
        <f t="shared" si="2"/>
        <v>70.678853099432445</v>
      </c>
      <c r="K34">
        <f t="shared" si="2"/>
        <v>84.421761966108406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N28" sqref="N28"/>
    </sheetView>
  </sheetViews>
  <sheetFormatPr defaultColWidth="11.19921875" defaultRowHeight="15.6"/>
  <cols>
    <col min="1" max="1" width="10.69921875" bestFit="1" customWidth="1"/>
    <col min="2" max="2" width="12.19921875" bestFit="1" customWidth="1"/>
    <col min="3" max="3" width="17" bestFit="1" customWidth="1"/>
    <col min="4" max="7" width="12.19921875" bestFit="1" customWidth="1"/>
    <col min="8" max="8" width="12.796875" bestFit="1" customWidth="1"/>
    <col min="9" max="11" width="12.19921875" bestFit="1" customWidth="1"/>
  </cols>
  <sheetData>
    <row r="1" spans="1:11">
      <c r="A1" s="1" t="s">
        <v>139</v>
      </c>
    </row>
    <row r="3" spans="1:11">
      <c r="A3" s="1" t="s">
        <v>137</v>
      </c>
      <c r="B3" s="33" t="s">
        <v>128</v>
      </c>
      <c r="C3" s="33" t="s">
        <v>127</v>
      </c>
      <c r="D3" s="1" t="s">
        <v>126</v>
      </c>
      <c r="E3" s="33" t="s">
        <v>125</v>
      </c>
      <c r="F3" s="1" t="s">
        <v>124</v>
      </c>
      <c r="G3" s="1" t="s">
        <v>123</v>
      </c>
      <c r="H3" s="1" t="s">
        <v>122</v>
      </c>
      <c r="I3" s="33" t="s">
        <v>121</v>
      </c>
      <c r="J3" s="33" t="s">
        <v>120</v>
      </c>
      <c r="K3" s="33" t="s">
        <v>119</v>
      </c>
    </row>
    <row r="4" spans="1:11">
      <c r="A4" s="1" t="s">
        <v>118</v>
      </c>
      <c r="B4">
        <v>20000</v>
      </c>
      <c r="C4">
        <v>20000</v>
      </c>
      <c r="D4">
        <v>3605</v>
      </c>
      <c r="E4">
        <v>7542</v>
      </c>
      <c r="F4">
        <v>10018</v>
      </c>
      <c r="G4">
        <v>15033</v>
      </c>
      <c r="H4">
        <v>16244</v>
      </c>
      <c r="I4">
        <v>20000</v>
      </c>
      <c r="J4">
        <v>20000</v>
      </c>
      <c r="K4">
        <v>18221</v>
      </c>
    </row>
    <row r="5" spans="1:11">
      <c r="A5" s="1" t="s">
        <v>117</v>
      </c>
      <c r="B5">
        <v>7279</v>
      </c>
      <c r="C5">
        <v>7445</v>
      </c>
      <c r="D5">
        <v>17</v>
      </c>
      <c r="E5">
        <v>95</v>
      </c>
      <c r="F5">
        <v>55</v>
      </c>
      <c r="G5">
        <v>290</v>
      </c>
      <c r="H5">
        <v>4332</v>
      </c>
      <c r="I5">
        <v>3264</v>
      </c>
      <c r="J5">
        <v>1949</v>
      </c>
      <c r="K5">
        <v>1335</v>
      </c>
    </row>
    <row r="6" spans="1:11">
      <c r="A6" s="1" t="s">
        <v>116</v>
      </c>
      <c r="B6">
        <v>4018</v>
      </c>
      <c r="C6">
        <v>3760</v>
      </c>
      <c r="D6">
        <v>0</v>
      </c>
      <c r="E6">
        <v>4</v>
      </c>
      <c r="F6">
        <v>11</v>
      </c>
      <c r="G6">
        <v>27</v>
      </c>
      <c r="H6">
        <v>2235</v>
      </c>
      <c r="I6">
        <v>1601</v>
      </c>
      <c r="J6">
        <v>909</v>
      </c>
      <c r="K6">
        <v>1021</v>
      </c>
    </row>
    <row r="7" spans="1:11">
      <c r="A7" s="1" t="s">
        <v>115</v>
      </c>
      <c r="B7">
        <v>5079</v>
      </c>
      <c r="C7">
        <v>5217</v>
      </c>
      <c r="D7">
        <v>5</v>
      </c>
      <c r="E7">
        <v>32</v>
      </c>
      <c r="F7">
        <v>161</v>
      </c>
      <c r="G7">
        <v>68</v>
      </c>
      <c r="H7">
        <v>2278</v>
      </c>
      <c r="I7">
        <v>2500</v>
      </c>
      <c r="J7">
        <v>1788</v>
      </c>
      <c r="K7">
        <v>1148</v>
      </c>
    </row>
    <row r="8" spans="1:11">
      <c r="A8" s="1" t="s">
        <v>114</v>
      </c>
      <c r="B8">
        <v>2146</v>
      </c>
      <c r="C8">
        <v>2141</v>
      </c>
      <c r="D8">
        <v>2376</v>
      </c>
      <c r="E8">
        <v>4676</v>
      </c>
      <c r="F8">
        <v>4893</v>
      </c>
      <c r="G8">
        <v>8365</v>
      </c>
      <c r="H8">
        <v>4211</v>
      </c>
      <c r="I8">
        <v>8484</v>
      </c>
      <c r="J8">
        <v>9361</v>
      </c>
      <c r="K8">
        <v>7874</v>
      </c>
    </row>
    <row r="9" spans="1:11">
      <c r="A9" s="1" t="s">
        <v>113</v>
      </c>
      <c r="B9">
        <v>24</v>
      </c>
      <c r="C9">
        <v>33</v>
      </c>
      <c r="D9">
        <v>1186</v>
      </c>
      <c r="E9">
        <v>2720</v>
      </c>
      <c r="F9">
        <v>4861</v>
      </c>
      <c r="G9">
        <v>6179</v>
      </c>
      <c r="H9">
        <v>1736</v>
      </c>
      <c r="I9">
        <v>3193</v>
      </c>
      <c r="J9">
        <v>4919</v>
      </c>
      <c r="K9">
        <v>5912</v>
      </c>
    </row>
    <row r="11" spans="1:11">
      <c r="A11" s="1" t="s">
        <v>136</v>
      </c>
      <c r="B11" s="1">
        <f t="shared" ref="B11:K11" si="0">(SUM(B5,B6,B7,B8))</f>
        <v>18522</v>
      </c>
      <c r="C11" s="1">
        <f t="shared" si="0"/>
        <v>18563</v>
      </c>
      <c r="D11" s="1">
        <f t="shared" si="0"/>
        <v>2398</v>
      </c>
      <c r="E11" s="1">
        <f t="shared" si="0"/>
        <v>4807</v>
      </c>
      <c r="F11" s="1">
        <f t="shared" si="0"/>
        <v>5120</v>
      </c>
      <c r="G11" s="1">
        <f t="shared" si="0"/>
        <v>8750</v>
      </c>
      <c r="H11" s="1">
        <f t="shared" si="0"/>
        <v>13056</v>
      </c>
      <c r="I11" s="1">
        <f t="shared" si="0"/>
        <v>15849</v>
      </c>
      <c r="J11" s="1">
        <f t="shared" si="0"/>
        <v>14007</v>
      </c>
      <c r="K11" s="1">
        <f t="shared" si="0"/>
        <v>11378</v>
      </c>
    </row>
    <row r="12" spans="1:11">
      <c r="A12" s="1" t="s">
        <v>135</v>
      </c>
      <c r="B12">
        <f t="shared" ref="B12:K12" si="1">(B8/B11)*100</f>
        <v>11.586221790303423</v>
      </c>
      <c r="C12">
        <f t="shared" si="1"/>
        <v>11.533696062058935</v>
      </c>
      <c r="D12">
        <f t="shared" si="1"/>
        <v>99.082568807339456</v>
      </c>
      <c r="E12">
        <f t="shared" si="1"/>
        <v>97.274807572290413</v>
      </c>
      <c r="F12">
        <f t="shared" si="1"/>
        <v>95.56640625</v>
      </c>
      <c r="G12">
        <f t="shared" si="1"/>
        <v>95.6</v>
      </c>
      <c r="H12">
        <f t="shared" si="1"/>
        <v>32.253370098039213</v>
      </c>
      <c r="I12">
        <f t="shared" si="1"/>
        <v>53.530191179254217</v>
      </c>
      <c r="J12">
        <f t="shared" si="1"/>
        <v>66.83087027914614</v>
      </c>
      <c r="K12">
        <f t="shared" si="1"/>
        <v>69.203726489716999</v>
      </c>
    </row>
    <row r="14" spans="1:11">
      <c r="A14" s="1" t="s">
        <v>134</v>
      </c>
      <c r="B14" s="33" t="s">
        <v>128</v>
      </c>
      <c r="C14" s="33" t="s">
        <v>127</v>
      </c>
      <c r="D14" s="1" t="s">
        <v>126</v>
      </c>
      <c r="E14" s="33" t="s">
        <v>125</v>
      </c>
      <c r="F14" s="1" t="s">
        <v>124</v>
      </c>
      <c r="G14" s="1" t="s">
        <v>123</v>
      </c>
      <c r="H14" s="1" t="s">
        <v>122</v>
      </c>
      <c r="I14" s="33" t="s">
        <v>121</v>
      </c>
      <c r="J14" s="33" t="s">
        <v>120</v>
      </c>
      <c r="K14" s="33" t="s">
        <v>119</v>
      </c>
    </row>
    <row r="15" spans="1:11">
      <c r="A15" s="1" t="s">
        <v>118</v>
      </c>
      <c r="B15">
        <v>20000</v>
      </c>
      <c r="C15">
        <v>20000</v>
      </c>
      <c r="D15">
        <v>4200</v>
      </c>
      <c r="E15">
        <v>8706</v>
      </c>
      <c r="F15">
        <v>4382</v>
      </c>
      <c r="G15">
        <v>20000</v>
      </c>
      <c r="H15">
        <v>20000</v>
      </c>
      <c r="I15">
        <v>20000</v>
      </c>
      <c r="J15">
        <v>20000</v>
      </c>
      <c r="K15">
        <v>20000</v>
      </c>
    </row>
    <row r="16" spans="1:11">
      <c r="A16" s="1" t="s">
        <v>117</v>
      </c>
      <c r="B16">
        <v>7779</v>
      </c>
      <c r="C16">
        <v>7218</v>
      </c>
      <c r="D16">
        <v>99</v>
      </c>
      <c r="E16">
        <v>289</v>
      </c>
      <c r="F16">
        <v>159</v>
      </c>
      <c r="G16">
        <v>916</v>
      </c>
      <c r="H16">
        <v>5652</v>
      </c>
      <c r="I16">
        <v>4820</v>
      </c>
      <c r="J16">
        <v>2846</v>
      </c>
      <c r="K16">
        <v>1875</v>
      </c>
    </row>
    <row r="17" spans="1:11">
      <c r="A17" s="1" t="s">
        <v>116</v>
      </c>
      <c r="B17">
        <v>4061</v>
      </c>
      <c r="C17">
        <v>3307</v>
      </c>
      <c r="D17">
        <v>9</v>
      </c>
      <c r="E17">
        <v>14</v>
      </c>
      <c r="F17">
        <v>7</v>
      </c>
      <c r="G17">
        <v>100</v>
      </c>
      <c r="H17">
        <v>2454</v>
      </c>
      <c r="I17">
        <v>1875</v>
      </c>
      <c r="J17">
        <v>1062</v>
      </c>
      <c r="K17">
        <v>771</v>
      </c>
    </row>
    <row r="18" spans="1:11">
      <c r="A18" s="1" t="s">
        <v>115</v>
      </c>
      <c r="B18">
        <v>4682</v>
      </c>
      <c r="C18">
        <v>3746</v>
      </c>
      <c r="D18">
        <v>22</v>
      </c>
      <c r="E18">
        <v>110</v>
      </c>
      <c r="F18">
        <v>46</v>
      </c>
      <c r="G18">
        <v>261</v>
      </c>
      <c r="H18">
        <v>3339</v>
      </c>
      <c r="I18">
        <v>2850</v>
      </c>
      <c r="J18">
        <v>1595</v>
      </c>
      <c r="K18">
        <v>1109</v>
      </c>
    </row>
    <row r="19" spans="1:11">
      <c r="A19" s="1" t="s">
        <v>114</v>
      </c>
      <c r="B19">
        <v>1563</v>
      </c>
      <c r="C19">
        <v>3171</v>
      </c>
      <c r="D19">
        <v>2385</v>
      </c>
      <c r="E19">
        <v>3912</v>
      </c>
      <c r="F19">
        <v>1834</v>
      </c>
      <c r="G19">
        <v>7683</v>
      </c>
      <c r="H19">
        <v>4804</v>
      </c>
      <c r="I19">
        <v>5533</v>
      </c>
      <c r="J19">
        <v>7378</v>
      </c>
      <c r="K19">
        <v>6543</v>
      </c>
    </row>
    <row r="20" spans="1:11">
      <c r="A20" s="1" t="s">
        <v>113</v>
      </c>
      <c r="B20">
        <v>36</v>
      </c>
      <c r="C20">
        <v>53</v>
      </c>
      <c r="D20">
        <v>1671</v>
      </c>
      <c r="E20">
        <v>4256</v>
      </c>
      <c r="F20">
        <v>2291</v>
      </c>
      <c r="G20">
        <v>10751</v>
      </c>
      <c r="H20">
        <v>2082</v>
      </c>
      <c r="I20">
        <v>3537</v>
      </c>
      <c r="J20">
        <v>5544</v>
      </c>
      <c r="K20">
        <v>8449</v>
      </c>
    </row>
    <row r="22" spans="1:11">
      <c r="A22" s="1" t="s">
        <v>136</v>
      </c>
      <c r="B22">
        <f t="shared" ref="B22:K22" si="2">SUM(B16,B17,B18,B19)</f>
        <v>18085</v>
      </c>
      <c r="C22">
        <f t="shared" si="2"/>
        <v>17442</v>
      </c>
      <c r="D22">
        <f t="shared" si="2"/>
        <v>2515</v>
      </c>
      <c r="E22">
        <f t="shared" si="2"/>
        <v>4325</v>
      </c>
      <c r="F22">
        <f t="shared" si="2"/>
        <v>2046</v>
      </c>
      <c r="G22">
        <f t="shared" si="2"/>
        <v>8960</v>
      </c>
      <c r="H22">
        <f t="shared" si="2"/>
        <v>16249</v>
      </c>
      <c r="I22">
        <f t="shared" si="2"/>
        <v>15078</v>
      </c>
      <c r="J22">
        <f t="shared" si="2"/>
        <v>12881</v>
      </c>
      <c r="K22">
        <f t="shared" si="2"/>
        <v>10298</v>
      </c>
    </row>
    <row r="23" spans="1:11">
      <c r="A23" s="1" t="s">
        <v>135</v>
      </c>
      <c r="B23">
        <f t="shared" ref="B23:K23" si="3">(B19/B22)*100</f>
        <v>8.6425214265966268</v>
      </c>
      <c r="C23">
        <f t="shared" si="3"/>
        <v>18.180254557963536</v>
      </c>
      <c r="D23">
        <f t="shared" si="3"/>
        <v>94.831013916500993</v>
      </c>
      <c r="E23">
        <f t="shared" si="3"/>
        <v>90.450867052023114</v>
      </c>
      <c r="F23">
        <f t="shared" si="3"/>
        <v>89.638318670576737</v>
      </c>
      <c r="G23">
        <f t="shared" si="3"/>
        <v>85.747767857142847</v>
      </c>
      <c r="H23">
        <f t="shared" si="3"/>
        <v>29.564896301310849</v>
      </c>
      <c r="I23">
        <f t="shared" si="3"/>
        <v>36.695848255736834</v>
      </c>
      <c r="J23">
        <f t="shared" si="3"/>
        <v>57.278161633413561</v>
      </c>
      <c r="K23">
        <f t="shared" si="3"/>
        <v>63.536609050301031</v>
      </c>
    </row>
    <row r="25" spans="1:11">
      <c r="A25" s="1" t="s">
        <v>133</v>
      </c>
      <c r="B25" s="33" t="s">
        <v>128</v>
      </c>
      <c r="C25" s="33" t="s">
        <v>127</v>
      </c>
      <c r="D25" s="33" t="s">
        <v>126</v>
      </c>
      <c r="E25" s="33" t="s">
        <v>125</v>
      </c>
      <c r="F25" s="1" t="s">
        <v>124</v>
      </c>
      <c r="G25" s="1" t="s">
        <v>123</v>
      </c>
      <c r="H25" s="1" t="s">
        <v>122</v>
      </c>
      <c r="I25" s="33" t="s">
        <v>121</v>
      </c>
      <c r="J25" s="33" t="s">
        <v>120</v>
      </c>
      <c r="K25" s="33" t="s">
        <v>119</v>
      </c>
    </row>
    <row r="26" spans="1:11">
      <c r="A26" s="1" t="s">
        <v>118</v>
      </c>
      <c r="B26">
        <v>20000</v>
      </c>
      <c r="C26">
        <v>20000</v>
      </c>
      <c r="D26">
        <v>6506</v>
      </c>
      <c r="E26">
        <v>6453</v>
      </c>
      <c r="F26">
        <v>11576</v>
      </c>
      <c r="G26">
        <v>12510</v>
      </c>
      <c r="H26">
        <v>20000</v>
      </c>
      <c r="I26">
        <v>20000</v>
      </c>
      <c r="J26">
        <v>20000</v>
      </c>
      <c r="K26">
        <v>20000</v>
      </c>
    </row>
    <row r="27" spans="1:11">
      <c r="A27" s="1" t="s">
        <v>117</v>
      </c>
      <c r="B27">
        <v>9167</v>
      </c>
      <c r="C27">
        <v>8798</v>
      </c>
      <c r="D27">
        <v>192</v>
      </c>
      <c r="E27">
        <v>335</v>
      </c>
      <c r="F27">
        <v>610</v>
      </c>
      <c r="G27">
        <v>604</v>
      </c>
      <c r="H27">
        <v>7352</v>
      </c>
      <c r="I27">
        <v>6802</v>
      </c>
      <c r="J27">
        <v>2552</v>
      </c>
      <c r="K27">
        <v>1240</v>
      </c>
    </row>
    <row r="28" spans="1:11">
      <c r="A28" s="1" t="s">
        <v>116</v>
      </c>
      <c r="B28">
        <v>2315</v>
      </c>
      <c r="C28">
        <v>2806</v>
      </c>
      <c r="D28">
        <v>26</v>
      </c>
      <c r="E28">
        <v>54</v>
      </c>
      <c r="F28">
        <v>62</v>
      </c>
      <c r="G28">
        <v>119</v>
      </c>
      <c r="H28">
        <v>1715</v>
      </c>
      <c r="I28">
        <v>1974</v>
      </c>
      <c r="J28">
        <v>969</v>
      </c>
      <c r="K28">
        <v>315</v>
      </c>
    </row>
    <row r="29" spans="1:11">
      <c r="A29" s="1" t="s">
        <v>115</v>
      </c>
      <c r="B29">
        <v>3926</v>
      </c>
      <c r="C29">
        <v>3951</v>
      </c>
      <c r="D29">
        <v>65</v>
      </c>
      <c r="E29">
        <v>110</v>
      </c>
      <c r="F29">
        <v>212</v>
      </c>
      <c r="G29">
        <v>238</v>
      </c>
      <c r="H29">
        <v>2718</v>
      </c>
      <c r="I29">
        <v>3428</v>
      </c>
      <c r="J29">
        <v>1687</v>
      </c>
      <c r="K29">
        <v>640</v>
      </c>
    </row>
    <row r="30" spans="1:11">
      <c r="A30" s="1" t="s">
        <v>114</v>
      </c>
      <c r="B30">
        <v>1953</v>
      </c>
      <c r="C30">
        <v>1495</v>
      </c>
      <c r="D30">
        <v>4595</v>
      </c>
      <c r="E30">
        <v>2385</v>
      </c>
      <c r="F30">
        <v>4172</v>
      </c>
      <c r="G30">
        <v>4172</v>
      </c>
      <c r="H30">
        <v>4304</v>
      </c>
      <c r="I30">
        <v>3776</v>
      </c>
      <c r="J30">
        <v>7990</v>
      </c>
      <c r="K30">
        <v>5876</v>
      </c>
    </row>
    <row r="31" spans="1:11">
      <c r="A31" s="1" t="s">
        <v>113</v>
      </c>
      <c r="B31">
        <v>86</v>
      </c>
      <c r="C31">
        <v>85</v>
      </c>
      <c r="D31">
        <v>1568</v>
      </c>
      <c r="E31">
        <v>3380</v>
      </c>
      <c r="F31">
        <v>6120</v>
      </c>
      <c r="G31">
        <v>6997</v>
      </c>
      <c r="H31">
        <v>1530</v>
      </c>
      <c r="I31">
        <v>1876</v>
      </c>
      <c r="J31">
        <v>5236</v>
      </c>
      <c r="K31">
        <v>10474</v>
      </c>
    </row>
    <row r="33" spans="1:11">
      <c r="A33" s="1" t="s">
        <v>136</v>
      </c>
      <c r="B33">
        <f t="shared" ref="B33:K33" si="4">(SUM(B27,B28,B29,B30))</f>
        <v>17361</v>
      </c>
      <c r="C33">
        <f t="shared" si="4"/>
        <v>17050</v>
      </c>
      <c r="D33">
        <f t="shared" si="4"/>
        <v>4878</v>
      </c>
      <c r="E33">
        <f t="shared" si="4"/>
        <v>2884</v>
      </c>
      <c r="F33">
        <f t="shared" si="4"/>
        <v>5056</v>
      </c>
      <c r="G33">
        <f t="shared" si="4"/>
        <v>5133</v>
      </c>
      <c r="H33">
        <f t="shared" si="4"/>
        <v>16089</v>
      </c>
      <c r="I33">
        <f t="shared" si="4"/>
        <v>15980</v>
      </c>
      <c r="J33">
        <f t="shared" si="4"/>
        <v>13198</v>
      </c>
      <c r="K33">
        <f t="shared" si="4"/>
        <v>8071</v>
      </c>
    </row>
    <row r="34" spans="1:11">
      <c r="A34" s="1" t="s">
        <v>135</v>
      </c>
      <c r="B34">
        <f t="shared" ref="B34:K34" si="5">(B30/B33)*100</f>
        <v>11.249351995852773</v>
      </c>
      <c r="C34">
        <f t="shared" si="5"/>
        <v>8.7683284457477999</v>
      </c>
      <c r="D34">
        <f t="shared" si="5"/>
        <v>94.198441984419844</v>
      </c>
      <c r="E34">
        <f t="shared" si="5"/>
        <v>82.697642163661584</v>
      </c>
      <c r="F34">
        <f t="shared" si="5"/>
        <v>82.515822784810126</v>
      </c>
      <c r="G34">
        <f t="shared" si="5"/>
        <v>81.278005065263983</v>
      </c>
      <c r="H34">
        <f t="shared" si="5"/>
        <v>26.751196469637641</v>
      </c>
      <c r="I34">
        <f t="shared" si="5"/>
        <v>23.629536921151441</v>
      </c>
      <c r="J34">
        <f t="shared" si="5"/>
        <v>60.539475678133044</v>
      </c>
      <c r="K34">
        <f t="shared" si="5"/>
        <v>72.803865691983646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zoomScale="95" workbookViewId="0">
      <selection activeCell="J27" sqref="J27"/>
    </sheetView>
  </sheetViews>
  <sheetFormatPr defaultColWidth="11.19921875" defaultRowHeight="15.6"/>
  <cols>
    <col min="1" max="1" width="27.5" customWidth="1"/>
    <col min="4" max="4" width="11.69921875" customWidth="1"/>
    <col min="6" max="6" width="39.5" bestFit="1" customWidth="1"/>
    <col min="9" max="9" width="13.19921875" bestFit="1" customWidth="1"/>
  </cols>
  <sheetData>
    <row r="1" spans="1:9">
      <c r="A1" s="1" t="s">
        <v>165</v>
      </c>
      <c r="B1" s="17"/>
      <c r="C1" s="17"/>
      <c r="D1" s="17"/>
      <c r="E1" s="17"/>
      <c r="F1" s="17"/>
      <c r="G1" s="17"/>
      <c r="H1" s="17"/>
      <c r="I1" s="17"/>
    </row>
    <row r="2" spans="1:9">
      <c r="A2" s="17"/>
      <c r="B2" s="17"/>
      <c r="C2" s="17"/>
      <c r="D2" s="17"/>
      <c r="E2" s="17"/>
      <c r="F2" s="17"/>
      <c r="G2" s="17"/>
      <c r="H2" s="17"/>
      <c r="I2" s="17"/>
    </row>
    <row r="3" spans="1:9">
      <c r="A3" s="1"/>
      <c r="B3" s="17"/>
      <c r="C3" s="17"/>
      <c r="D3" s="17"/>
      <c r="E3" s="17"/>
      <c r="F3" s="17"/>
      <c r="G3" s="17"/>
      <c r="H3" s="17"/>
      <c r="I3" s="17"/>
    </row>
    <row r="4" spans="1:9">
      <c r="A4" s="2" t="s">
        <v>164</v>
      </c>
      <c r="B4" s="1"/>
      <c r="C4" s="1"/>
      <c r="D4" s="1"/>
      <c r="E4" s="17"/>
      <c r="F4" s="17"/>
      <c r="G4" s="17"/>
      <c r="H4" s="17"/>
      <c r="I4" s="17"/>
    </row>
    <row r="5" spans="1:9">
      <c r="A5" s="10"/>
      <c r="B5" s="12"/>
      <c r="C5" s="18"/>
      <c r="D5" s="17"/>
      <c r="E5" s="17"/>
      <c r="F5" s="1"/>
      <c r="G5" s="17"/>
      <c r="H5" s="17"/>
      <c r="I5" s="17"/>
    </row>
    <row r="6" spans="1:9">
      <c r="A6" s="1" t="s">
        <v>163</v>
      </c>
      <c r="B6" s="17"/>
      <c r="C6" s="17"/>
      <c r="D6" s="17"/>
      <c r="E6" s="17"/>
      <c r="F6" s="3" t="s">
        <v>162</v>
      </c>
      <c r="G6" s="3"/>
      <c r="H6" s="3"/>
      <c r="I6" s="4"/>
    </row>
    <row r="7" spans="1:9">
      <c r="A7" s="2" t="s">
        <v>0</v>
      </c>
      <c r="B7" s="1" t="s">
        <v>1</v>
      </c>
      <c r="C7" s="1" t="s">
        <v>2</v>
      </c>
      <c r="D7" s="1" t="s">
        <v>3</v>
      </c>
      <c r="E7" s="17"/>
      <c r="F7" s="5" t="s">
        <v>0</v>
      </c>
      <c r="G7" s="3" t="s">
        <v>1</v>
      </c>
      <c r="H7" s="3" t="s">
        <v>2</v>
      </c>
      <c r="I7" s="3" t="s">
        <v>3</v>
      </c>
    </row>
    <row r="8" spans="1:9">
      <c r="A8" s="10" t="s">
        <v>155</v>
      </c>
      <c r="B8" s="12">
        <v>1</v>
      </c>
      <c r="C8" s="13">
        <v>0.6</v>
      </c>
      <c r="D8" s="52">
        <v>191.64699999999999</v>
      </c>
      <c r="E8" s="17"/>
      <c r="F8" s="10" t="s">
        <v>150</v>
      </c>
      <c r="G8" s="7">
        <v>1</v>
      </c>
      <c r="H8" s="13">
        <v>0.4</v>
      </c>
      <c r="I8" s="14">
        <v>123.928</v>
      </c>
    </row>
    <row r="9" spans="1:9">
      <c r="A9" s="10" t="s">
        <v>154</v>
      </c>
      <c r="B9" s="12">
        <v>2</v>
      </c>
      <c r="C9" s="13">
        <v>0.9</v>
      </c>
      <c r="D9" s="52">
        <v>86.075999999999993</v>
      </c>
      <c r="E9" s="17"/>
      <c r="F9" s="10" t="s">
        <v>153</v>
      </c>
      <c r="G9" s="7">
        <v>2</v>
      </c>
      <c r="H9" s="13">
        <v>1.7</v>
      </c>
      <c r="I9" s="14">
        <v>49.26</v>
      </c>
    </row>
    <row r="10" spans="1:9">
      <c r="A10" s="10" t="s">
        <v>152</v>
      </c>
      <c r="B10" s="12">
        <v>3</v>
      </c>
      <c r="C10" s="13">
        <v>0.3</v>
      </c>
      <c r="D10" s="14">
        <v>222.82400000000001</v>
      </c>
      <c r="E10" s="17"/>
      <c r="F10" s="10" t="s">
        <v>151</v>
      </c>
      <c r="G10" s="7">
        <v>3</v>
      </c>
      <c r="H10" s="13">
        <v>2.5</v>
      </c>
      <c r="I10" s="14">
        <v>48.44</v>
      </c>
    </row>
    <row r="11" spans="1:9">
      <c r="A11" s="51" t="s">
        <v>150</v>
      </c>
      <c r="B11" s="49">
        <v>4</v>
      </c>
      <c r="C11" s="43">
        <v>0.3</v>
      </c>
      <c r="D11" s="48" t="s">
        <v>147</v>
      </c>
      <c r="E11" s="17"/>
      <c r="F11" s="24" t="s">
        <v>149</v>
      </c>
      <c r="G11" s="7">
        <v>4</v>
      </c>
      <c r="H11" s="13">
        <v>4</v>
      </c>
      <c r="I11" s="14">
        <v>26.829000000000001</v>
      </c>
    </row>
    <row r="12" spans="1:9">
      <c r="A12" s="50" t="s">
        <v>148</v>
      </c>
      <c r="B12" s="49">
        <v>5</v>
      </c>
      <c r="C12" s="43">
        <v>2.2000000000000002</v>
      </c>
      <c r="D12" s="48" t="s">
        <v>147</v>
      </c>
      <c r="E12" s="17"/>
      <c r="F12" s="24" t="s">
        <v>148</v>
      </c>
      <c r="G12" s="7">
        <v>5</v>
      </c>
      <c r="H12" s="13">
        <v>2.5</v>
      </c>
      <c r="I12" s="14">
        <v>85.215999999999994</v>
      </c>
    </row>
    <row r="13" spans="1:9">
      <c r="A13" s="50" t="s">
        <v>142</v>
      </c>
      <c r="B13" s="49">
        <v>6</v>
      </c>
      <c r="C13" s="43">
        <v>10.199999999999999</v>
      </c>
      <c r="D13" s="48" t="s">
        <v>147</v>
      </c>
      <c r="E13" s="17"/>
      <c r="F13" s="24" t="s">
        <v>146</v>
      </c>
      <c r="G13" s="7">
        <v>6</v>
      </c>
      <c r="H13" s="13">
        <v>3.9</v>
      </c>
      <c r="I13" s="14">
        <v>50.835000000000001</v>
      </c>
    </row>
    <row r="14" spans="1:9">
      <c r="A14" s="10" t="s">
        <v>145</v>
      </c>
      <c r="B14" s="12">
        <v>7</v>
      </c>
      <c r="C14" s="13" t="s">
        <v>4</v>
      </c>
      <c r="D14" s="14">
        <v>4.0549999999999997</v>
      </c>
      <c r="E14" s="17"/>
      <c r="F14" s="24" t="s">
        <v>144</v>
      </c>
      <c r="G14" s="7">
        <v>7</v>
      </c>
      <c r="H14" s="13">
        <v>3.3</v>
      </c>
      <c r="I14" s="14">
        <v>40.201000000000001</v>
      </c>
    </row>
    <row r="15" spans="1:9">
      <c r="A15" s="47" t="s">
        <v>42</v>
      </c>
      <c r="B15" s="12">
        <v>8</v>
      </c>
      <c r="C15" s="46"/>
      <c r="D15" s="14"/>
      <c r="E15" s="17"/>
      <c r="F15" s="24" t="s">
        <v>143</v>
      </c>
      <c r="G15" s="7">
        <v>8</v>
      </c>
      <c r="H15" s="13">
        <v>4.5</v>
      </c>
      <c r="I15" s="14">
        <v>40.533000000000001</v>
      </c>
    </row>
    <row r="16" spans="1:9">
      <c r="A16" s="47" t="s">
        <v>42</v>
      </c>
      <c r="B16" s="12">
        <v>9</v>
      </c>
      <c r="C16" s="46"/>
      <c r="D16" s="14"/>
      <c r="E16" s="17"/>
      <c r="F16" s="24" t="s">
        <v>142</v>
      </c>
      <c r="G16" s="7">
        <v>9</v>
      </c>
      <c r="H16" s="13">
        <v>8</v>
      </c>
      <c r="I16" s="14">
        <v>27.617000000000001</v>
      </c>
    </row>
    <row r="17" spans="1:9">
      <c r="A17" s="47" t="s">
        <v>42</v>
      </c>
      <c r="B17" s="12">
        <v>10</v>
      </c>
      <c r="C17" s="46"/>
      <c r="D17" s="14"/>
      <c r="E17" s="17"/>
      <c r="F17" s="24" t="s">
        <v>141</v>
      </c>
      <c r="G17" s="7">
        <v>10</v>
      </c>
      <c r="H17" s="13">
        <v>31.3</v>
      </c>
      <c r="I17" s="8">
        <v>16.626000000000001</v>
      </c>
    </row>
    <row r="18" spans="1:9">
      <c r="A18" s="47" t="s">
        <v>42</v>
      </c>
      <c r="B18" s="12">
        <v>11</v>
      </c>
      <c r="C18" s="46"/>
      <c r="D18" s="14"/>
      <c r="E18" s="17"/>
      <c r="F18" s="24" t="s">
        <v>140</v>
      </c>
      <c r="G18" s="7">
        <v>11</v>
      </c>
      <c r="H18" s="13">
        <v>42.8</v>
      </c>
      <c r="I18" s="8">
        <v>13.746</v>
      </c>
    </row>
    <row r="19" spans="1:9">
      <c r="A19" s="47" t="s">
        <v>42</v>
      </c>
      <c r="B19" s="12">
        <v>12</v>
      </c>
      <c r="C19" s="46"/>
      <c r="D19" s="17"/>
      <c r="E19" s="17"/>
      <c r="F19" s="24" t="s">
        <v>140</v>
      </c>
      <c r="G19" s="7">
        <v>12</v>
      </c>
      <c r="H19" s="13">
        <v>53.7</v>
      </c>
      <c r="I19" s="8">
        <v>21.456</v>
      </c>
    </row>
    <row r="20" spans="1:9">
      <c r="A20" s="17"/>
      <c r="B20" s="17"/>
      <c r="C20" s="17"/>
      <c r="D20" s="17"/>
      <c r="E20" s="17"/>
      <c r="F20" s="17"/>
      <c r="G20" s="17"/>
      <c r="H20" s="17"/>
      <c r="I20" s="17"/>
    </row>
    <row r="21" spans="1:9">
      <c r="A21" s="2" t="s">
        <v>161</v>
      </c>
      <c r="B21" s="17"/>
      <c r="C21" s="17"/>
      <c r="D21" s="17"/>
      <c r="E21" s="17"/>
      <c r="F21" s="17"/>
      <c r="G21" s="17"/>
      <c r="H21" s="17"/>
      <c r="I21" s="17"/>
    </row>
    <row r="22" spans="1:9">
      <c r="A22" s="2"/>
      <c r="B22" s="17"/>
      <c r="C22" s="17"/>
      <c r="D22" s="17"/>
      <c r="E22" s="17"/>
      <c r="F22" s="17"/>
      <c r="G22" s="17"/>
      <c r="H22" s="17"/>
      <c r="I22" s="17"/>
    </row>
    <row r="23" spans="1:9">
      <c r="A23" s="3" t="s">
        <v>160</v>
      </c>
      <c r="B23" s="3"/>
      <c r="C23" s="4"/>
      <c r="D23" s="4"/>
      <c r="E23" s="4"/>
      <c r="F23" s="3" t="s">
        <v>159</v>
      </c>
      <c r="G23" s="3"/>
      <c r="H23" s="3"/>
      <c r="I23" s="4"/>
    </row>
    <row r="24" spans="1:9">
      <c r="A24" s="5" t="s">
        <v>0</v>
      </c>
      <c r="B24" s="3" t="s">
        <v>1</v>
      </c>
      <c r="C24" s="3" t="s">
        <v>2</v>
      </c>
      <c r="D24" s="3" t="s">
        <v>3</v>
      </c>
      <c r="E24" s="3"/>
      <c r="F24" s="5" t="s">
        <v>0</v>
      </c>
      <c r="G24" s="3" t="s">
        <v>1</v>
      </c>
      <c r="H24" s="3" t="s">
        <v>2</v>
      </c>
      <c r="I24" s="3" t="s">
        <v>3</v>
      </c>
    </row>
    <row r="25" spans="1:9">
      <c r="A25" s="24" t="s">
        <v>155</v>
      </c>
      <c r="B25" s="7">
        <v>1</v>
      </c>
      <c r="C25" s="13">
        <v>0.2</v>
      </c>
      <c r="D25" s="14">
        <v>232.34700000000001</v>
      </c>
      <c r="E25" s="4"/>
      <c r="F25" s="10" t="s">
        <v>150</v>
      </c>
      <c r="G25" s="7">
        <v>1</v>
      </c>
      <c r="H25" s="13">
        <v>0.3</v>
      </c>
      <c r="I25" s="6">
        <v>108.08</v>
      </c>
    </row>
    <row r="26" spans="1:9">
      <c r="A26" s="24" t="s">
        <v>154</v>
      </c>
      <c r="B26" s="7">
        <v>2</v>
      </c>
      <c r="C26" s="13">
        <v>0.6</v>
      </c>
      <c r="D26" s="8">
        <v>99.858000000000004</v>
      </c>
      <c r="E26" s="4"/>
      <c r="F26" s="10" t="s">
        <v>153</v>
      </c>
      <c r="G26" s="7">
        <v>2</v>
      </c>
      <c r="H26" s="13">
        <v>0.9</v>
      </c>
      <c r="I26" s="6">
        <v>42.637</v>
      </c>
    </row>
    <row r="27" spans="1:9">
      <c r="A27" s="24" t="s">
        <v>152</v>
      </c>
      <c r="B27" s="7">
        <v>3</v>
      </c>
      <c r="C27" s="13">
        <v>0.4</v>
      </c>
      <c r="D27" s="8">
        <v>246.203</v>
      </c>
      <c r="E27" s="4"/>
      <c r="F27" s="10" t="s">
        <v>151</v>
      </c>
      <c r="G27" s="7">
        <v>3</v>
      </c>
      <c r="H27" s="13">
        <v>0.8</v>
      </c>
      <c r="I27" s="6">
        <v>46.463000000000001</v>
      </c>
    </row>
    <row r="28" spans="1:9">
      <c r="A28" s="42" t="s">
        <v>150</v>
      </c>
      <c r="B28" s="41">
        <v>4</v>
      </c>
      <c r="C28" s="43">
        <v>0.5</v>
      </c>
      <c r="D28" s="39" t="s">
        <v>147</v>
      </c>
      <c r="E28" s="4"/>
      <c r="F28" s="24" t="s">
        <v>149</v>
      </c>
      <c r="G28" s="7">
        <v>4</v>
      </c>
      <c r="H28" s="13">
        <v>1.3</v>
      </c>
      <c r="I28" s="6">
        <v>28.292000000000002</v>
      </c>
    </row>
    <row r="29" spans="1:9">
      <c r="A29" s="42" t="s">
        <v>148</v>
      </c>
      <c r="B29" s="41">
        <v>5</v>
      </c>
      <c r="C29" s="43">
        <v>1.8</v>
      </c>
      <c r="D29" s="39" t="s">
        <v>147</v>
      </c>
      <c r="E29" s="4"/>
      <c r="F29" s="24" t="s">
        <v>148</v>
      </c>
      <c r="G29" s="7">
        <v>5</v>
      </c>
      <c r="H29" s="13">
        <v>1.8</v>
      </c>
      <c r="I29" s="6">
        <v>72.822000000000003</v>
      </c>
    </row>
    <row r="30" spans="1:9">
      <c r="A30" s="42" t="s">
        <v>142</v>
      </c>
      <c r="B30" s="41">
        <v>6</v>
      </c>
      <c r="C30" s="43">
        <v>12.2</v>
      </c>
      <c r="D30" s="39" t="s">
        <v>147</v>
      </c>
      <c r="E30" s="4"/>
      <c r="F30" s="24" t="s">
        <v>146</v>
      </c>
      <c r="G30" s="7">
        <v>6</v>
      </c>
      <c r="H30" s="13">
        <v>3.3</v>
      </c>
      <c r="I30" s="6">
        <v>43.406999999999996</v>
      </c>
    </row>
    <row r="31" spans="1:9">
      <c r="A31" s="24" t="s">
        <v>145</v>
      </c>
      <c r="B31" s="7">
        <v>7</v>
      </c>
      <c r="C31" s="45" t="s">
        <v>4</v>
      </c>
      <c r="D31" s="8">
        <v>3.5249999999999999</v>
      </c>
      <c r="E31" s="4"/>
      <c r="F31" s="24" t="s">
        <v>144</v>
      </c>
      <c r="G31" s="7">
        <v>7</v>
      </c>
      <c r="H31" s="13">
        <v>6</v>
      </c>
      <c r="I31" s="6">
        <v>47.47</v>
      </c>
    </row>
    <row r="32" spans="1:9">
      <c r="A32" s="38" t="s">
        <v>42</v>
      </c>
      <c r="B32" s="7">
        <v>8</v>
      </c>
      <c r="C32" s="44"/>
      <c r="D32" s="8"/>
      <c r="E32" s="4"/>
      <c r="F32" s="24" t="s">
        <v>143</v>
      </c>
      <c r="G32" s="7">
        <v>8</v>
      </c>
      <c r="H32" s="13">
        <v>38.1</v>
      </c>
      <c r="I32" s="6">
        <v>44.828000000000003</v>
      </c>
    </row>
    <row r="33" spans="1:9">
      <c r="A33" s="38" t="s">
        <v>42</v>
      </c>
      <c r="B33" s="7">
        <v>9</v>
      </c>
      <c r="C33" s="44"/>
      <c r="D33" s="8"/>
      <c r="E33" s="4"/>
      <c r="F33" s="24" t="s">
        <v>142</v>
      </c>
      <c r="G33" s="7">
        <v>9</v>
      </c>
      <c r="H33" s="13">
        <v>16.2</v>
      </c>
      <c r="I33" s="6">
        <v>32.304000000000002</v>
      </c>
    </row>
    <row r="34" spans="1:9">
      <c r="A34" s="38" t="s">
        <v>42</v>
      </c>
      <c r="B34" s="7">
        <v>10</v>
      </c>
      <c r="C34" s="44"/>
      <c r="D34" s="8"/>
      <c r="E34" s="4"/>
      <c r="F34" s="24" t="s">
        <v>141</v>
      </c>
      <c r="G34" s="7">
        <v>10</v>
      </c>
      <c r="H34" s="13">
        <v>34.700000000000003</v>
      </c>
      <c r="I34" s="6">
        <v>19.100999999999999</v>
      </c>
    </row>
    <row r="35" spans="1:9">
      <c r="A35" s="38" t="s">
        <v>42</v>
      </c>
      <c r="B35" s="7">
        <v>11</v>
      </c>
      <c r="C35" s="44"/>
      <c r="D35" s="8"/>
      <c r="E35" s="4"/>
      <c r="F35" s="24" t="s">
        <v>140</v>
      </c>
      <c r="G35" s="7">
        <v>11</v>
      </c>
      <c r="H35" s="13" t="s">
        <v>4</v>
      </c>
      <c r="I35" s="6">
        <v>22.321000000000002</v>
      </c>
    </row>
    <row r="36" spans="1:9">
      <c r="A36" s="38" t="s">
        <v>42</v>
      </c>
      <c r="B36" s="7">
        <v>12</v>
      </c>
      <c r="C36" s="44"/>
      <c r="D36" s="4"/>
      <c r="E36" s="4"/>
      <c r="F36" s="24" t="s">
        <v>140</v>
      </c>
      <c r="G36" s="7">
        <v>12</v>
      </c>
      <c r="H36" s="13">
        <v>59.6</v>
      </c>
      <c r="I36" s="6">
        <v>22.66</v>
      </c>
    </row>
    <row r="37" spans="1:9">
      <c r="A37" s="17"/>
      <c r="B37" s="17"/>
      <c r="C37" s="17"/>
      <c r="D37" s="17"/>
      <c r="E37" s="17"/>
      <c r="F37" s="17"/>
      <c r="G37" s="17"/>
      <c r="H37" s="17"/>
      <c r="I37" s="17"/>
    </row>
    <row r="38" spans="1:9">
      <c r="A38" s="1" t="s">
        <v>158</v>
      </c>
      <c r="B38" s="17"/>
      <c r="C38" s="17"/>
      <c r="D38" s="17"/>
      <c r="E38" s="17"/>
      <c r="F38" s="17"/>
      <c r="G38" s="17"/>
      <c r="H38" s="17"/>
      <c r="I38" s="17"/>
    </row>
    <row r="39" spans="1:9">
      <c r="A39" s="17"/>
      <c r="B39" s="17"/>
      <c r="C39" s="17"/>
      <c r="D39" s="17"/>
      <c r="E39" s="17"/>
      <c r="F39" s="17"/>
      <c r="G39" s="17"/>
      <c r="H39" s="17"/>
      <c r="I39" s="17"/>
    </row>
    <row r="40" spans="1:9">
      <c r="A40" s="3" t="s">
        <v>157</v>
      </c>
      <c r="B40" s="3"/>
      <c r="C40" s="4"/>
      <c r="D40" s="4"/>
      <c r="E40" s="4"/>
      <c r="F40" s="3" t="s">
        <v>156</v>
      </c>
      <c r="G40" s="3"/>
      <c r="H40" s="3"/>
      <c r="I40" s="4"/>
    </row>
    <row r="41" spans="1:9">
      <c r="A41" s="5" t="s">
        <v>0</v>
      </c>
      <c r="B41" s="3" t="s">
        <v>1</v>
      </c>
      <c r="C41" s="3" t="s">
        <v>2</v>
      </c>
      <c r="D41" s="3" t="s">
        <v>3</v>
      </c>
      <c r="E41" s="3"/>
      <c r="F41" s="5" t="s">
        <v>0</v>
      </c>
      <c r="G41" s="3" t="s">
        <v>1</v>
      </c>
      <c r="H41" s="3" t="s">
        <v>2</v>
      </c>
      <c r="I41" s="3" t="s">
        <v>3</v>
      </c>
    </row>
    <row r="42" spans="1:9">
      <c r="A42" s="24" t="s">
        <v>155</v>
      </c>
      <c r="B42" s="7">
        <v>1</v>
      </c>
      <c r="C42" s="13">
        <v>0.5</v>
      </c>
      <c r="D42" s="8">
        <v>199.83699999999999</v>
      </c>
      <c r="E42" s="4"/>
      <c r="F42" s="10" t="s">
        <v>150</v>
      </c>
      <c r="G42" s="7">
        <v>1</v>
      </c>
      <c r="H42" s="36">
        <v>0.6</v>
      </c>
      <c r="I42" s="8">
        <v>136.44499999999999</v>
      </c>
    </row>
    <row r="43" spans="1:9">
      <c r="A43" s="24" t="s">
        <v>154</v>
      </c>
      <c r="B43" s="7">
        <v>2</v>
      </c>
      <c r="C43" s="13">
        <v>0.3</v>
      </c>
      <c r="D43" s="8">
        <v>113.824</v>
      </c>
      <c r="E43" s="4"/>
      <c r="F43" s="10" t="s">
        <v>153</v>
      </c>
      <c r="G43" s="7">
        <v>2</v>
      </c>
      <c r="H43" s="13">
        <v>0.7</v>
      </c>
      <c r="I43" s="8">
        <v>86.244</v>
      </c>
    </row>
    <row r="44" spans="1:9">
      <c r="A44" s="24" t="s">
        <v>152</v>
      </c>
      <c r="B44" s="7">
        <v>3</v>
      </c>
      <c r="C44" s="36">
        <v>0.3</v>
      </c>
      <c r="D44" s="8">
        <v>224.09899999999999</v>
      </c>
      <c r="E44" s="4"/>
      <c r="F44" s="10" t="s">
        <v>151</v>
      </c>
      <c r="G44" s="7">
        <v>3</v>
      </c>
      <c r="H44" s="36">
        <v>1.4</v>
      </c>
      <c r="I44" s="8">
        <v>62.655000000000001</v>
      </c>
    </row>
    <row r="45" spans="1:9">
      <c r="A45" s="42" t="s">
        <v>150</v>
      </c>
      <c r="B45" s="41">
        <v>4</v>
      </c>
      <c r="C45" s="40">
        <v>0.5</v>
      </c>
      <c r="D45" s="39" t="s">
        <v>147</v>
      </c>
      <c r="E45" s="4"/>
      <c r="F45" s="24" t="s">
        <v>149</v>
      </c>
      <c r="G45" s="7">
        <v>4</v>
      </c>
      <c r="H45" s="36">
        <v>3.7</v>
      </c>
      <c r="I45" s="8">
        <v>37.125999999999998</v>
      </c>
    </row>
    <row r="46" spans="1:9">
      <c r="A46" s="42" t="s">
        <v>148</v>
      </c>
      <c r="B46" s="41">
        <v>5</v>
      </c>
      <c r="C46" s="43">
        <v>0.9</v>
      </c>
      <c r="D46" s="39" t="s">
        <v>147</v>
      </c>
      <c r="E46" s="4"/>
      <c r="F46" s="24" t="s">
        <v>148</v>
      </c>
      <c r="G46" s="7">
        <v>5</v>
      </c>
      <c r="H46" s="36">
        <v>1.4</v>
      </c>
      <c r="I46" s="8">
        <v>64.456999999999994</v>
      </c>
    </row>
    <row r="47" spans="1:9">
      <c r="A47" s="42" t="s">
        <v>142</v>
      </c>
      <c r="B47" s="41">
        <v>6</v>
      </c>
      <c r="C47" s="40">
        <v>7.3</v>
      </c>
      <c r="D47" s="39" t="s">
        <v>147</v>
      </c>
      <c r="E47" s="4"/>
      <c r="F47" s="24" t="s">
        <v>146</v>
      </c>
      <c r="G47" s="7">
        <v>6</v>
      </c>
      <c r="H47" s="36">
        <v>2.9</v>
      </c>
      <c r="I47" s="8">
        <v>48.764000000000003</v>
      </c>
    </row>
    <row r="48" spans="1:9">
      <c r="A48" s="24" t="s">
        <v>145</v>
      </c>
      <c r="B48" s="7">
        <v>7</v>
      </c>
      <c r="C48" s="36" t="s">
        <v>4</v>
      </c>
      <c r="D48" s="8">
        <v>4.92</v>
      </c>
      <c r="E48" s="4"/>
      <c r="F48" s="24" t="s">
        <v>144</v>
      </c>
      <c r="G48" s="7">
        <v>7</v>
      </c>
      <c r="H48" s="36">
        <v>2.9</v>
      </c>
      <c r="I48" s="8">
        <v>28.297000000000001</v>
      </c>
    </row>
    <row r="49" spans="1:9">
      <c r="A49" s="38" t="s">
        <v>42</v>
      </c>
      <c r="B49" s="7">
        <v>8</v>
      </c>
      <c r="C49" s="37"/>
      <c r="D49" s="8"/>
      <c r="E49" s="4"/>
      <c r="F49" s="24" t="s">
        <v>143</v>
      </c>
      <c r="G49" s="7">
        <v>8</v>
      </c>
      <c r="H49" s="36">
        <v>3.1</v>
      </c>
      <c r="I49" s="8">
        <v>27.922000000000001</v>
      </c>
    </row>
    <row r="50" spans="1:9">
      <c r="A50" s="38" t="s">
        <v>42</v>
      </c>
      <c r="B50" s="7">
        <v>9</v>
      </c>
      <c r="C50" s="37"/>
      <c r="D50" s="8"/>
      <c r="E50" s="4"/>
      <c r="F50" s="24" t="s">
        <v>142</v>
      </c>
      <c r="G50" s="7">
        <v>9</v>
      </c>
      <c r="H50" s="36">
        <v>7.7</v>
      </c>
      <c r="I50" s="8">
        <v>40.290999999999997</v>
      </c>
    </row>
    <row r="51" spans="1:9">
      <c r="A51" s="38" t="s">
        <v>42</v>
      </c>
      <c r="B51" s="7">
        <v>10</v>
      </c>
      <c r="C51" s="37"/>
      <c r="D51" s="8"/>
      <c r="E51" s="4"/>
      <c r="F51" s="24" t="s">
        <v>141</v>
      </c>
      <c r="G51" s="7">
        <v>10</v>
      </c>
      <c r="H51" s="36">
        <v>12.1</v>
      </c>
      <c r="I51" s="8">
        <v>26.004000000000001</v>
      </c>
    </row>
    <row r="52" spans="1:9">
      <c r="A52" s="38" t="s">
        <v>42</v>
      </c>
      <c r="B52" s="7">
        <v>11</v>
      </c>
      <c r="C52" s="37"/>
      <c r="D52" s="8"/>
      <c r="E52" s="4"/>
      <c r="F52" s="24" t="s">
        <v>140</v>
      </c>
      <c r="G52" s="7">
        <v>11</v>
      </c>
      <c r="H52" s="36">
        <v>20</v>
      </c>
      <c r="I52" s="8">
        <v>33.475000000000001</v>
      </c>
    </row>
    <row r="53" spans="1:9">
      <c r="A53" s="38" t="s">
        <v>42</v>
      </c>
      <c r="B53" s="7">
        <v>12</v>
      </c>
      <c r="C53" s="37"/>
      <c r="D53" s="4"/>
      <c r="E53" s="4"/>
      <c r="F53" s="24" t="s">
        <v>140</v>
      </c>
      <c r="G53" s="7">
        <v>12</v>
      </c>
      <c r="H53" s="36">
        <v>16.8</v>
      </c>
      <c r="I53" s="8">
        <v>43.305</v>
      </c>
    </row>
    <row r="54" spans="1:9">
      <c r="A54" s="17"/>
      <c r="B54" s="17"/>
      <c r="C54" s="17"/>
      <c r="D54" s="17"/>
      <c r="E54" s="17"/>
      <c r="F54" s="17"/>
      <c r="G54" s="17"/>
      <c r="H54" s="17"/>
      <c r="I54" s="17"/>
    </row>
    <row r="55" spans="1:9">
      <c r="A55" s="17"/>
      <c r="B55" s="17"/>
      <c r="C55" s="17"/>
      <c r="D55" s="17"/>
      <c r="E55" s="17"/>
      <c r="F55" s="17"/>
      <c r="G55" s="17"/>
      <c r="H55" s="17"/>
      <c r="I55" s="1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I24" sqref="I24"/>
    </sheetView>
  </sheetViews>
  <sheetFormatPr defaultColWidth="11.19921875" defaultRowHeight="15.6"/>
  <cols>
    <col min="1" max="1" width="26" customWidth="1"/>
    <col min="3" max="3" width="12.69921875" bestFit="1" customWidth="1"/>
  </cols>
  <sheetData>
    <row r="1" spans="1:7">
      <c r="A1" s="53" t="s">
        <v>179</v>
      </c>
      <c r="B1" s="53"/>
      <c r="C1" s="53"/>
      <c r="D1" s="53"/>
      <c r="E1" s="53"/>
      <c r="F1" s="53"/>
      <c r="G1" s="53"/>
    </row>
    <row r="3" spans="1:7">
      <c r="A3" s="1" t="s">
        <v>178</v>
      </c>
    </row>
    <row r="4" spans="1:7">
      <c r="A4" s="2" t="s">
        <v>0</v>
      </c>
      <c r="B4" s="1" t="s">
        <v>1</v>
      </c>
      <c r="C4" s="1" t="s">
        <v>2</v>
      </c>
    </row>
    <row r="5" spans="1:7">
      <c r="A5" s="10" t="s">
        <v>177</v>
      </c>
      <c r="B5" s="12">
        <v>1</v>
      </c>
      <c r="C5" s="18">
        <v>2.9</v>
      </c>
    </row>
    <row r="6" spans="1:7">
      <c r="A6" s="10" t="s">
        <v>176</v>
      </c>
      <c r="B6" s="12">
        <v>2</v>
      </c>
      <c r="C6" s="18">
        <v>2.2999999999999998</v>
      </c>
    </row>
    <row r="7" spans="1:7">
      <c r="A7" s="24" t="s">
        <v>175</v>
      </c>
      <c r="B7" s="12">
        <v>3</v>
      </c>
      <c r="C7" s="18">
        <v>2</v>
      </c>
    </row>
    <row r="8" spans="1:7">
      <c r="A8" s="24" t="s">
        <v>174</v>
      </c>
      <c r="B8" s="12">
        <v>4</v>
      </c>
      <c r="C8" s="18">
        <v>17.5</v>
      </c>
    </row>
    <row r="9" spans="1:7">
      <c r="A9" s="24" t="s">
        <v>173</v>
      </c>
      <c r="B9" s="12">
        <v>5</v>
      </c>
      <c r="C9" s="18">
        <v>8</v>
      </c>
    </row>
    <row r="10" spans="1:7">
      <c r="A10" s="24" t="s">
        <v>172</v>
      </c>
      <c r="B10" s="12">
        <v>6</v>
      </c>
      <c r="C10" s="18">
        <v>8</v>
      </c>
    </row>
    <row r="11" spans="1:7">
      <c r="A11" s="10" t="s">
        <v>171</v>
      </c>
      <c r="B11" s="12">
        <v>7</v>
      </c>
      <c r="C11" s="18">
        <v>1.5</v>
      </c>
    </row>
    <row r="12" spans="1:7">
      <c r="A12" s="24" t="s">
        <v>170</v>
      </c>
      <c r="B12" s="12">
        <v>8</v>
      </c>
      <c r="C12" s="18">
        <v>2.1</v>
      </c>
    </row>
    <row r="13" spans="1:7">
      <c r="A13" s="10" t="s">
        <v>169</v>
      </c>
      <c r="B13" s="12">
        <v>9</v>
      </c>
      <c r="C13" s="18">
        <v>2.6</v>
      </c>
    </row>
    <row r="14" spans="1:7">
      <c r="A14" s="10" t="s">
        <v>168</v>
      </c>
      <c r="B14" s="12">
        <v>10</v>
      </c>
      <c r="C14" s="18">
        <v>12.4</v>
      </c>
    </row>
    <row r="15" spans="1:7">
      <c r="A15" s="10" t="s">
        <v>167</v>
      </c>
      <c r="B15" s="12">
        <v>11</v>
      </c>
      <c r="C15" s="18">
        <v>5.9</v>
      </c>
    </row>
    <row r="16" spans="1:7">
      <c r="A16" s="10" t="s">
        <v>166</v>
      </c>
      <c r="B16" s="12">
        <v>12</v>
      </c>
      <c r="C16" s="18">
        <v>11.6</v>
      </c>
    </row>
    <row r="17" spans="1:1">
      <c r="A17" s="26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P25" sqref="P25"/>
    </sheetView>
  </sheetViews>
  <sheetFormatPr defaultColWidth="11.19921875" defaultRowHeight="15.6"/>
  <cols>
    <col min="1" max="1" width="24.69921875" customWidth="1"/>
    <col min="6" max="6" width="28.796875" customWidth="1"/>
    <col min="8" max="8" width="9.5" customWidth="1"/>
    <col min="9" max="9" width="13.19921875" bestFit="1" customWidth="1"/>
  </cols>
  <sheetData>
    <row r="1" spans="1:9" ht="16.95" customHeight="1">
      <c r="A1" s="1" t="s">
        <v>68</v>
      </c>
    </row>
    <row r="3" spans="1:9">
      <c r="A3" s="1"/>
    </row>
    <row r="4" spans="1:9">
      <c r="A4" s="2" t="s">
        <v>67</v>
      </c>
      <c r="B4" s="1"/>
      <c r="C4" s="1"/>
      <c r="D4" s="1"/>
    </row>
    <row r="5" spans="1:9">
      <c r="A5" s="26"/>
      <c r="B5" s="23"/>
      <c r="C5" s="21"/>
      <c r="F5" s="1"/>
    </row>
    <row r="6" spans="1:9">
      <c r="A6" s="1" t="s">
        <v>66</v>
      </c>
      <c r="F6" s="3" t="s">
        <v>65</v>
      </c>
      <c r="G6" s="3"/>
      <c r="H6" s="3"/>
      <c r="I6" s="4"/>
    </row>
    <row r="7" spans="1:9">
      <c r="A7" s="2" t="s">
        <v>0</v>
      </c>
      <c r="B7" s="1" t="s">
        <v>1</v>
      </c>
      <c r="C7" s="1" t="s">
        <v>2</v>
      </c>
      <c r="D7" s="1" t="s">
        <v>3</v>
      </c>
      <c r="F7" s="5" t="s">
        <v>0</v>
      </c>
      <c r="G7" s="3" t="s">
        <v>1</v>
      </c>
      <c r="H7" s="3" t="s">
        <v>2</v>
      </c>
      <c r="I7" s="3" t="s">
        <v>3</v>
      </c>
    </row>
    <row r="8" spans="1:9">
      <c r="A8" s="22" t="s">
        <v>12</v>
      </c>
      <c r="B8" s="23">
        <v>1</v>
      </c>
      <c r="C8" s="21">
        <v>1</v>
      </c>
      <c r="D8" s="6">
        <v>73.7</v>
      </c>
      <c r="F8" s="26" t="s">
        <v>60</v>
      </c>
      <c r="G8" s="7">
        <v>1</v>
      </c>
      <c r="H8" s="21">
        <v>1</v>
      </c>
      <c r="I8" s="6">
        <v>46.773000000000003</v>
      </c>
    </row>
    <row r="9" spans="1:9">
      <c r="A9" s="22" t="s">
        <v>59</v>
      </c>
      <c r="B9" s="23">
        <v>2</v>
      </c>
      <c r="C9" s="21">
        <v>1.4</v>
      </c>
      <c r="D9" s="6">
        <v>60.281999999999996</v>
      </c>
      <c r="F9" s="26" t="s">
        <v>58</v>
      </c>
      <c r="G9" s="7">
        <v>2</v>
      </c>
      <c r="H9" s="21">
        <v>2.1</v>
      </c>
      <c r="I9" s="6">
        <v>28.890999999999998</v>
      </c>
    </row>
    <row r="10" spans="1:9">
      <c r="A10" s="24" t="s">
        <v>57</v>
      </c>
      <c r="B10" s="23">
        <v>3</v>
      </c>
      <c r="C10" s="21">
        <v>2</v>
      </c>
      <c r="D10" s="6">
        <v>25.390999999999998</v>
      </c>
      <c r="F10" s="24" t="s">
        <v>56</v>
      </c>
      <c r="G10" s="7">
        <v>3</v>
      </c>
      <c r="H10" s="21">
        <v>2</v>
      </c>
      <c r="I10" s="6">
        <v>28.544</v>
      </c>
    </row>
    <row r="11" spans="1:9">
      <c r="A11" s="22" t="s">
        <v>55</v>
      </c>
      <c r="B11" s="23">
        <v>4</v>
      </c>
      <c r="C11" s="21">
        <v>1.9</v>
      </c>
      <c r="D11" s="6">
        <v>54.045999999999999</v>
      </c>
      <c r="F11" s="24" t="s">
        <v>54</v>
      </c>
      <c r="G11" s="7">
        <v>4</v>
      </c>
      <c r="H11" s="21">
        <v>2.8</v>
      </c>
      <c r="I11" s="6">
        <v>17.170999999999999</v>
      </c>
    </row>
    <row r="12" spans="1:9">
      <c r="A12" s="22" t="s">
        <v>16</v>
      </c>
      <c r="B12" s="23">
        <v>5</v>
      </c>
      <c r="C12" s="21">
        <v>1</v>
      </c>
      <c r="D12" s="6">
        <v>122.974</v>
      </c>
      <c r="F12" s="24" t="s">
        <v>53</v>
      </c>
      <c r="G12" s="7">
        <v>5</v>
      </c>
      <c r="H12" s="21">
        <v>15.8</v>
      </c>
      <c r="I12" s="6">
        <v>6.4850000000000003</v>
      </c>
    </row>
    <row r="13" spans="1:9">
      <c r="A13" s="22" t="s">
        <v>17</v>
      </c>
      <c r="B13" s="23">
        <v>6</v>
      </c>
      <c r="C13" s="21">
        <v>0.7</v>
      </c>
      <c r="D13" s="6">
        <v>106.158</v>
      </c>
      <c r="F13" s="24" t="s">
        <v>52</v>
      </c>
      <c r="G13" s="7">
        <v>6</v>
      </c>
      <c r="H13" s="21">
        <v>8.9</v>
      </c>
      <c r="I13" s="6">
        <v>11.372999999999999</v>
      </c>
    </row>
    <row r="14" spans="1:9">
      <c r="A14" s="22" t="s">
        <v>51</v>
      </c>
      <c r="B14" s="23">
        <v>7</v>
      </c>
      <c r="C14" s="21">
        <v>0.9</v>
      </c>
      <c r="D14" s="6">
        <v>70.406999999999996</v>
      </c>
      <c r="F14" s="24" t="s">
        <v>50</v>
      </c>
      <c r="G14" s="7">
        <v>7</v>
      </c>
      <c r="H14" s="21">
        <v>19</v>
      </c>
      <c r="I14" s="6">
        <v>7.38</v>
      </c>
    </row>
    <row r="15" spans="1:9">
      <c r="A15" s="22" t="s">
        <v>49</v>
      </c>
      <c r="B15" s="23">
        <v>8</v>
      </c>
      <c r="C15" s="21">
        <v>1.1000000000000001</v>
      </c>
      <c r="D15" s="6">
        <v>40.563000000000002</v>
      </c>
      <c r="F15" s="24" t="s">
        <v>48</v>
      </c>
      <c r="G15" s="7">
        <v>8</v>
      </c>
      <c r="H15" s="21">
        <v>246.3</v>
      </c>
      <c r="I15" s="6">
        <v>13.244</v>
      </c>
    </row>
    <row r="16" spans="1:9">
      <c r="A16" s="26" t="s">
        <v>46</v>
      </c>
      <c r="B16" s="23">
        <v>9</v>
      </c>
      <c r="C16" s="21" t="s">
        <v>4</v>
      </c>
      <c r="D16" s="6">
        <v>2.915</v>
      </c>
      <c r="F16" s="24" t="s">
        <v>45</v>
      </c>
      <c r="G16" s="7">
        <v>9</v>
      </c>
      <c r="H16" s="21" t="s">
        <v>4</v>
      </c>
      <c r="I16" s="6">
        <v>6.8879999999999999</v>
      </c>
    </row>
    <row r="17" spans="1:9">
      <c r="A17" s="26" t="s">
        <v>44</v>
      </c>
      <c r="B17" s="23">
        <v>10</v>
      </c>
      <c r="C17" s="21" t="s">
        <v>4</v>
      </c>
      <c r="D17" s="6">
        <v>3.726</v>
      </c>
      <c r="F17" s="25" t="s">
        <v>42</v>
      </c>
      <c r="G17" s="7">
        <v>10</v>
      </c>
      <c r="H17" s="21"/>
      <c r="I17" s="4"/>
    </row>
    <row r="18" spans="1:9">
      <c r="A18" s="24" t="s">
        <v>43</v>
      </c>
      <c r="B18" s="23">
        <v>11</v>
      </c>
      <c r="C18" s="21" t="s">
        <v>4</v>
      </c>
      <c r="D18" s="6">
        <v>2.5110000000000001</v>
      </c>
      <c r="F18" s="22" t="s">
        <v>42</v>
      </c>
      <c r="G18" s="7">
        <v>11</v>
      </c>
      <c r="H18" s="21"/>
      <c r="I18" s="4"/>
    </row>
    <row r="19" spans="1:9">
      <c r="A19" s="22" t="s">
        <v>42</v>
      </c>
      <c r="B19" s="23">
        <v>12</v>
      </c>
      <c r="C19" s="21"/>
      <c r="F19" s="22" t="s">
        <v>42</v>
      </c>
      <c r="G19" s="7">
        <v>12</v>
      </c>
      <c r="H19" s="21"/>
      <c r="I19" s="4"/>
    </row>
    <row r="21" spans="1:9">
      <c r="A21" s="2" t="s">
        <v>7</v>
      </c>
    </row>
    <row r="22" spans="1:9">
      <c r="A22" s="2"/>
    </row>
    <row r="23" spans="1:9">
      <c r="A23" s="1" t="s">
        <v>64</v>
      </c>
      <c r="F23" s="3" t="s">
        <v>63</v>
      </c>
      <c r="G23" s="3"/>
      <c r="H23" s="3"/>
      <c r="I23" s="4"/>
    </row>
    <row r="24" spans="1:9">
      <c r="A24" s="2" t="s">
        <v>0</v>
      </c>
      <c r="B24" s="1" t="s">
        <v>1</v>
      </c>
      <c r="C24" s="1" t="s">
        <v>2</v>
      </c>
      <c r="D24" s="1" t="s">
        <v>3</v>
      </c>
      <c r="F24" s="5" t="s">
        <v>0</v>
      </c>
      <c r="G24" s="3" t="s">
        <v>1</v>
      </c>
      <c r="H24" s="3" t="s">
        <v>2</v>
      </c>
      <c r="I24" s="3" t="s">
        <v>3</v>
      </c>
    </row>
    <row r="25" spans="1:9">
      <c r="A25" s="22" t="s">
        <v>12</v>
      </c>
      <c r="B25" s="23">
        <v>1</v>
      </c>
      <c r="C25" s="21">
        <v>1</v>
      </c>
      <c r="D25" s="6">
        <v>56.73</v>
      </c>
      <c r="F25" s="26" t="s">
        <v>60</v>
      </c>
      <c r="G25" s="7">
        <v>1</v>
      </c>
      <c r="H25" s="21">
        <v>3.4</v>
      </c>
      <c r="I25" s="6">
        <v>27.998000000000001</v>
      </c>
    </row>
    <row r="26" spans="1:9">
      <c r="A26" s="22" t="s">
        <v>59</v>
      </c>
      <c r="B26" s="23">
        <v>2</v>
      </c>
      <c r="C26" s="21">
        <v>0.8</v>
      </c>
      <c r="D26" s="6">
        <v>60.393999999999998</v>
      </c>
      <c r="F26" s="26" t="s">
        <v>58</v>
      </c>
      <c r="G26" s="7">
        <v>2</v>
      </c>
      <c r="H26" s="21">
        <v>5.2</v>
      </c>
      <c r="I26" s="6">
        <v>14.090999999999999</v>
      </c>
    </row>
    <row r="27" spans="1:9">
      <c r="A27" s="24" t="s">
        <v>57</v>
      </c>
      <c r="B27" s="23">
        <v>3</v>
      </c>
      <c r="C27" s="21">
        <v>3.2</v>
      </c>
      <c r="D27" s="6">
        <v>22.289000000000001</v>
      </c>
      <c r="F27" s="24" t="s">
        <v>56</v>
      </c>
      <c r="G27" s="7">
        <v>3</v>
      </c>
      <c r="H27" s="21">
        <v>10.3</v>
      </c>
      <c r="I27" s="6">
        <v>9.8510000000000009</v>
      </c>
    </row>
    <row r="28" spans="1:9">
      <c r="A28" s="22" t="s">
        <v>55</v>
      </c>
      <c r="B28" s="23">
        <v>4</v>
      </c>
      <c r="C28" s="21">
        <v>3.3</v>
      </c>
      <c r="D28" s="6">
        <v>33.381999999999998</v>
      </c>
      <c r="F28" s="24" t="s">
        <v>54</v>
      </c>
      <c r="G28" s="7">
        <v>4</v>
      </c>
      <c r="H28" s="21">
        <v>4.5999999999999996</v>
      </c>
      <c r="I28" s="6">
        <v>19.989000000000001</v>
      </c>
    </row>
    <row r="29" spans="1:9">
      <c r="A29" s="22" t="s">
        <v>16</v>
      </c>
      <c r="B29" s="23">
        <v>5</v>
      </c>
      <c r="C29" s="21">
        <v>1.1000000000000001</v>
      </c>
      <c r="D29" s="6">
        <v>56.762</v>
      </c>
      <c r="F29" s="24" t="s">
        <v>53</v>
      </c>
      <c r="G29" s="7">
        <v>5</v>
      </c>
      <c r="H29" s="21" t="s">
        <v>4</v>
      </c>
      <c r="I29" s="6">
        <v>7.6680000000000001</v>
      </c>
    </row>
    <row r="30" spans="1:9">
      <c r="A30" s="22" t="s">
        <v>17</v>
      </c>
      <c r="B30" s="23">
        <v>6</v>
      </c>
      <c r="C30" s="21">
        <v>1</v>
      </c>
      <c r="D30" s="6">
        <v>90.093999999999994</v>
      </c>
      <c r="F30" s="24" t="s">
        <v>52</v>
      </c>
      <c r="G30" s="7">
        <v>6</v>
      </c>
      <c r="H30" s="21" t="s">
        <v>4</v>
      </c>
      <c r="I30">
        <v>6.27</v>
      </c>
    </row>
    <row r="31" spans="1:9">
      <c r="A31" s="22" t="s">
        <v>51</v>
      </c>
      <c r="B31" s="23">
        <v>7</v>
      </c>
      <c r="C31" s="21">
        <v>0.5</v>
      </c>
      <c r="D31" s="6">
        <v>35.743000000000002</v>
      </c>
      <c r="F31" s="24" t="s">
        <v>50</v>
      </c>
      <c r="G31" s="7">
        <v>7</v>
      </c>
      <c r="H31" s="21">
        <v>25.5</v>
      </c>
      <c r="I31" s="6">
        <v>13.428000000000001</v>
      </c>
    </row>
    <row r="32" spans="1:9">
      <c r="A32" s="22" t="s">
        <v>49</v>
      </c>
      <c r="B32" s="23">
        <v>8</v>
      </c>
      <c r="C32" s="21">
        <v>0.3</v>
      </c>
      <c r="D32" s="6">
        <v>37.533999999999999</v>
      </c>
      <c r="F32" s="24" t="s">
        <v>48</v>
      </c>
      <c r="G32" s="7">
        <v>8</v>
      </c>
      <c r="H32" s="21" t="s">
        <v>4</v>
      </c>
      <c r="I32" s="6">
        <v>9.7040000000000006</v>
      </c>
    </row>
    <row r="33" spans="1:9">
      <c r="A33" s="26" t="s">
        <v>46</v>
      </c>
      <c r="B33" s="23">
        <v>9</v>
      </c>
      <c r="C33" s="21" t="s">
        <v>4</v>
      </c>
      <c r="D33" s="6">
        <v>6.6790000000000003</v>
      </c>
      <c r="F33" s="24" t="s">
        <v>45</v>
      </c>
      <c r="G33" s="7">
        <v>9</v>
      </c>
      <c r="H33" s="21" t="s">
        <v>4</v>
      </c>
      <c r="I33" s="6">
        <v>7.3410000000000002</v>
      </c>
    </row>
    <row r="34" spans="1:9">
      <c r="A34" s="26" t="s">
        <v>44</v>
      </c>
      <c r="B34" s="23">
        <v>10</v>
      </c>
      <c r="C34" s="21" t="s">
        <v>4</v>
      </c>
      <c r="D34" s="6">
        <v>5.0140000000000002</v>
      </c>
      <c r="F34" s="25" t="s">
        <v>42</v>
      </c>
      <c r="G34" s="7">
        <v>10</v>
      </c>
      <c r="H34" s="21"/>
      <c r="I34" s="4"/>
    </row>
    <row r="35" spans="1:9">
      <c r="A35" s="24" t="s">
        <v>43</v>
      </c>
      <c r="B35" s="23">
        <v>11</v>
      </c>
      <c r="C35" s="21" t="s">
        <v>4</v>
      </c>
      <c r="D35" s="6">
        <v>3.1160000000000001</v>
      </c>
      <c r="F35" s="22" t="s">
        <v>42</v>
      </c>
      <c r="G35" s="7">
        <v>11</v>
      </c>
      <c r="H35" s="21"/>
      <c r="I35" s="4"/>
    </row>
    <row r="36" spans="1:9">
      <c r="A36" s="22" t="s">
        <v>42</v>
      </c>
      <c r="B36" s="23">
        <v>12</v>
      </c>
      <c r="C36" s="21"/>
      <c r="F36" s="22" t="s">
        <v>42</v>
      </c>
      <c r="G36" s="7">
        <v>12</v>
      </c>
      <c r="H36" s="21"/>
      <c r="I36" s="4"/>
    </row>
    <row r="38" spans="1:9">
      <c r="A38" s="1" t="s">
        <v>8</v>
      </c>
    </row>
    <row r="40" spans="1:9">
      <c r="A40" s="1" t="s">
        <v>62</v>
      </c>
      <c r="F40" s="3" t="s">
        <v>61</v>
      </c>
      <c r="G40" s="3"/>
      <c r="H40" s="3"/>
      <c r="I40" s="4"/>
    </row>
    <row r="41" spans="1:9">
      <c r="A41" s="2" t="s">
        <v>0</v>
      </c>
      <c r="B41" s="1" t="s">
        <v>1</v>
      </c>
      <c r="C41" s="1" t="s">
        <v>2</v>
      </c>
      <c r="D41" s="1" t="s">
        <v>3</v>
      </c>
      <c r="F41" s="5" t="s">
        <v>0</v>
      </c>
      <c r="G41" s="3" t="s">
        <v>1</v>
      </c>
      <c r="H41" s="3" t="s">
        <v>2</v>
      </c>
      <c r="I41" s="3" t="s">
        <v>3</v>
      </c>
    </row>
    <row r="42" spans="1:9">
      <c r="A42" s="22" t="s">
        <v>12</v>
      </c>
      <c r="B42" s="23">
        <v>1</v>
      </c>
      <c r="C42" s="21">
        <v>0.8</v>
      </c>
      <c r="D42" s="6">
        <v>69.894999999999996</v>
      </c>
      <c r="F42" s="26" t="s">
        <v>60</v>
      </c>
      <c r="G42" s="7">
        <v>1</v>
      </c>
      <c r="H42" s="21">
        <v>1.2</v>
      </c>
      <c r="I42" s="6">
        <v>22.347999999999999</v>
      </c>
    </row>
    <row r="43" spans="1:9">
      <c r="A43" s="22" t="s">
        <v>59</v>
      </c>
      <c r="B43" s="23">
        <v>2</v>
      </c>
      <c r="C43" s="21">
        <v>0.6</v>
      </c>
      <c r="D43" s="6">
        <v>54.058</v>
      </c>
      <c r="F43" s="26" t="s">
        <v>58</v>
      </c>
      <c r="G43" s="7">
        <v>2</v>
      </c>
      <c r="H43" s="21">
        <v>1.5</v>
      </c>
      <c r="I43" s="6">
        <v>12.802</v>
      </c>
    </row>
    <row r="44" spans="1:9">
      <c r="A44" s="24" t="s">
        <v>57</v>
      </c>
      <c r="B44" s="23">
        <v>3</v>
      </c>
      <c r="C44" s="21">
        <v>1.2</v>
      </c>
      <c r="D44" s="6">
        <v>39.295000000000002</v>
      </c>
      <c r="F44" s="24" t="s">
        <v>56</v>
      </c>
      <c r="G44" s="7">
        <v>3</v>
      </c>
      <c r="H44" s="21">
        <v>4.5999999999999996</v>
      </c>
      <c r="I44" s="6">
        <v>16.911999999999999</v>
      </c>
    </row>
    <row r="45" spans="1:9">
      <c r="A45" s="22" t="s">
        <v>55</v>
      </c>
      <c r="B45" s="23">
        <v>4</v>
      </c>
      <c r="C45" s="21">
        <v>2</v>
      </c>
      <c r="D45" s="6">
        <v>23.664000000000001</v>
      </c>
      <c r="F45" s="24" t="s">
        <v>54</v>
      </c>
      <c r="G45" s="7">
        <v>4</v>
      </c>
      <c r="H45" s="21">
        <v>3</v>
      </c>
      <c r="I45" s="6">
        <v>22.295999999999999</v>
      </c>
    </row>
    <row r="46" spans="1:9">
      <c r="A46" s="22" t="s">
        <v>16</v>
      </c>
      <c r="B46" s="23">
        <v>5</v>
      </c>
      <c r="C46" s="21">
        <v>0.8</v>
      </c>
      <c r="D46" s="6">
        <v>91.037000000000006</v>
      </c>
      <c r="F46" s="24" t="s">
        <v>53</v>
      </c>
      <c r="G46" s="7">
        <v>5</v>
      </c>
      <c r="H46" s="21">
        <v>48.2</v>
      </c>
      <c r="I46" s="6">
        <v>4.1520000000000001</v>
      </c>
    </row>
    <row r="47" spans="1:9">
      <c r="A47" s="22" t="s">
        <v>17</v>
      </c>
      <c r="B47" s="23">
        <v>6</v>
      </c>
      <c r="C47" s="21">
        <v>0.6</v>
      </c>
      <c r="D47" s="6">
        <v>76.34</v>
      </c>
      <c r="F47" s="24" t="s">
        <v>52</v>
      </c>
      <c r="G47" s="7">
        <v>6</v>
      </c>
      <c r="H47" s="21">
        <v>94.4</v>
      </c>
      <c r="I47" s="6">
        <v>8.0980000000000008</v>
      </c>
    </row>
    <row r="48" spans="1:9">
      <c r="A48" s="22" t="s">
        <v>51</v>
      </c>
      <c r="B48" s="23">
        <v>7</v>
      </c>
      <c r="C48" s="21">
        <v>0.9</v>
      </c>
      <c r="D48" s="6">
        <v>32.918999999999997</v>
      </c>
      <c r="F48" s="24" t="s">
        <v>50</v>
      </c>
      <c r="G48" s="7">
        <v>7</v>
      </c>
      <c r="H48" s="21">
        <v>24.4</v>
      </c>
      <c r="I48" s="6">
        <v>6.0960000000000001</v>
      </c>
    </row>
    <row r="49" spans="1:9">
      <c r="A49" s="22" t="s">
        <v>49</v>
      </c>
      <c r="B49" s="23">
        <v>8</v>
      </c>
      <c r="C49" s="21">
        <v>0.8</v>
      </c>
      <c r="D49" s="6">
        <v>49.186</v>
      </c>
      <c r="F49" s="24" t="s">
        <v>48</v>
      </c>
      <c r="G49" s="7">
        <v>8</v>
      </c>
      <c r="H49" s="21" t="s">
        <v>47</v>
      </c>
      <c r="I49" s="6">
        <v>6.7629999999999999</v>
      </c>
    </row>
    <row r="50" spans="1:9">
      <c r="A50" s="26" t="s">
        <v>46</v>
      </c>
      <c r="B50" s="23">
        <v>9</v>
      </c>
      <c r="C50" s="21" t="s">
        <v>4</v>
      </c>
      <c r="D50">
        <v>1.722</v>
      </c>
      <c r="F50" s="24" t="s">
        <v>45</v>
      </c>
      <c r="G50" s="7">
        <v>9</v>
      </c>
      <c r="H50" s="21" t="s">
        <v>4</v>
      </c>
      <c r="I50" s="6">
        <v>7.5570000000000004</v>
      </c>
    </row>
    <row r="51" spans="1:9">
      <c r="A51" s="26" t="s">
        <v>44</v>
      </c>
      <c r="B51" s="23">
        <v>10</v>
      </c>
      <c r="C51" s="21" t="s">
        <v>4</v>
      </c>
      <c r="D51">
        <v>2.5059999999999998</v>
      </c>
      <c r="F51" s="25" t="s">
        <v>42</v>
      </c>
      <c r="G51" s="7">
        <v>10</v>
      </c>
      <c r="H51" s="21"/>
      <c r="I51" s="4"/>
    </row>
    <row r="52" spans="1:9">
      <c r="A52" s="24" t="s">
        <v>43</v>
      </c>
      <c r="B52" s="23">
        <v>11</v>
      </c>
      <c r="C52" s="21" t="s">
        <v>4</v>
      </c>
      <c r="D52">
        <v>2.028</v>
      </c>
      <c r="F52" s="22" t="s">
        <v>42</v>
      </c>
      <c r="G52" s="7">
        <v>11</v>
      </c>
      <c r="H52" s="21"/>
      <c r="I52" s="4"/>
    </row>
    <row r="53" spans="1:9">
      <c r="A53" s="22" t="s">
        <v>42</v>
      </c>
      <c r="B53" s="23">
        <v>12</v>
      </c>
      <c r="C53" s="21"/>
      <c r="F53" s="22" t="s">
        <v>42</v>
      </c>
      <c r="G53" s="7">
        <v>12</v>
      </c>
      <c r="H53" s="21"/>
      <c r="I5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workbookViewId="0">
      <selection activeCell="B2" sqref="B2"/>
    </sheetView>
  </sheetViews>
  <sheetFormatPr defaultColWidth="11.19921875" defaultRowHeight="15.6"/>
  <cols>
    <col min="1" max="1" width="17.296875" customWidth="1"/>
    <col min="2" max="2" width="27.5" bestFit="1" customWidth="1"/>
    <col min="3" max="3" width="17" bestFit="1" customWidth="1"/>
    <col min="4" max="4" width="16.296875" bestFit="1" customWidth="1"/>
    <col min="5" max="5" width="33" bestFit="1" customWidth="1"/>
    <col min="6" max="6" width="16.296875" bestFit="1" customWidth="1"/>
    <col min="7" max="7" width="33" bestFit="1" customWidth="1"/>
    <col min="8" max="8" width="15.19921875" bestFit="1" customWidth="1"/>
    <col min="9" max="9" width="28.69921875" bestFit="1" customWidth="1"/>
    <col min="10" max="10" width="15.19921875" bestFit="1" customWidth="1"/>
    <col min="11" max="11" width="32" bestFit="1" customWidth="1"/>
    <col min="12" max="12" width="25.19921875" bestFit="1" customWidth="1"/>
    <col min="13" max="13" width="24.296875" bestFit="1" customWidth="1"/>
  </cols>
  <sheetData>
    <row r="1" spans="1:25">
      <c r="A1" s="1" t="s">
        <v>87</v>
      </c>
    </row>
    <row r="2" spans="1:25">
      <c r="A2" s="1" t="s">
        <v>5</v>
      </c>
    </row>
    <row r="4" spans="1:25">
      <c r="A4" s="30" t="s">
        <v>86</v>
      </c>
    </row>
    <row r="5" spans="1:25">
      <c r="A5" t="s">
        <v>85</v>
      </c>
      <c r="W5" s="27"/>
      <c r="X5" s="27"/>
      <c r="Y5" s="27"/>
    </row>
    <row r="6" spans="1:25">
      <c r="A6" t="s">
        <v>83</v>
      </c>
      <c r="B6" t="s">
        <v>82</v>
      </c>
      <c r="C6" t="s">
        <v>81</v>
      </c>
      <c r="D6" t="s">
        <v>80</v>
      </c>
      <c r="E6" t="s">
        <v>79</v>
      </c>
      <c r="F6" t="s">
        <v>78</v>
      </c>
      <c r="G6" t="s">
        <v>77</v>
      </c>
      <c r="H6" t="s">
        <v>76</v>
      </c>
      <c r="I6" t="s">
        <v>75</v>
      </c>
      <c r="J6" t="s">
        <v>74</v>
      </c>
      <c r="K6" t="s">
        <v>73</v>
      </c>
      <c r="W6" s="27"/>
      <c r="X6" s="27"/>
      <c r="Y6" s="27"/>
    </row>
    <row r="7" spans="1:25">
      <c r="A7" s="28">
        <v>43818.601388888892</v>
      </c>
      <c r="B7">
        <v>0</v>
      </c>
      <c r="C7">
        <v>1384</v>
      </c>
      <c r="D7">
        <v>0</v>
      </c>
      <c r="E7">
        <v>1535.125</v>
      </c>
      <c r="F7">
        <v>0</v>
      </c>
      <c r="G7">
        <v>1246.375</v>
      </c>
      <c r="H7">
        <v>0</v>
      </c>
      <c r="I7">
        <v>1244.875</v>
      </c>
      <c r="J7">
        <v>0</v>
      </c>
      <c r="K7">
        <v>1189</v>
      </c>
      <c r="W7" s="27"/>
      <c r="X7" s="27"/>
      <c r="Y7" s="27"/>
    </row>
    <row r="8" spans="1:25">
      <c r="A8" s="28">
        <v>43818.613194444442</v>
      </c>
      <c r="B8">
        <v>0.28333333333333299</v>
      </c>
      <c r="C8">
        <v>1740.5</v>
      </c>
      <c r="D8">
        <v>0</v>
      </c>
      <c r="E8">
        <v>1764.5</v>
      </c>
      <c r="F8">
        <v>0</v>
      </c>
      <c r="G8">
        <v>1385.875</v>
      </c>
      <c r="H8">
        <v>0</v>
      </c>
      <c r="I8">
        <v>1491.875</v>
      </c>
      <c r="J8">
        <v>0</v>
      </c>
      <c r="K8">
        <v>1472.25</v>
      </c>
      <c r="W8" s="27"/>
      <c r="X8" s="27"/>
      <c r="Y8" s="27"/>
    </row>
    <row r="9" spans="1:25">
      <c r="A9" s="28">
        <v>43818.623611111114</v>
      </c>
      <c r="B9">
        <v>0.53333333333333299</v>
      </c>
      <c r="C9">
        <v>1910.25</v>
      </c>
      <c r="D9">
        <v>0</v>
      </c>
      <c r="E9">
        <v>1875.5</v>
      </c>
      <c r="F9">
        <v>0</v>
      </c>
      <c r="G9">
        <v>1518.75</v>
      </c>
      <c r="H9">
        <v>0</v>
      </c>
      <c r="I9">
        <v>1574.75</v>
      </c>
      <c r="J9">
        <v>0</v>
      </c>
      <c r="K9">
        <v>1691.875</v>
      </c>
      <c r="W9" s="27"/>
      <c r="X9" s="27"/>
      <c r="Y9" s="27"/>
    </row>
    <row r="10" spans="1:25">
      <c r="A10" s="28">
        <v>43818.634027777778</v>
      </c>
      <c r="B10">
        <v>0.78333333333333299</v>
      </c>
      <c r="C10">
        <v>1952.25</v>
      </c>
      <c r="D10">
        <v>0</v>
      </c>
      <c r="E10">
        <v>1897.75</v>
      </c>
      <c r="F10">
        <v>0</v>
      </c>
      <c r="G10">
        <v>1531</v>
      </c>
      <c r="H10">
        <v>0</v>
      </c>
      <c r="I10">
        <v>1596.25</v>
      </c>
      <c r="J10">
        <v>0</v>
      </c>
      <c r="K10">
        <v>1728.25</v>
      </c>
      <c r="W10" s="27"/>
      <c r="X10" s="27"/>
      <c r="Y10" s="27"/>
    </row>
    <row r="11" spans="1:25">
      <c r="A11" s="28">
        <v>43818.644444444442</v>
      </c>
      <c r="B11">
        <v>1.0333333333333301</v>
      </c>
      <c r="C11">
        <v>1954</v>
      </c>
      <c r="D11">
        <v>0</v>
      </c>
      <c r="E11">
        <v>1896.625</v>
      </c>
      <c r="F11">
        <v>0</v>
      </c>
      <c r="G11">
        <v>1530.25</v>
      </c>
      <c r="H11">
        <v>0</v>
      </c>
      <c r="I11">
        <v>1586.5</v>
      </c>
      <c r="J11">
        <v>0</v>
      </c>
      <c r="K11">
        <v>1711.5</v>
      </c>
      <c r="W11" s="27"/>
      <c r="X11" s="27"/>
      <c r="Y11" s="27"/>
    </row>
    <row r="12" spans="1:25">
      <c r="A12" s="28">
        <v>43818.654861111114</v>
      </c>
      <c r="B12">
        <v>1.2833333333333301</v>
      </c>
      <c r="C12">
        <v>1970.875</v>
      </c>
      <c r="D12">
        <v>0</v>
      </c>
      <c r="E12">
        <v>1886.5</v>
      </c>
      <c r="F12">
        <v>0</v>
      </c>
      <c r="G12">
        <v>1525</v>
      </c>
      <c r="H12">
        <v>0</v>
      </c>
      <c r="I12">
        <v>1607.25</v>
      </c>
      <c r="J12">
        <v>0</v>
      </c>
      <c r="K12">
        <v>1725.75</v>
      </c>
      <c r="W12" s="27"/>
      <c r="X12" s="27"/>
      <c r="Y12" s="27"/>
    </row>
    <row r="13" spans="1:25">
      <c r="A13" s="28">
        <v>43818.665277777778</v>
      </c>
      <c r="B13">
        <v>1.5333333333333301</v>
      </c>
      <c r="C13">
        <v>1986.375</v>
      </c>
      <c r="D13">
        <v>0</v>
      </c>
      <c r="E13">
        <v>1867.125</v>
      </c>
      <c r="F13">
        <v>0</v>
      </c>
      <c r="G13">
        <v>1520.25</v>
      </c>
      <c r="H13">
        <v>0</v>
      </c>
      <c r="I13">
        <v>1602.75</v>
      </c>
      <c r="J13">
        <v>0</v>
      </c>
      <c r="K13">
        <v>1727.375</v>
      </c>
      <c r="W13" s="27"/>
      <c r="X13" s="27"/>
      <c r="Y13" s="27"/>
    </row>
    <row r="14" spans="1:25">
      <c r="A14" s="28">
        <v>43818.675694444442</v>
      </c>
      <c r="B14">
        <v>1.7833333333333301</v>
      </c>
      <c r="C14">
        <v>2001.625</v>
      </c>
      <c r="D14">
        <v>0</v>
      </c>
      <c r="E14">
        <v>1851.375</v>
      </c>
      <c r="F14">
        <v>0</v>
      </c>
      <c r="G14">
        <v>1517.625</v>
      </c>
      <c r="H14">
        <v>0</v>
      </c>
      <c r="I14">
        <v>1595.625</v>
      </c>
      <c r="J14">
        <v>0</v>
      </c>
      <c r="K14">
        <v>1728.875</v>
      </c>
      <c r="W14" s="27"/>
      <c r="X14" s="27"/>
      <c r="Y14" s="27"/>
    </row>
    <row r="15" spans="1:25">
      <c r="A15" s="28">
        <v>43818.686111111114</v>
      </c>
      <c r="B15">
        <v>2.0333333333333301</v>
      </c>
      <c r="C15">
        <v>2015.625</v>
      </c>
      <c r="D15">
        <v>0</v>
      </c>
      <c r="E15">
        <v>1844.75</v>
      </c>
      <c r="F15">
        <v>0</v>
      </c>
      <c r="G15">
        <v>1507.75</v>
      </c>
      <c r="H15">
        <v>0</v>
      </c>
      <c r="I15">
        <v>1599.625</v>
      </c>
      <c r="J15">
        <v>0</v>
      </c>
      <c r="K15">
        <v>1728.125</v>
      </c>
      <c r="W15" s="27"/>
      <c r="X15" s="27"/>
      <c r="Y15" s="27"/>
    </row>
    <row r="16" spans="1:25">
      <c r="A16" s="28">
        <v>43818.696527777778</v>
      </c>
      <c r="B16">
        <v>2.2833333333333301</v>
      </c>
      <c r="C16">
        <v>2049.125</v>
      </c>
      <c r="D16">
        <v>0</v>
      </c>
      <c r="E16">
        <v>1829.625</v>
      </c>
      <c r="F16">
        <v>0</v>
      </c>
      <c r="G16">
        <v>1501.75</v>
      </c>
      <c r="H16">
        <v>0</v>
      </c>
      <c r="I16">
        <v>1594.125</v>
      </c>
      <c r="J16">
        <v>0</v>
      </c>
      <c r="K16">
        <v>1736.25</v>
      </c>
      <c r="W16" s="27"/>
      <c r="X16" s="27"/>
      <c r="Y16" s="27"/>
    </row>
    <row r="17" spans="1:25">
      <c r="A17" s="28">
        <v>43818.706944444442</v>
      </c>
      <c r="B17">
        <v>2.5333333333333301</v>
      </c>
      <c r="C17">
        <v>2075.75</v>
      </c>
      <c r="D17">
        <v>0</v>
      </c>
      <c r="E17">
        <v>1818.5</v>
      </c>
      <c r="F17">
        <v>0</v>
      </c>
      <c r="G17">
        <v>1498.5</v>
      </c>
      <c r="H17">
        <v>0</v>
      </c>
      <c r="I17">
        <v>1598.5</v>
      </c>
      <c r="J17">
        <v>0</v>
      </c>
      <c r="K17">
        <v>1739.75</v>
      </c>
      <c r="W17" s="27"/>
      <c r="X17" s="27"/>
      <c r="Y17" s="27"/>
    </row>
    <row r="18" spans="1:25">
      <c r="A18" s="28">
        <v>43818.717361111114</v>
      </c>
      <c r="B18">
        <v>2.7833333333333301</v>
      </c>
      <c r="C18">
        <v>2092.875</v>
      </c>
      <c r="D18">
        <v>0</v>
      </c>
      <c r="E18">
        <v>1829.75</v>
      </c>
      <c r="F18">
        <v>0</v>
      </c>
      <c r="G18">
        <v>1492.875</v>
      </c>
      <c r="H18">
        <v>0</v>
      </c>
      <c r="I18">
        <v>1602.875</v>
      </c>
      <c r="J18">
        <v>0</v>
      </c>
      <c r="K18">
        <v>1749.875</v>
      </c>
      <c r="W18" s="27"/>
      <c r="X18" s="27"/>
      <c r="Y18" s="27"/>
    </row>
    <row r="19" spans="1:25">
      <c r="A19" s="28">
        <v>43818.727777777778</v>
      </c>
      <c r="B19">
        <v>3.0333333333333301</v>
      </c>
      <c r="C19">
        <v>2100.375</v>
      </c>
      <c r="D19">
        <v>0</v>
      </c>
      <c r="E19">
        <v>1813.5</v>
      </c>
      <c r="F19">
        <v>0</v>
      </c>
      <c r="G19">
        <v>1472.375</v>
      </c>
      <c r="H19">
        <v>0</v>
      </c>
      <c r="I19">
        <v>1587.375</v>
      </c>
      <c r="J19">
        <v>0</v>
      </c>
      <c r="K19">
        <v>1755.5</v>
      </c>
      <c r="W19" s="27"/>
      <c r="X19" s="27"/>
      <c r="Y19" s="27"/>
    </row>
    <row r="20" spans="1:25">
      <c r="A20" s="28">
        <v>43818.738194444442</v>
      </c>
      <c r="B20">
        <v>3.2833333333333301</v>
      </c>
      <c r="C20">
        <v>2129</v>
      </c>
      <c r="D20">
        <v>0</v>
      </c>
      <c r="E20">
        <v>1823.625</v>
      </c>
      <c r="F20">
        <v>0</v>
      </c>
      <c r="G20">
        <v>1483.375</v>
      </c>
      <c r="H20">
        <v>0</v>
      </c>
      <c r="I20">
        <v>1597.125</v>
      </c>
      <c r="J20">
        <v>0</v>
      </c>
      <c r="K20">
        <v>1750.625</v>
      </c>
      <c r="W20" s="27"/>
      <c r="X20" s="27"/>
      <c r="Y20" s="27"/>
    </row>
    <row r="21" spans="1:25">
      <c r="A21" s="28">
        <v>43818.748611111114</v>
      </c>
      <c r="B21">
        <v>3.5333333333333301</v>
      </c>
      <c r="C21">
        <v>2148.875</v>
      </c>
      <c r="D21">
        <v>0</v>
      </c>
      <c r="E21">
        <v>1828.625</v>
      </c>
      <c r="F21">
        <v>0</v>
      </c>
      <c r="G21">
        <v>1479.75</v>
      </c>
      <c r="H21">
        <v>0</v>
      </c>
      <c r="I21">
        <v>1592.125</v>
      </c>
      <c r="J21">
        <v>0</v>
      </c>
      <c r="K21">
        <v>1747.5</v>
      </c>
      <c r="W21" s="27"/>
      <c r="X21" s="27"/>
      <c r="Y21" s="27"/>
    </row>
    <row r="22" spans="1:25">
      <c r="A22" s="28">
        <v>43818.759027777778</v>
      </c>
      <c r="B22">
        <v>3.7833333333333301</v>
      </c>
      <c r="C22">
        <v>2157</v>
      </c>
      <c r="D22">
        <v>0</v>
      </c>
      <c r="E22">
        <v>1830.375</v>
      </c>
      <c r="F22">
        <v>0</v>
      </c>
      <c r="G22">
        <v>1475.875</v>
      </c>
      <c r="H22">
        <v>0</v>
      </c>
      <c r="I22">
        <v>1580.5</v>
      </c>
      <c r="J22">
        <v>0</v>
      </c>
      <c r="K22">
        <v>1737</v>
      </c>
      <c r="W22" s="27"/>
      <c r="X22" s="27"/>
      <c r="Y22" s="27"/>
    </row>
    <row r="23" spans="1:25">
      <c r="A23" s="28">
        <v>43818.769444444442</v>
      </c>
      <c r="B23">
        <v>4.0333333333333297</v>
      </c>
      <c r="C23">
        <v>2170</v>
      </c>
      <c r="D23">
        <v>0</v>
      </c>
      <c r="E23">
        <v>1835.625</v>
      </c>
      <c r="F23">
        <v>0</v>
      </c>
      <c r="G23">
        <v>1469.875</v>
      </c>
      <c r="H23">
        <v>0</v>
      </c>
      <c r="I23">
        <v>1577.125</v>
      </c>
      <c r="J23">
        <v>0</v>
      </c>
      <c r="K23">
        <v>1733</v>
      </c>
      <c r="W23" s="27"/>
      <c r="X23" s="27"/>
      <c r="Y23" s="27"/>
    </row>
    <row r="24" spans="1:25">
      <c r="A24" s="28">
        <v>43818.779861111114</v>
      </c>
      <c r="B24">
        <v>4.2833333333333297</v>
      </c>
      <c r="C24">
        <v>2174.125</v>
      </c>
      <c r="D24">
        <v>0</v>
      </c>
      <c r="E24">
        <v>1842.25</v>
      </c>
      <c r="F24">
        <v>0</v>
      </c>
      <c r="G24">
        <v>1468.5</v>
      </c>
      <c r="H24">
        <v>0</v>
      </c>
      <c r="I24">
        <v>1575.5</v>
      </c>
      <c r="J24">
        <v>0</v>
      </c>
      <c r="K24">
        <v>1725.125</v>
      </c>
      <c r="W24" s="27"/>
      <c r="X24" s="27"/>
      <c r="Y24" s="27"/>
    </row>
    <row r="25" spans="1:25">
      <c r="A25" s="28">
        <v>43818.790277777778</v>
      </c>
      <c r="B25">
        <v>4.5333333333333297</v>
      </c>
      <c r="C25">
        <v>2185.5</v>
      </c>
      <c r="D25">
        <v>0</v>
      </c>
      <c r="E25">
        <v>1840.75</v>
      </c>
      <c r="F25">
        <v>0</v>
      </c>
      <c r="G25">
        <v>1458.75</v>
      </c>
      <c r="H25">
        <v>0</v>
      </c>
      <c r="I25">
        <v>1573.875</v>
      </c>
      <c r="J25">
        <v>0</v>
      </c>
      <c r="K25">
        <v>1716.5</v>
      </c>
      <c r="W25" s="27"/>
      <c r="X25" s="27"/>
      <c r="Y25" s="27"/>
    </row>
    <row r="26" spans="1:25">
      <c r="A26" s="28">
        <v>43818.800694444442</v>
      </c>
      <c r="B26">
        <v>4.7833333333333297</v>
      </c>
      <c r="C26">
        <v>2197.625</v>
      </c>
      <c r="D26">
        <v>0</v>
      </c>
      <c r="E26">
        <v>1838.5</v>
      </c>
      <c r="F26">
        <v>0</v>
      </c>
      <c r="G26">
        <v>1455.125</v>
      </c>
      <c r="H26">
        <v>0</v>
      </c>
      <c r="I26">
        <v>1564.375</v>
      </c>
      <c r="J26">
        <v>0</v>
      </c>
      <c r="K26">
        <v>1711.5</v>
      </c>
      <c r="W26" s="27"/>
      <c r="X26" s="27"/>
      <c r="Y26" s="27"/>
    </row>
    <row r="27" spans="1:25">
      <c r="W27" s="27"/>
      <c r="X27" s="27"/>
      <c r="Y27" s="27"/>
    </row>
    <row r="28" spans="1:25">
      <c r="A28" s="29" t="s">
        <v>84</v>
      </c>
      <c r="W28" s="27"/>
      <c r="X28" s="27"/>
      <c r="Y28" s="27"/>
    </row>
    <row r="29" spans="1:25">
      <c r="A29" t="s">
        <v>83</v>
      </c>
      <c r="B29" t="s">
        <v>82</v>
      </c>
      <c r="C29" t="s">
        <v>81</v>
      </c>
      <c r="D29" t="s">
        <v>80</v>
      </c>
      <c r="E29" t="s">
        <v>79</v>
      </c>
      <c r="F29" t="s">
        <v>78</v>
      </c>
      <c r="G29" t="s">
        <v>77</v>
      </c>
      <c r="H29" t="s">
        <v>76</v>
      </c>
      <c r="I29" t="s">
        <v>75</v>
      </c>
      <c r="J29" t="s">
        <v>74</v>
      </c>
      <c r="K29" t="s">
        <v>73</v>
      </c>
      <c r="W29" s="27"/>
      <c r="X29" s="27"/>
      <c r="Y29" s="27"/>
    </row>
    <row r="30" spans="1:25">
      <c r="A30" s="28">
        <v>43818.601388888892</v>
      </c>
      <c r="B30">
        <v>0</v>
      </c>
      <c r="C30">
        <v>44.875</v>
      </c>
      <c r="D30">
        <v>10.25</v>
      </c>
      <c r="E30">
        <v>62.375</v>
      </c>
      <c r="F30">
        <v>6.875</v>
      </c>
      <c r="G30">
        <v>47.875</v>
      </c>
      <c r="H30">
        <v>2.125</v>
      </c>
      <c r="I30">
        <v>50.125</v>
      </c>
      <c r="J30">
        <v>1.625</v>
      </c>
      <c r="K30">
        <v>45.875</v>
      </c>
      <c r="W30" s="27"/>
      <c r="X30" s="27"/>
      <c r="Y30" s="27"/>
    </row>
    <row r="31" spans="1:25">
      <c r="A31" s="28">
        <v>43818.613194444442</v>
      </c>
      <c r="B31">
        <v>0.28333333333333299</v>
      </c>
      <c r="C31">
        <v>73.875</v>
      </c>
      <c r="D31">
        <v>12.75</v>
      </c>
      <c r="E31">
        <v>133.125</v>
      </c>
      <c r="F31">
        <v>8.5</v>
      </c>
      <c r="G31">
        <v>78.875</v>
      </c>
      <c r="H31">
        <v>3</v>
      </c>
      <c r="I31">
        <v>76.5</v>
      </c>
      <c r="J31">
        <v>2.375</v>
      </c>
      <c r="K31">
        <v>78.25</v>
      </c>
      <c r="W31" s="27"/>
      <c r="X31" s="27"/>
      <c r="Y31" s="27"/>
    </row>
    <row r="32" spans="1:25">
      <c r="A32" s="28">
        <v>43818.623611111114</v>
      </c>
      <c r="B32">
        <v>0.53333333333333299</v>
      </c>
      <c r="C32">
        <v>77.5</v>
      </c>
      <c r="D32">
        <v>15.625</v>
      </c>
      <c r="E32">
        <v>168.125</v>
      </c>
      <c r="F32">
        <v>9.875</v>
      </c>
      <c r="G32">
        <v>100.625</v>
      </c>
      <c r="H32">
        <v>4</v>
      </c>
      <c r="I32">
        <v>89.625</v>
      </c>
      <c r="J32">
        <v>3.125</v>
      </c>
      <c r="K32">
        <v>85.75</v>
      </c>
      <c r="W32" s="27"/>
      <c r="X32" s="27"/>
      <c r="Y32" s="27"/>
    </row>
    <row r="33" spans="1:25">
      <c r="A33" s="28">
        <v>43818.634027777778</v>
      </c>
      <c r="B33">
        <v>0.78333333333333299</v>
      </c>
      <c r="C33">
        <v>83.375</v>
      </c>
      <c r="D33">
        <v>18.25</v>
      </c>
      <c r="E33">
        <v>216.875</v>
      </c>
      <c r="F33">
        <v>11.25</v>
      </c>
      <c r="G33">
        <v>109.375</v>
      </c>
      <c r="H33">
        <v>4.125</v>
      </c>
      <c r="I33">
        <v>102.125</v>
      </c>
      <c r="J33">
        <v>4</v>
      </c>
      <c r="K33">
        <v>100.875</v>
      </c>
      <c r="W33" s="27"/>
      <c r="X33" s="27"/>
      <c r="Y33" s="27"/>
    </row>
    <row r="34" spans="1:25">
      <c r="A34" s="28">
        <v>43818.644444444442</v>
      </c>
      <c r="B34">
        <v>1.0333333333333301</v>
      </c>
      <c r="C34">
        <v>87.125</v>
      </c>
      <c r="D34">
        <v>18</v>
      </c>
      <c r="E34">
        <v>251.125</v>
      </c>
      <c r="F34">
        <v>12.375</v>
      </c>
      <c r="G34">
        <v>133.875</v>
      </c>
      <c r="H34">
        <v>4.875</v>
      </c>
      <c r="I34">
        <v>114.25</v>
      </c>
      <c r="J34">
        <v>4.75</v>
      </c>
      <c r="K34">
        <v>104</v>
      </c>
      <c r="W34" s="27"/>
      <c r="X34" s="27"/>
      <c r="Y34" s="27"/>
    </row>
    <row r="35" spans="1:25">
      <c r="A35" s="28">
        <v>43818.654861111114</v>
      </c>
      <c r="B35">
        <v>1.2833333333333301</v>
      </c>
      <c r="C35">
        <v>88.25</v>
      </c>
      <c r="D35">
        <v>22.25</v>
      </c>
      <c r="E35">
        <v>295.875</v>
      </c>
      <c r="F35">
        <v>13.375</v>
      </c>
      <c r="G35">
        <v>152.25</v>
      </c>
      <c r="H35">
        <v>5.125</v>
      </c>
      <c r="I35">
        <v>130.625</v>
      </c>
      <c r="J35">
        <v>5.125</v>
      </c>
      <c r="K35">
        <v>106.875</v>
      </c>
      <c r="W35" s="27"/>
      <c r="X35" s="27"/>
      <c r="Y35" s="27"/>
    </row>
    <row r="36" spans="1:25">
      <c r="A36" s="28">
        <v>43818.665277777778</v>
      </c>
      <c r="B36">
        <v>1.5333333333333301</v>
      </c>
      <c r="C36">
        <v>88.125</v>
      </c>
      <c r="D36">
        <v>24.5</v>
      </c>
      <c r="E36">
        <v>334</v>
      </c>
      <c r="F36">
        <v>13.75</v>
      </c>
      <c r="G36">
        <v>161.625</v>
      </c>
      <c r="H36">
        <v>6.375</v>
      </c>
      <c r="I36">
        <v>125.75</v>
      </c>
      <c r="J36">
        <v>5.25</v>
      </c>
      <c r="K36">
        <v>113.375</v>
      </c>
      <c r="W36" s="27"/>
      <c r="X36" s="27"/>
      <c r="Y36" s="27"/>
    </row>
    <row r="37" spans="1:25">
      <c r="A37" s="28">
        <v>43818.675694444442</v>
      </c>
      <c r="B37">
        <v>1.7833333333333301</v>
      </c>
      <c r="C37">
        <v>90</v>
      </c>
      <c r="D37">
        <v>24.375</v>
      </c>
      <c r="E37">
        <v>364.625</v>
      </c>
      <c r="F37">
        <v>15</v>
      </c>
      <c r="G37">
        <v>181.75</v>
      </c>
      <c r="H37">
        <v>6.125</v>
      </c>
      <c r="I37">
        <v>134.75</v>
      </c>
      <c r="J37">
        <v>5.25</v>
      </c>
      <c r="K37">
        <v>119.75</v>
      </c>
      <c r="W37" s="27"/>
      <c r="X37" s="27"/>
      <c r="Y37" s="27"/>
    </row>
    <row r="38" spans="1:25">
      <c r="A38" s="28">
        <v>43818.686111111114</v>
      </c>
      <c r="B38">
        <v>2.0333333333333301</v>
      </c>
      <c r="C38">
        <v>93.75</v>
      </c>
      <c r="D38">
        <v>23.25</v>
      </c>
      <c r="E38">
        <v>408.625</v>
      </c>
      <c r="F38">
        <v>15.75</v>
      </c>
      <c r="G38">
        <v>183.625</v>
      </c>
      <c r="H38">
        <v>6.75</v>
      </c>
      <c r="I38">
        <v>136.5</v>
      </c>
      <c r="J38">
        <v>6.25</v>
      </c>
      <c r="K38">
        <v>114.875</v>
      </c>
      <c r="W38" s="27"/>
      <c r="X38" s="27"/>
      <c r="Y38" s="27"/>
    </row>
    <row r="39" spans="1:25">
      <c r="A39" s="28">
        <v>43818.696527777778</v>
      </c>
      <c r="B39">
        <v>2.2833333333333301</v>
      </c>
      <c r="C39">
        <v>96.875</v>
      </c>
      <c r="D39">
        <v>24.375</v>
      </c>
      <c r="E39">
        <v>456.5</v>
      </c>
      <c r="F39">
        <v>15.875</v>
      </c>
      <c r="G39">
        <v>193.875</v>
      </c>
      <c r="H39">
        <v>8</v>
      </c>
      <c r="I39">
        <v>138.125</v>
      </c>
      <c r="J39">
        <v>6.625</v>
      </c>
      <c r="K39">
        <v>119.875</v>
      </c>
      <c r="W39" s="27"/>
      <c r="X39" s="27"/>
      <c r="Y39" s="27"/>
    </row>
    <row r="40" spans="1:25">
      <c r="A40" s="28">
        <v>43818.706944444442</v>
      </c>
      <c r="B40">
        <v>2.5333333333333301</v>
      </c>
      <c r="C40">
        <v>97.75</v>
      </c>
      <c r="D40">
        <v>25.5</v>
      </c>
      <c r="E40">
        <v>496.75</v>
      </c>
      <c r="F40">
        <v>17.125</v>
      </c>
      <c r="G40">
        <v>205.75</v>
      </c>
      <c r="H40">
        <v>7.875</v>
      </c>
      <c r="I40">
        <v>147.5</v>
      </c>
      <c r="J40">
        <v>7.375</v>
      </c>
      <c r="K40">
        <v>130.5</v>
      </c>
      <c r="W40" s="27"/>
      <c r="X40" s="27"/>
      <c r="Y40" s="27"/>
    </row>
    <row r="41" spans="1:25">
      <c r="A41" s="28">
        <v>43818.717361111114</v>
      </c>
      <c r="B41">
        <v>2.7833333333333301</v>
      </c>
      <c r="C41">
        <v>99.875</v>
      </c>
      <c r="D41">
        <v>26.5</v>
      </c>
      <c r="E41">
        <v>536.5</v>
      </c>
      <c r="F41">
        <v>18.125</v>
      </c>
      <c r="G41">
        <v>218.75</v>
      </c>
      <c r="H41">
        <v>9.125</v>
      </c>
      <c r="I41">
        <v>153.625</v>
      </c>
      <c r="J41">
        <v>7.375</v>
      </c>
      <c r="K41">
        <v>125.625</v>
      </c>
      <c r="W41" s="27"/>
      <c r="X41" s="27"/>
      <c r="Y41" s="27"/>
    </row>
    <row r="42" spans="1:25">
      <c r="A42" s="28">
        <v>43818.727777777778</v>
      </c>
      <c r="B42">
        <v>3.0333333333333301</v>
      </c>
      <c r="C42">
        <v>97.875</v>
      </c>
      <c r="D42">
        <v>27.125</v>
      </c>
      <c r="E42">
        <v>572.5</v>
      </c>
      <c r="F42">
        <v>17.5</v>
      </c>
      <c r="G42">
        <v>224</v>
      </c>
      <c r="H42">
        <v>8.875</v>
      </c>
      <c r="I42">
        <v>159.875</v>
      </c>
      <c r="J42">
        <v>7.5</v>
      </c>
      <c r="K42">
        <v>129.125</v>
      </c>
      <c r="W42" s="27"/>
      <c r="X42" s="27"/>
      <c r="Y42" s="27"/>
    </row>
    <row r="43" spans="1:25">
      <c r="A43" s="28">
        <v>43818.738194444442</v>
      </c>
      <c r="B43">
        <v>3.2833333333333301</v>
      </c>
      <c r="C43">
        <v>95.5</v>
      </c>
      <c r="D43">
        <v>29.25</v>
      </c>
      <c r="E43">
        <v>632</v>
      </c>
      <c r="F43">
        <v>17.875</v>
      </c>
      <c r="G43">
        <v>238.375</v>
      </c>
      <c r="H43">
        <v>9.25</v>
      </c>
      <c r="I43">
        <v>160</v>
      </c>
      <c r="J43">
        <v>7.125</v>
      </c>
      <c r="K43">
        <v>134.25</v>
      </c>
      <c r="W43" s="27"/>
      <c r="X43" s="27"/>
      <c r="Y43" s="27"/>
    </row>
    <row r="44" spans="1:25">
      <c r="A44" s="28">
        <v>43818.748611111114</v>
      </c>
      <c r="B44">
        <v>3.5333333333333301</v>
      </c>
      <c r="C44">
        <v>100.75</v>
      </c>
      <c r="D44">
        <v>29.25</v>
      </c>
      <c r="E44">
        <v>678.75</v>
      </c>
      <c r="F44">
        <v>18.75</v>
      </c>
      <c r="G44">
        <v>256.25</v>
      </c>
      <c r="H44">
        <v>10.125</v>
      </c>
      <c r="I44">
        <v>169.75</v>
      </c>
      <c r="J44">
        <v>7.75</v>
      </c>
      <c r="K44">
        <v>140.5</v>
      </c>
      <c r="W44" s="27"/>
      <c r="X44" s="27"/>
      <c r="Y44" s="27"/>
    </row>
    <row r="45" spans="1:25">
      <c r="A45" s="28">
        <v>43818.759027777778</v>
      </c>
      <c r="B45">
        <v>3.7833333333333301</v>
      </c>
      <c r="C45">
        <v>97.625</v>
      </c>
      <c r="D45">
        <v>31.375</v>
      </c>
      <c r="E45">
        <v>722.5</v>
      </c>
      <c r="F45">
        <v>20</v>
      </c>
      <c r="G45">
        <v>274.5</v>
      </c>
      <c r="H45">
        <v>9.875</v>
      </c>
      <c r="I45">
        <v>172.75</v>
      </c>
      <c r="J45">
        <v>7.875</v>
      </c>
      <c r="K45">
        <v>143.25</v>
      </c>
      <c r="W45" s="27"/>
      <c r="X45" s="27"/>
      <c r="Y45" s="27"/>
    </row>
    <row r="46" spans="1:25">
      <c r="A46" s="28">
        <v>43818.769444444442</v>
      </c>
      <c r="B46">
        <v>4.0333333333333297</v>
      </c>
      <c r="C46">
        <v>100.875</v>
      </c>
      <c r="D46">
        <v>31</v>
      </c>
      <c r="E46">
        <v>760.125</v>
      </c>
      <c r="F46">
        <v>20.125</v>
      </c>
      <c r="G46">
        <v>289.25</v>
      </c>
      <c r="H46">
        <v>10.625</v>
      </c>
      <c r="I46">
        <v>186</v>
      </c>
      <c r="J46">
        <v>7.875</v>
      </c>
      <c r="K46">
        <v>143.25</v>
      </c>
      <c r="W46" s="27"/>
      <c r="X46" s="27"/>
      <c r="Y46" s="27"/>
    </row>
    <row r="47" spans="1:25">
      <c r="A47" s="28">
        <v>43818.779861111114</v>
      </c>
      <c r="B47">
        <v>4.2833333333333297</v>
      </c>
      <c r="C47">
        <v>105</v>
      </c>
      <c r="D47">
        <v>35.75</v>
      </c>
      <c r="E47">
        <v>803.75</v>
      </c>
      <c r="F47">
        <v>22.125</v>
      </c>
      <c r="G47">
        <v>304.5</v>
      </c>
      <c r="H47">
        <v>11.25</v>
      </c>
      <c r="I47">
        <v>189.625</v>
      </c>
      <c r="J47">
        <v>8.625</v>
      </c>
      <c r="K47">
        <v>148.75</v>
      </c>
      <c r="W47" s="27"/>
      <c r="X47" s="27"/>
      <c r="Y47" s="27"/>
    </row>
    <row r="48" spans="1:25">
      <c r="A48" s="28">
        <v>43818.790277777778</v>
      </c>
      <c r="B48">
        <v>4.5333333333333297</v>
      </c>
      <c r="C48">
        <v>110.75</v>
      </c>
      <c r="D48">
        <v>34.875</v>
      </c>
      <c r="E48">
        <v>835.125</v>
      </c>
      <c r="F48">
        <v>22.875</v>
      </c>
      <c r="G48">
        <v>314.625</v>
      </c>
      <c r="H48">
        <v>12.875</v>
      </c>
      <c r="I48">
        <v>193.375</v>
      </c>
      <c r="J48">
        <v>8.75</v>
      </c>
      <c r="K48">
        <v>153</v>
      </c>
      <c r="W48" s="27"/>
      <c r="X48" s="27"/>
      <c r="Y48" s="27"/>
    </row>
    <row r="49" spans="1:25">
      <c r="A49" s="28">
        <v>43818.800694444442</v>
      </c>
      <c r="B49">
        <v>4.7833333333333297</v>
      </c>
      <c r="C49">
        <v>107.125</v>
      </c>
      <c r="D49">
        <v>35.25</v>
      </c>
      <c r="E49">
        <v>869.75</v>
      </c>
      <c r="F49">
        <v>23.375</v>
      </c>
      <c r="G49">
        <v>332.125</v>
      </c>
      <c r="H49">
        <v>13</v>
      </c>
      <c r="I49">
        <v>204.625</v>
      </c>
      <c r="J49">
        <v>9.5</v>
      </c>
      <c r="K49">
        <v>158.75</v>
      </c>
      <c r="W49" s="27"/>
      <c r="X49" s="27"/>
      <c r="Y49" s="27"/>
    </row>
    <row r="50" spans="1:25">
      <c r="W50" s="27"/>
      <c r="X50" s="27"/>
      <c r="Y50" s="27"/>
    </row>
    <row r="51" spans="1:25">
      <c r="B51" s="1" t="s">
        <v>72</v>
      </c>
      <c r="C51">
        <f t="shared" ref="C51:K51" si="0">(C32/C9)*100</f>
        <v>4.057060594163068</v>
      </c>
      <c r="D51" t="e">
        <f t="shared" si="0"/>
        <v>#DIV/0!</v>
      </c>
      <c r="E51">
        <f t="shared" si="0"/>
        <v>8.9642761930151948</v>
      </c>
      <c r="F51" t="e">
        <f t="shared" si="0"/>
        <v>#DIV/0!</v>
      </c>
      <c r="G51">
        <f t="shared" si="0"/>
        <v>6.6255144032921809</v>
      </c>
      <c r="H51" t="e">
        <f t="shared" si="0"/>
        <v>#DIV/0!</v>
      </c>
      <c r="I51">
        <f t="shared" si="0"/>
        <v>5.6913795840609618</v>
      </c>
      <c r="J51" t="e">
        <f t="shared" si="0"/>
        <v>#DIV/0!</v>
      </c>
      <c r="K51">
        <f t="shared" si="0"/>
        <v>5.0683413372737345</v>
      </c>
      <c r="W51" s="27"/>
      <c r="X51" s="27"/>
      <c r="Y51" s="27"/>
    </row>
    <row r="52" spans="1:25">
      <c r="B52" s="1" t="s">
        <v>71</v>
      </c>
      <c r="C52">
        <f t="shared" ref="C52:K52" si="1">(C48/C25)*100</f>
        <v>5.0674902768245254</v>
      </c>
      <c r="D52" t="e">
        <f t="shared" si="1"/>
        <v>#DIV/0!</v>
      </c>
      <c r="E52">
        <f t="shared" si="1"/>
        <v>45.368735569740593</v>
      </c>
      <c r="F52" t="e">
        <f t="shared" si="1"/>
        <v>#DIV/0!</v>
      </c>
      <c r="G52">
        <f t="shared" si="1"/>
        <v>21.568123393316196</v>
      </c>
      <c r="H52" t="e">
        <f t="shared" si="1"/>
        <v>#DIV/0!</v>
      </c>
      <c r="I52">
        <f t="shared" si="1"/>
        <v>12.286553887697561</v>
      </c>
      <c r="J52" t="e">
        <f t="shared" si="1"/>
        <v>#DIV/0!</v>
      </c>
      <c r="K52">
        <f t="shared" si="1"/>
        <v>8.913486746286047</v>
      </c>
      <c r="W52" s="27"/>
      <c r="X52" s="27"/>
      <c r="Y52" s="27"/>
    </row>
    <row r="53" spans="1:25">
      <c r="B53" s="1"/>
      <c r="W53" s="27"/>
      <c r="X53" s="27"/>
      <c r="Y53" s="27"/>
    </row>
    <row r="54" spans="1:25">
      <c r="B54" s="1" t="s">
        <v>70</v>
      </c>
      <c r="C54">
        <f t="shared" ref="C54:K54" si="2">(C25/C9)</f>
        <v>1.1440910875539851</v>
      </c>
      <c r="D54" t="e">
        <f t="shared" si="2"/>
        <v>#DIV/0!</v>
      </c>
      <c r="E54">
        <f t="shared" si="2"/>
        <v>0.98147160757131435</v>
      </c>
      <c r="F54" t="e">
        <f t="shared" si="2"/>
        <v>#DIV/0!</v>
      </c>
      <c r="G54">
        <f t="shared" si="2"/>
        <v>0.96049382716049381</v>
      </c>
      <c r="H54" t="e">
        <f t="shared" si="2"/>
        <v>#DIV/0!</v>
      </c>
      <c r="I54">
        <f t="shared" si="2"/>
        <v>0.99944435624702332</v>
      </c>
      <c r="J54" t="e">
        <f t="shared" si="2"/>
        <v>#DIV/0!</v>
      </c>
      <c r="K54">
        <f t="shared" si="2"/>
        <v>1.0145548577761359</v>
      </c>
      <c r="W54" s="27"/>
      <c r="X54" s="27"/>
      <c r="Y54" s="27"/>
    </row>
    <row r="55" spans="1:25">
      <c r="B55" s="1" t="s">
        <v>69</v>
      </c>
      <c r="C55">
        <f t="shared" ref="C55:K55" si="3">(C48/C32)</f>
        <v>1.4290322580645161</v>
      </c>
      <c r="D55">
        <f t="shared" si="3"/>
        <v>2.2320000000000002</v>
      </c>
      <c r="E55">
        <f t="shared" si="3"/>
        <v>4.9672862453531597</v>
      </c>
      <c r="F55">
        <f t="shared" si="3"/>
        <v>2.3164556962025316</v>
      </c>
      <c r="G55">
        <f t="shared" si="3"/>
        <v>3.1267080745341613</v>
      </c>
      <c r="H55">
        <f t="shared" si="3"/>
        <v>3.21875</v>
      </c>
      <c r="I55">
        <f t="shared" si="3"/>
        <v>2.1576011157601114</v>
      </c>
      <c r="J55">
        <f t="shared" si="3"/>
        <v>2.8</v>
      </c>
      <c r="K55">
        <f t="shared" si="3"/>
        <v>1.7842565597667639</v>
      </c>
      <c r="W55" s="27"/>
      <c r="X55" s="27"/>
      <c r="Y55" s="27"/>
    </row>
    <row r="56" spans="1:25">
      <c r="W56" s="27"/>
      <c r="X56" s="27"/>
      <c r="Y56" s="27"/>
    </row>
    <row r="57" spans="1:25">
      <c r="W57" s="27"/>
      <c r="X57" s="27"/>
      <c r="Y57" s="27"/>
    </row>
    <row r="58" spans="1:25">
      <c r="W58" s="27"/>
      <c r="X58" s="27"/>
      <c r="Y58" s="27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workbookViewId="0">
      <selection activeCell="A2" sqref="A2"/>
    </sheetView>
  </sheetViews>
  <sheetFormatPr defaultColWidth="11.19921875" defaultRowHeight="15.6"/>
  <cols>
    <col min="1" max="1" width="17.296875" customWidth="1"/>
    <col min="2" max="2" width="27.5" bestFit="1" customWidth="1"/>
    <col min="3" max="3" width="17" bestFit="1" customWidth="1"/>
    <col min="4" max="4" width="14.09765625" customWidth="1"/>
    <col min="5" max="5" width="33" bestFit="1" customWidth="1"/>
    <col min="6" max="6" width="16.296875" bestFit="1" customWidth="1"/>
    <col min="7" max="7" width="33" bestFit="1" customWidth="1"/>
    <col min="8" max="8" width="15.19921875" bestFit="1" customWidth="1"/>
    <col min="9" max="9" width="28.69921875" bestFit="1" customWidth="1"/>
    <col min="10" max="10" width="15.19921875" bestFit="1" customWidth="1"/>
    <col min="11" max="11" width="32" bestFit="1" customWidth="1"/>
    <col min="12" max="12" width="25.19921875" bestFit="1" customWidth="1"/>
    <col min="13" max="13" width="24.296875" bestFit="1" customWidth="1"/>
  </cols>
  <sheetData>
    <row r="1" spans="1:25">
      <c r="A1" s="1" t="s">
        <v>87</v>
      </c>
    </row>
    <row r="2" spans="1:25">
      <c r="A2" s="1" t="s">
        <v>6</v>
      </c>
    </row>
    <row r="4" spans="1:25">
      <c r="A4" s="30" t="s">
        <v>86</v>
      </c>
    </row>
    <row r="5" spans="1:25">
      <c r="A5" t="s">
        <v>85</v>
      </c>
      <c r="W5" s="27"/>
      <c r="X5" s="27"/>
      <c r="Y5" s="27"/>
    </row>
    <row r="6" spans="1:25">
      <c r="A6" t="s">
        <v>83</v>
      </c>
      <c r="B6" t="s">
        <v>82</v>
      </c>
      <c r="C6" t="s">
        <v>81</v>
      </c>
      <c r="D6" t="s">
        <v>80</v>
      </c>
      <c r="E6" t="s">
        <v>79</v>
      </c>
      <c r="F6" t="s">
        <v>78</v>
      </c>
      <c r="G6" t="s">
        <v>77</v>
      </c>
      <c r="H6" t="s">
        <v>76</v>
      </c>
      <c r="I6" t="s">
        <v>75</v>
      </c>
      <c r="J6" t="s">
        <v>74</v>
      </c>
      <c r="K6" t="s">
        <v>73</v>
      </c>
      <c r="W6" s="27"/>
      <c r="X6" s="27"/>
      <c r="Y6" s="27"/>
    </row>
    <row r="7" spans="1:25">
      <c r="A7" s="28">
        <v>43818.601388888892</v>
      </c>
      <c r="B7">
        <v>0</v>
      </c>
      <c r="C7">
        <v>1384</v>
      </c>
      <c r="D7">
        <v>0</v>
      </c>
      <c r="E7">
        <v>1535.125</v>
      </c>
      <c r="F7">
        <v>0</v>
      </c>
      <c r="G7">
        <v>1246.375</v>
      </c>
      <c r="H7">
        <v>0</v>
      </c>
      <c r="I7">
        <v>1244.875</v>
      </c>
      <c r="J7">
        <v>0</v>
      </c>
      <c r="K7">
        <v>1189</v>
      </c>
      <c r="W7" s="27"/>
      <c r="X7" s="27"/>
      <c r="Y7" s="27"/>
    </row>
    <row r="8" spans="1:25">
      <c r="A8" s="28">
        <v>43818.613194444442</v>
      </c>
      <c r="B8">
        <v>0.28333333333333299</v>
      </c>
      <c r="C8">
        <v>1740.5</v>
      </c>
      <c r="D8">
        <v>0</v>
      </c>
      <c r="E8">
        <v>1764.5</v>
      </c>
      <c r="F8">
        <v>0</v>
      </c>
      <c r="G8">
        <v>1385.875</v>
      </c>
      <c r="H8">
        <v>0</v>
      </c>
      <c r="I8">
        <v>1491.875</v>
      </c>
      <c r="J8">
        <v>0</v>
      </c>
      <c r="K8">
        <v>1472.25</v>
      </c>
      <c r="W8" s="27"/>
      <c r="X8" s="27"/>
      <c r="Y8" s="27"/>
    </row>
    <row r="9" spans="1:25">
      <c r="A9" s="28">
        <v>43818.623611111114</v>
      </c>
      <c r="B9">
        <v>0.53333333333333299</v>
      </c>
      <c r="C9">
        <v>1910.25</v>
      </c>
      <c r="D9">
        <v>0</v>
      </c>
      <c r="E9">
        <v>1875.5</v>
      </c>
      <c r="F9">
        <v>0</v>
      </c>
      <c r="G9">
        <v>1518.75</v>
      </c>
      <c r="H9">
        <v>0</v>
      </c>
      <c r="I9">
        <v>1574.75</v>
      </c>
      <c r="J9">
        <v>0</v>
      </c>
      <c r="K9">
        <v>1691.875</v>
      </c>
      <c r="W9" s="27"/>
      <c r="X9" s="27"/>
      <c r="Y9" s="27"/>
    </row>
    <row r="10" spans="1:25">
      <c r="A10" s="28">
        <v>43818.634027777778</v>
      </c>
      <c r="B10">
        <v>0.78333333333333299</v>
      </c>
      <c r="C10">
        <v>1952.25</v>
      </c>
      <c r="D10">
        <v>0</v>
      </c>
      <c r="E10">
        <v>1897.75</v>
      </c>
      <c r="F10">
        <v>0</v>
      </c>
      <c r="G10">
        <v>1531</v>
      </c>
      <c r="H10">
        <v>0</v>
      </c>
      <c r="I10">
        <v>1596.25</v>
      </c>
      <c r="J10">
        <v>0</v>
      </c>
      <c r="K10">
        <v>1728.25</v>
      </c>
      <c r="W10" s="27"/>
      <c r="X10" s="27"/>
      <c r="Y10" s="27"/>
    </row>
    <row r="11" spans="1:25">
      <c r="A11" s="28">
        <v>43818.644444444442</v>
      </c>
      <c r="B11">
        <v>1.0333333333333301</v>
      </c>
      <c r="C11">
        <v>1954</v>
      </c>
      <c r="D11">
        <v>0</v>
      </c>
      <c r="E11">
        <v>1896.625</v>
      </c>
      <c r="F11">
        <v>0</v>
      </c>
      <c r="G11">
        <v>1530.25</v>
      </c>
      <c r="H11">
        <v>0</v>
      </c>
      <c r="I11">
        <v>1586.5</v>
      </c>
      <c r="J11">
        <v>0</v>
      </c>
      <c r="K11">
        <v>1711.5</v>
      </c>
      <c r="W11" s="27"/>
      <c r="X11" s="27"/>
      <c r="Y11" s="27"/>
    </row>
    <row r="12" spans="1:25">
      <c r="A12" s="28">
        <v>43818.654861111114</v>
      </c>
      <c r="B12">
        <v>1.2833333333333301</v>
      </c>
      <c r="C12">
        <v>1970.875</v>
      </c>
      <c r="D12">
        <v>0</v>
      </c>
      <c r="E12">
        <v>1886.5</v>
      </c>
      <c r="F12">
        <v>0</v>
      </c>
      <c r="G12">
        <v>1525</v>
      </c>
      <c r="H12">
        <v>0</v>
      </c>
      <c r="I12">
        <v>1607.25</v>
      </c>
      <c r="J12">
        <v>0</v>
      </c>
      <c r="K12">
        <v>1725.75</v>
      </c>
      <c r="W12" s="27"/>
      <c r="X12" s="27"/>
      <c r="Y12" s="27"/>
    </row>
    <row r="13" spans="1:25">
      <c r="A13" s="28">
        <v>43818.665277777778</v>
      </c>
      <c r="B13">
        <v>1.5333333333333301</v>
      </c>
      <c r="C13">
        <v>1986.375</v>
      </c>
      <c r="D13">
        <v>0</v>
      </c>
      <c r="E13">
        <v>1867.125</v>
      </c>
      <c r="F13">
        <v>0</v>
      </c>
      <c r="G13">
        <v>1520.25</v>
      </c>
      <c r="H13">
        <v>0</v>
      </c>
      <c r="I13">
        <v>1602.75</v>
      </c>
      <c r="J13">
        <v>0</v>
      </c>
      <c r="K13">
        <v>1727.375</v>
      </c>
      <c r="W13" s="27"/>
      <c r="X13" s="27"/>
      <c r="Y13" s="27"/>
    </row>
    <row r="14" spans="1:25">
      <c r="A14" s="28">
        <v>43818.675694444442</v>
      </c>
      <c r="B14">
        <v>1.7833333333333301</v>
      </c>
      <c r="C14">
        <v>2001.625</v>
      </c>
      <c r="D14">
        <v>0</v>
      </c>
      <c r="E14">
        <v>1851.375</v>
      </c>
      <c r="F14">
        <v>0</v>
      </c>
      <c r="G14">
        <v>1517.625</v>
      </c>
      <c r="H14">
        <v>0</v>
      </c>
      <c r="I14">
        <v>1595.625</v>
      </c>
      <c r="J14">
        <v>0</v>
      </c>
      <c r="K14">
        <v>1728.875</v>
      </c>
      <c r="W14" s="27"/>
      <c r="X14" s="27"/>
      <c r="Y14" s="27"/>
    </row>
    <row r="15" spans="1:25">
      <c r="A15" s="28">
        <v>43818.686111111114</v>
      </c>
      <c r="B15">
        <v>2.0333333333333301</v>
      </c>
      <c r="C15">
        <v>2015.625</v>
      </c>
      <c r="D15">
        <v>0</v>
      </c>
      <c r="E15">
        <v>1844.75</v>
      </c>
      <c r="F15">
        <v>0</v>
      </c>
      <c r="G15">
        <v>1507.75</v>
      </c>
      <c r="H15">
        <v>0</v>
      </c>
      <c r="I15">
        <v>1599.625</v>
      </c>
      <c r="J15">
        <v>0</v>
      </c>
      <c r="K15">
        <v>1728.125</v>
      </c>
      <c r="W15" s="27"/>
      <c r="X15" s="27"/>
      <c r="Y15" s="27"/>
    </row>
    <row r="16" spans="1:25">
      <c r="A16" s="28">
        <v>43818.696527777778</v>
      </c>
      <c r="B16">
        <v>2.2833333333333301</v>
      </c>
      <c r="C16">
        <v>2049.125</v>
      </c>
      <c r="D16">
        <v>0</v>
      </c>
      <c r="E16">
        <v>1829.625</v>
      </c>
      <c r="F16">
        <v>0</v>
      </c>
      <c r="G16">
        <v>1501.75</v>
      </c>
      <c r="H16">
        <v>0</v>
      </c>
      <c r="I16">
        <v>1594.125</v>
      </c>
      <c r="J16">
        <v>0</v>
      </c>
      <c r="K16">
        <v>1736.25</v>
      </c>
      <c r="W16" s="27"/>
      <c r="X16" s="27"/>
      <c r="Y16" s="27"/>
    </row>
    <row r="17" spans="1:25">
      <c r="A17" s="28">
        <v>43818.706944444442</v>
      </c>
      <c r="B17">
        <v>2.5333333333333301</v>
      </c>
      <c r="C17">
        <v>2075.75</v>
      </c>
      <c r="D17">
        <v>0</v>
      </c>
      <c r="E17">
        <v>1818.5</v>
      </c>
      <c r="F17">
        <v>0</v>
      </c>
      <c r="G17">
        <v>1498.5</v>
      </c>
      <c r="H17">
        <v>0</v>
      </c>
      <c r="I17">
        <v>1598.5</v>
      </c>
      <c r="J17">
        <v>0</v>
      </c>
      <c r="K17">
        <v>1739.75</v>
      </c>
      <c r="W17" s="27"/>
      <c r="X17" s="27"/>
      <c r="Y17" s="27"/>
    </row>
    <row r="18" spans="1:25">
      <c r="A18" s="28">
        <v>43818.717361111114</v>
      </c>
      <c r="B18">
        <v>2.7833333333333301</v>
      </c>
      <c r="C18">
        <v>2092.875</v>
      </c>
      <c r="D18">
        <v>0</v>
      </c>
      <c r="E18">
        <v>1829.75</v>
      </c>
      <c r="F18">
        <v>0</v>
      </c>
      <c r="G18">
        <v>1492.875</v>
      </c>
      <c r="H18">
        <v>0</v>
      </c>
      <c r="I18">
        <v>1602.875</v>
      </c>
      <c r="J18">
        <v>0</v>
      </c>
      <c r="K18">
        <v>1749.875</v>
      </c>
      <c r="W18" s="27"/>
      <c r="X18" s="27"/>
      <c r="Y18" s="27"/>
    </row>
    <row r="19" spans="1:25">
      <c r="A19" s="28">
        <v>43818.727777777778</v>
      </c>
      <c r="B19">
        <v>3.0333333333333301</v>
      </c>
      <c r="C19">
        <v>2100.375</v>
      </c>
      <c r="D19">
        <v>0</v>
      </c>
      <c r="E19">
        <v>1813.5</v>
      </c>
      <c r="F19">
        <v>0</v>
      </c>
      <c r="G19">
        <v>1472.375</v>
      </c>
      <c r="H19">
        <v>0</v>
      </c>
      <c r="I19">
        <v>1587.375</v>
      </c>
      <c r="J19">
        <v>0</v>
      </c>
      <c r="K19">
        <v>1755.5</v>
      </c>
      <c r="W19" s="27"/>
      <c r="X19" s="27"/>
      <c r="Y19" s="27"/>
    </row>
    <row r="20" spans="1:25">
      <c r="A20" s="28">
        <v>43818.738194444442</v>
      </c>
      <c r="B20">
        <v>3.2833333333333301</v>
      </c>
      <c r="C20">
        <v>2129</v>
      </c>
      <c r="D20">
        <v>0</v>
      </c>
      <c r="E20">
        <v>1823.625</v>
      </c>
      <c r="F20">
        <v>0</v>
      </c>
      <c r="G20">
        <v>1483.375</v>
      </c>
      <c r="H20">
        <v>0</v>
      </c>
      <c r="I20">
        <v>1597.125</v>
      </c>
      <c r="J20">
        <v>0</v>
      </c>
      <c r="K20">
        <v>1750.625</v>
      </c>
      <c r="W20" s="27"/>
      <c r="X20" s="27"/>
      <c r="Y20" s="27"/>
    </row>
    <row r="21" spans="1:25">
      <c r="A21" s="28">
        <v>43818.748611111114</v>
      </c>
      <c r="B21">
        <v>3.5333333333333301</v>
      </c>
      <c r="C21">
        <v>2148.875</v>
      </c>
      <c r="D21">
        <v>0</v>
      </c>
      <c r="E21">
        <v>1828.625</v>
      </c>
      <c r="F21">
        <v>0</v>
      </c>
      <c r="G21">
        <v>1479.75</v>
      </c>
      <c r="H21">
        <v>0</v>
      </c>
      <c r="I21">
        <v>1592.125</v>
      </c>
      <c r="J21">
        <v>0</v>
      </c>
      <c r="K21">
        <v>1747.5</v>
      </c>
      <c r="W21" s="27"/>
      <c r="X21" s="27"/>
      <c r="Y21" s="27"/>
    </row>
    <row r="22" spans="1:25">
      <c r="A22" s="28">
        <v>43818.759027777778</v>
      </c>
      <c r="B22">
        <v>3.7833333333333301</v>
      </c>
      <c r="C22">
        <v>2157</v>
      </c>
      <c r="D22">
        <v>0</v>
      </c>
      <c r="E22">
        <v>1830.375</v>
      </c>
      <c r="F22">
        <v>0</v>
      </c>
      <c r="G22">
        <v>1475.875</v>
      </c>
      <c r="H22">
        <v>0</v>
      </c>
      <c r="I22">
        <v>1580.5</v>
      </c>
      <c r="J22">
        <v>0</v>
      </c>
      <c r="K22">
        <v>1737</v>
      </c>
      <c r="W22" s="27"/>
      <c r="X22" s="27"/>
      <c r="Y22" s="27"/>
    </row>
    <row r="23" spans="1:25">
      <c r="A23" s="28">
        <v>43818.769444444442</v>
      </c>
      <c r="B23">
        <v>4.0333333333333297</v>
      </c>
      <c r="C23">
        <v>2170</v>
      </c>
      <c r="D23">
        <v>0</v>
      </c>
      <c r="E23">
        <v>1835.625</v>
      </c>
      <c r="F23">
        <v>0</v>
      </c>
      <c r="G23">
        <v>1469.875</v>
      </c>
      <c r="H23">
        <v>0</v>
      </c>
      <c r="I23">
        <v>1577.125</v>
      </c>
      <c r="J23">
        <v>0</v>
      </c>
      <c r="K23">
        <v>1733</v>
      </c>
      <c r="W23" s="27"/>
      <c r="X23" s="27"/>
      <c r="Y23" s="27"/>
    </row>
    <row r="24" spans="1:25">
      <c r="A24" s="28">
        <v>43818.779861111114</v>
      </c>
      <c r="B24">
        <v>4.2833333333333297</v>
      </c>
      <c r="C24">
        <v>2174.125</v>
      </c>
      <c r="D24">
        <v>0</v>
      </c>
      <c r="E24">
        <v>1842.25</v>
      </c>
      <c r="F24">
        <v>0</v>
      </c>
      <c r="G24">
        <v>1468.5</v>
      </c>
      <c r="H24">
        <v>0</v>
      </c>
      <c r="I24">
        <v>1575.5</v>
      </c>
      <c r="J24">
        <v>0</v>
      </c>
      <c r="K24">
        <v>1725.125</v>
      </c>
      <c r="W24" s="27"/>
      <c r="X24" s="27"/>
      <c r="Y24" s="27"/>
    </row>
    <row r="25" spans="1:25">
      <c r="A25" s="28">
        <v>43818.790277777778</v>
      </c>
      <c r="B25">
        <v>4.5333333333333297</v>
      </c>
      <c r="C25">
        <v>2185.5</v>
      </c>
      <c r="D25">
        <v>0</v>
      </c>
      <c r="E25">
        <v>1840.75</v>
      </c>
      <c r="F25">
        <v>0</v>
      </c>
      <c r="G25">
        <v>1458.75</v>
      </c>
      <c r="H25">
        <v>0</v>
      </c>
      <c r="I25">
        <v>1573.875</v>
      </c>
      <c r="J25">
        <v>0</v>
      </c>
      <c r="K25">
        <v>1716.5</v>
      </c>
      <c r="W25" s="27"/>
      <c r="X25" s="27"/>
      <c r="Y25" s="27"/>
    </row>
    <row r="26" spans="1:25">
      <c r="A26" s="28">
        <v>43818.800694444442</v>
      </c>
      <c r="B26">
        <v>4.7833333333333297</v>
      </c>
      <c r="C26">
        <v>2197.625</v>
      </c>
      <c r="D26">
        <v>0</v>
      </c>
      <c r="E26">
        <v>1838.5</v>
      </c>
      <c r="F26">
        <v>0</v>
      </c>
      <c r="G26">
        <v>1455.125</v>
      </c>
      <c r="H26">
        <v>0</v>
      </c>
      <c r="I26">
        <v>1564.375</v>
      </c>
      <c r="J26">
        <v>0</v>
      </c>
      <c r="K26">
        <v>1711.5</v>
      </c>
      <c r="W26" s="27"/>
      <c r="X26" s="27"/>
      <c r="Y26" s="27"/>
    </row>
    <row r="27" spans="1:25">
      <c r="W27" s="27"/>
      <c r="X27" s="27"/>
      <c r="Y27" s="27"/>
    </row>
    <row r="28" spans="1:25">
      <c r="A28" s="29" t="s">
        <v>84</v>
      </c>
      <c r="W28" s="27"/>
      <c r="X28" s="27"/>
      <c r="Y28" s="27"/>
    </row>
    <row r="29" spans="1:25">
      <c r="A29" t="s">
        <v>83</v>
      </c>
      <c r="B29" t="s">
        <v>82</v>
      </c>
      <c r="C29" t="s">
        <v>81</v>
      </c>
      <c r="D29" t="s">
        <v>80</v>
      </c>
      <c r="E29" t="s">
        <v>79</v>
      </c>
      <c r="F29" t="s">
        <v>78</v>
      </c>
      <c r="G29" t="s">
        <v>77</v>
      </c>
      <c r="H29" t="s">
        <v>76</v>
      </c>
      <c r="I29" t="s">
        <v>75</v>
      </c>
      <c r="J29" t="s">
        <v>74</v>
      </c>
      <c r="K29" t="s">
        <v>73</v>
      </c>
      <c r="W29" s="27"/>
      <c r="X29" s="27"/>
      <c r="Y29" s="27"/>
    </row>
    <row r="30" spans="1:25">
      <c r="A30" s="28">
        <v>43818.601388888892</v>
      </c>
      <c r="B30">
        <v>0</v>
      </c>
      <c r="C30">
        <v>44.875</v>
      </c>
      <c r="D30">
        <v>10.25</v>
      </c>
      <c r="E30">
        <v>62.375</v>
      </c>
      <c r="F30">
        <v>6.875</v>
      </c>
      <c r="G30">
        <v>47.875</v>
      </c>
      <c r="H30">
        <v>2.125</v>
      </c>
      <c r="I30">
        <v>50.125</v>
      </c>
      <c r="J30">
        <v>1.625</v>
      </c>
      <c r="K30">
        <v>45.875</v>
      </c>
      <c r="W30" s="27"/>
      <c r="X30" s="27"/>
      <c r="Y30" s="27"/>
    </row>
    <row r="31" spans="1:25">
      <c r="A31" s="28">
        <v>43818.613194444442</v>
      </c>
      <c r="B31">
        <v>0.28333333333333299</v>
      </c>
      <c r="C31">
        <v>73.875</v>
      </c>
      <c r="D31">
        <v>12.75</v>
      </c>
      <c r="E31">
        <v>133.125</v>
      </c>
      <c r="F31">
        <v>8.5</v>
      </c>
      <c r="G31">
        <v>78.875</v>
      </c>
      <c r="H31">
        <v>3</v>
      </c>
      <c r="I31">
        <v>76.5</v>
      </c>
      <c r="J31">
        <v>2.375</v>
      </c>
      <c r="K31">
        <v>78.25</v>
      </c>
      <c r="W31" s="27"/>
      <c r="X31" s="27"/>
      <c r="Y31" s="27"/>
    </row>
    <row r="32" spans="1:25">
      <c r="A32" s="28">
        <v>43818.623611111114</v>
      </c>
      <c r="B32">
        <v>0.53333333333333299</v>
      </c>
      <c r="C32">
        <v>77.5</v>
      </c>
      <c r="D32">
        <v>15.625</v>
      </c>
      <c r="E32">
        <v>168.125</v>
      </c>
      <c r="F32">
        <v>9.875</v>
      </c>
      <c r="G32">
        <v>100.625</v>
      </c>
      <c r="H32">
        <v>4</v>
      </c>
      <c r="I32">
        <v>89.625</v>
      </c>
      <c r="J32">
        <v>3.125</v>
      </c>
      <c r="K32">
        <v>85.75</v>
      </c>
      <c r="W32" s="27"/>
      <c r="X32" s="27"/>
      <c r="Y32" s="27"/>
    </row>
    <row r="33" spans="1:25">
      <c r="A33" s="28">
        <v>43818.634027777778</v>
      </c>
      <c r="B33">
        <v>0.78333333333333299</v>
      </c>
      <c r="C33">
        <v>83.375</v>
      </c>
      <c r="D33">
        <v>18.25</v>
      </c>
      <c r="E33">
        <v>216.875</v>
      </c>
      <c r="F33">
        <v>11.25</v>
      </c>
      <c r="G33">
        <v>109.375</v>
      </c>
      <c r="H33">
        <v>4.125</v>
      </c>
      <c r="I33">
        <v>102.125</v>
      </c>
      <c r="J33">
        <v>4</v>
      </c>
      <c r="K33">
        <v>100.875</v>
      </c>
      <c r="W33" s="27"/>
      <c r="X33" s="27"/>
      <c r="Y33" s="27"/>
    </row>
    <row r="34" spans="1:25">
      <c r="A34" s="28">
        <v>43818.644444444442</v>
      </c>
      <c r="B34">
        <v>1.0333333333333301</v>
      </c>
      <c r="C34">
        <v>87.125</v>
      </c>
      <c r="D34">
        <v>18</v>
      </c>
      <c r="E34">
        <v>251.125</v>
      </c>
      <c r="F34">
        <v>12.375</v>
      </c>
      <c r="G34">
        <v>133.875</v>
      </c>
      <c r="H34">
        <v>4.875</v>
      </c>
      <c r="I34">
        <v>114.25</v>
      </c>
      <c r="J34">
        <v>4.75</v>
      </c>
      <c r="K34">
        <v>104</v>
      </c>
      <c r="W34" s="27"/>
      <c r="X34" s="27"/>
      <c r="Y34" s="27"/>
    </row>
    <row r="35" spans="1:25">
      <c r="A35" s="28">
        <v>43818.654861111114</v>
      </c>
      <c r="B35">
        <v>1.2833333333333301</v>
      </c>
      <c r="C35">
        <v>88.25</v>
      </c>
      <c r="D35">
        <v>22.25</v>
      </c>
      <c r="E35">
        <v>295.875</v>
      </c>
      <c r="F35">
        <v>13.375</v>
      </c>
      <c r="G35">
        <v>152.25</v>
      </c>
      <c r="H35">
        <v>5.125</v>
      </c>
      <c r="I35">
        <v>130.625</v>
      </c>
      <c r="J35">
        <v>5.125</v>
      </c>
      <c r="K35">
        <v>106.875</v>
      </c>
      <c r="W35" s="27"/>
      <c r="X35" s="27"/>
      <c r="Y35" s="27"/>
    </row>
    <row r="36" spans="1:25">
      <c r="A36" s="28">
        <v>43818.665277777778</v>
      </c>
      <c r="B36">
        <v>1.5333333333333301</v>
      </c>
      <c r="C36">
        <v>88.125</v>
      </c>
      <c r="D36">
        <v>24.5</v>
      </c>
      <c r="E36">
        <v>334</v>
      </c>
      <c r="F36">
        <v>13.75</v>
      </c>
      <c r="G36">
        <v>161.625</v>
      </c>
      <c r="H36">
        <v>6.375</v>
      </c>
      <c r="I36">
        <v>125.75</v>
      </c>
      <c r="J36">
        <v>5.25</v>
      </c>
      <c r="K36">
        <v>113.375</v>
      </c>
      <c r="W36" s="27"/>
      <c r="X36" s="27"/>
      <c r="Y36" s="27"/>
    </row>
    <row r="37" spans="1:25">
      <c r="A37" s="28">
        <v>43818.675694444442</v>
      </c>
      <c r="B37">
        <v>1.7833333333333301</v>
      </c>
      <c r="C37">
        <v>90</v>
      </c>
      <c r="D37">
        <v>24.375</v>
      </c>
      <c r="E37">
        <v>364.625</v>
      </c>
      <c r="F37">
        <v>15</v>
      </c>
      <c r="G37">
        <v>181.75</v>
      </c>
      <c r="H37">
        <v>6.125</v>
      </c>
      <c r="I37">
        <v>134.75</v>
      </c>
      <c r="J37">
        <v>5.25</v>
      </c>
      <c r="K37">
        <v>119.75</v>
      </c>
      <c r="W37" s="27"/>
      <c r="X37" s="27"/>
      <c r="Y37" s="27"/>
    </row>
    <row r="38" spans="1:25">
      <c r="A38" s="28">
        <v>43818.686111111114</v>
      </c>
      <c r="B38">
        <v>2.0333333333333301</v>
      </c>
      <c r="C38">
        <v>93.75</v>
      </c>
      <c r="D38">
        <v>23.25</v>
      </c>
      <c r="E38">
        <v>408.625</v>
      </c>
      <c r="F38">
        <v>15.75</v>
      </c>
      <c r="G38">
        <v>183.625</v>
      </c>
      <c r="H38">
        <v>6.75</v>
      </c>
      <c r="I38">
        <v>136.5</v>
      </c>
      <c r="J38">
        <v>6.25</v>
      </c>
      <c r="K38">
        <v>114.875</v>
      </c>
      <c r="W38" s="27"/>
      <c r="X38" s="27"/>
      <c r="Y38" s="27"/>
    </row>
    <row r="39" spans="1:25">
      <c r="A39" s="28">
        <v>43818.696527777778</v>
      </c>
      <c r="B39">
        <v>2.2833333333333301</v>
      </c>
      <c r="C39">
        <v>96.875</v>
      </c>
      <c r="D39">
        <v>24.375</v>
      </c>
      <c r="E39">
        <v>456.5</v>
      </c>
      <c r="F39">
        <v>15.875</v>
      </c>
      <c r="G39">
        <v>193.875</v>
      </c>
      <c r="H39">
        <v>8</v>
      </c>
      <c r="I39">
        <v>138.125</v>
      </c>
      <c r="J39">
        <v>6.625</v>
      </c>
      <c r="K39">
        <v>119.875</v>
      </c>
      <c r="W39" s="27"/>
      <c r="X39" s="27"/>
      <c r="Y39" s="27"/>
    </row>
    <row r="40" spans="1:25">
      <c r="A40" s="28">
        <v>43818.706944444442</v>
      </c>
      <c r="B40">
        <v>2.5333333333333301</v>
      </c>
      <c r="C40">
        <v>97.75</v>
      </c>
      <c r="D40">
        <v>25.5</v>
      </c>
      <c r="E40">
        <v>496.75</v>
      </c>
      <c r="F40">
        <v>17.125</v>
      </c>
      <c r="G40">
        <v>205.75</v>
      </c>
      <c r="H40">
        <v>7.875</v>
      </c>
      <c r="I40">
        <v>147.5</v>
      </c>
      <c r="J40">
        <v>7.375</v>
      </c>
      <c r="K40">
        <v>130.5</v>
      </c>
      <c r="W40" s="27"/>
      <c r="X40" s="27"/>
      <c r="Y40" s="27"/>
    </row>
    <row r="41" spans="1:25">
      <c r="A41" s="28">
        <v>43818.717361111114</v>
      </c>
      <c r="B41">
        <v>2.7833333333333301</v>
      </c>
      <c r="C41">
        <v>99.875</v>
      </c>
      <c r="D41">
        <v>26.5</v>
      </c>
      <c r="E41">
        <v>536.5</v>
      </c>
      <c r="F41">
        <v>18.125</v>
      </c>
      <c r="G41">
        <v>218.75</v>
      </c>
      <c r="H41">
        <v>9.125</v>
      </c>
      <c r="I41">
        <v>153.625</v>
      </c>
      <c r="J41">
        <v>7.375</v>
      </c>
      <c r="K41">
        <v>125.625</v>
      </c>
      <c r="W41" s="27"/>
      <c r="X41" s="27"/>
      <c r="Y41" s="27"/>
    </row>
    <row r="42" spans="1:25">
      <c r="A42" s="28">
        <v>43818.727777777778</v>
      </c>
      <c r="B42">
        <v>3.0333333333333301</v>
      </c>
      <c r="C42">
        <v>97.875</v>
      </c>
      <c r="D42">
        <v>27.125</v>
      </c>
      <c r="E42">
        <v>572.5</v>
      </c>
      <c r="F42">
        <v>17.5</v>
      </c>
      <c r="G42">
        <v>224</v>
      </c>
      <c r="H42">
        <v>8.875</v>
      </c>
      <c r="I42">
        <v>159.875</v>
      </c>
      <c r="J42">
        <v>7.5</v>
      </c>
      <c r="K42">
        <v>129.125</v>
      </c>
      <c r="W42" s="27"/>
      <c r="X42" s="27"/>
      <c r="Y42" s="27"/>
    </row>
    <row r="43" spans="1:25">
      <c r="A43" s="28">
        <v>43818.738194444442</v>
      </c>
      <c r="B43">
        <v>3.2833333333333301</v>
      </c>
      <c r="C43">
        <v>95.5</v>
      </c>
      <c r="D43">
        <v>29.25</v>
      </c>
      <c r="E43">
        <v>632</v>
      </c>
      <c r="F43">
        <v>17.875</v>
      </c>
      <c r="G43">
        <v>238.375</v>
      </c>
      <c r="H43">
        <v>9.25</v>
      </c>
      <c r="I43">
        <v>160</v>
      </c>
      <c r="J43">
        <v>7.125</v>
      </c>
      <c r="K43">
        <v>134.25</v>
      </c>
      <c r="W43" s="27"/>
      <c r="X43" s="27"/>
      <c r="Y43" s="27"/>
    </row>
    <row r="44" spans="1:25">
      <c r="A44" s="28">
        <v>43818.748611111114</v>
      </c>
      <c r="B44">
        <v>3.5333333333333301</v>
      </c>
      <c r="C44">
        <v>100.75</v>
      </c>
      <c r="D44">
        <v>29.25</v>
      </c>
      <c r="E44">
        <v>678.75</v>
      </c>
      <c r="F44">
        <v>18.75</v>
      </c>
      <c r="G44">
        <v>256.25</v>
      </c>
      <c r="H44">
        <v>10.125</v>
      </c>
      <c r="I44">
        <v>169.75</v>
      </c>
      <c r="J44">
        <v>7.75</v>
      </c>
      <c r="K44">
        <v>140.5</v>
      </c>
      <c r="W44" s="27"/>
      <c r="X44" s="27"/>
      <c r="Y44" s="27"/>
    </row>
    <row r="45" spans="1:25">
      <c r="A45" s="28">
        <v>43818.759027777778</v>
      </c>
      <c r="B45">
        <v>3.7833333333333301</v>
      </c>
      <c r="C45">
        <v>97.625</v>
      </c>
      <c r="D45">
        <v>31.375</v>
      </c>
      <c r="E45">
        <v>722.5</v>
      </c>
      <c r="F45">
        <v>20</v>
      </c>
      <c r="G45">
        <v>274.5</v>
      </c>
      <c r="H45">
        <v>9.875</v>
      </c>
      <c r="I45">
        <v>172.75</v>
      </c>
      <c r="J45">
        <v>7.875</v>
      </c>
      <c r="K45">
        <v>143.25</v>
      </c>
      <c r="W45" s="27"/>
      <c r="X45" s="27"/>
      <c r="Y45" s="27"/>
    </row>
    <row r="46" spans="1:25">
      <c r="A46" s="28">
        <v>43818.769444444442</v>
      </c>
      <c r="B46">
        <v>4.0333333333333297</v>
      </c>
      <c r="C46">
        <v>100.875</v>
      </c>
      <c r="D46">
        <v>31</v>
      </c>
      <c r="E46">
        <v>760.125</v>
      </c>
      <c r="F46">
        <v>20.125</v>
      </c>
      <c r="G46">
        <v>289.25</v>
      </c>
      <c r="H46">
        <v>10.625</v>
      </c>
      <c r="I46">
        <v>186</v>
      </c>
      <c r="J46">
        <v>7.875</v>
      </c>
      <c r="K46">
        <v>143.25</v>
      </c>
      <c r="W46" s="27"/>
      <c r="X46" s="27"/>
      <c r="Y46" s="27"/>
    </row>
    <row r="47" spans="1:25">
      <c r="A47" s="28">
        <v>43818.779861111114</v>
      </c>
      <c r="B47">
        <v>4.2833333333333297</v>
      </c>
      <c r="C47">
        <v>105</v>
      </c>
      <c r="D47">
        <v>35.75</v>
      </c>
      <c r="E47">
        <v>803.75</v>
      </c>
      <c r="F47">
        <v>22.125</v>
      </c>
      <c r="G47">
        <v>304.5</v>
      </c>
      <c r="H47">
        <v>11.25</v>
      </c>
      <c r="I47">
        <v>189.625</v>
      </c>
      <c r="J47">
        <v>8.625</v>
      </c>
      <c r="K47">
        <v>148.75</v>
      </c>
      <c r="W47" s="27"/>
      <c r="X47" s="27"/>
      <c r="Y47" s="27"/>
    </row>
    <row r="48" spans="1:25">
      <c r="A48" s="28">
        <v>43818.790277777778</v>
      </c>
      <c r="B48">
        <v>4.5333333333333297</v>
      </c>
      <c r="C48">
        <v>110.75</v>
      </c>
      <c r="D48">
        <v>34.875</v>
      </c>
      <c r="E48">
        <v>835.125</v>
      </c>
      <c r="F48">
        <v>22.875</v>
      </c>
      <c r="G48">
        <v>314.625</v>
      </c>
      <c r="H48">
        <v>12.875</v>
      </c>
      <c r="I48">
        <v>193.375</v>
      </c>
      <c r="J48">
        <v>8.75</v>
      </c>
      <c r="K48">
        <v>153</v>
      </c>
      <c r="W48" s="27"/>
      <c r="X48" s="27"/>
      <c r="Y48" s="27"/>
    </row>
    <row r="49" spans="1:25">
      <c r="A49" s="28">
        <v>43818.800694444442</v>
      </c>
      <c r="B49">
        <v>4.7833333333333297</v>
      </c>
      <c r="C49">
        <v>107.125</v>
      </c>
      <c r="D49">
        <v>35.25</v>
      </c>
      <c r="E49">
        <v>869.75</v>
      </c>
      <c r="F49">
        <v>23.375</v>
      </c>
      <c r="G49">
        <v>332.125</v>
      </c>
      <c r="H49">
        <v>13</v>
      </c>
      <c r="I49">
        <v>204.625</v>
      </c>
      <c r="J49">
        <v>9.5</v>
      </c>
      <c r="K49">
        <v>158.75</v>
      </c>
      <c r="W49" s="27"/>
      <c r="X49" s="27"/>
      <c r="Y49" s="27"/>
    </row>
    <row r="50" spans="1:25">
      <c r="W50" s="27"/>
      <c r="X50" s="27"/>
      <c r="Y50" s="27"/>
    </row>
    <row r="51" spans="1:25">
      <c r="B51" s="1" t="s">
        <v>72</v>
      </c>
      <c r="C51">
        <f t="shared" ref="C51:K51" si="0">(C32/C9)*100</f>
        <v>4.057060594163068</v>
      </c>
      <c r="D51" t="e">
        <f t="shared" si="0"/>
        <v>#DIV/0!</v>
      </c>
      <c r="E51">
        <f t="shared" si="0"/>
        <v>8.9642761930151948</v>
      </c>
      <c r="F51" t="e">
        <f t="shared" si="0"/>
        <v>#DIV/0!</v>
      </c>
      <c r="G51">
        <f t="shared" si="0"/>
        <v>6.6255144032921809</v>
      </c>
      <c r="H51" t="e">
        <f t="shared" si="0"/>
        <v>#DIV/0!</v>
      </c>
      <c r="I51">
        <f t="shared" si="0"/>
        <v>5.6913795840609618</v>
      </c>
      <c r="J51" t="e">
        <f t="shared" si="0"/>
        <v>#DIV/0!</v>
      </c>
      <c r="K51">
        <f t="shared" si="0"/>
        <v>5.0683413372737345</v>
      </c>
      <c r="W51" s="27"/>
      <c r="X51" s="27"/>
      <c r="Y51" s="27"/>
    </row>
    <row r="52" spans="1:25">
      <c r="B52" s="1" t="s">
        <v>71</v>
      </c>
      <c r="C52">
        <f t="shared" ref="C52:K52" si="1">(C48/C25)*100</f>
        <v>5.0674902768245254</v>
      </c>
      <c r="D52" t="e">
        <f t="shared" si="1"/>
        <v>#DIV/0!</v>
      </c>
      <c r="E52">
        <f t="shared" si="1"/>
        <v>45.368735569740593</v>
      </c>
      <c r="F52" t="e">
        <f t="shared" si="1"/>
        <v>#DIV/0!</v>
      </c>
      <c r="G52">
        <f t="shared" si="1"/>
        <v>21.568123393316196</v>
      </c>
      <c r="H52" t="e">
        <f t="shared" si="1"/>
        <v>#DIV/0!</v>
      </c>
      <c r="I52">
        <f t="shared" si="1"/>
        <v>12.286553887697561</v>
      </c>
      <c r="J52" t="e">
        <f t="shared" si="1"/>
        <v>#DIV/0!</v>
      </c>
      <c r="K52">
        <f t="shared" si="1"/>
        <v>8.913486746286047</v>
      </c>
      <c r="W52" s="27"/>
      <c r="X52" s="27"/>
      <c r="Y52" s="27"/>
    </row>
    <row r="53" spans="1:25">
      <c r="B53" s="1"/>
      <c r="W53" s="27"/>
      <c r="X53" s="27"/>
      <c r="Y53" s="27"/>
    </row>
    <row r="54" spans="1:25">
      <c r="B54" s="1" t="s">
        <v>70</v>
      </c>
      <c r="C54">
        <f t="shared" ref="C54:K54" si="2">(C25/C9)</f>
        <v>1.1440910875539851</v>
      </c>
      <c r="D54" t="e">
        <f t="shared" si="2"/>
        <v>#DIV/0!</v>
      </c>
      <c r="E54">
        <f t="shared" si="2"/>
        <v>0.98147160757131435</v>
      </c>
      <c r="F54" t="e">
        <f t="shared" si="2"/>
        <v>#DIV/0!</v>
      </c>
      <c r="G54">
        <f t="shared" si="2"/>
        <v>0.96049382716049381</v>
      </c>
      <c r="H54" t="e">
        <f t="shared" si="2"/>
        <v>#DIV/0!</v>
      </c>
      <c r="I54">
        <f t="shared" si="2"/>
        <v>0.99944435624702332</v>
      </c>
      <c r="J54" t="e">
        <f t="shared" si="2"/>
        <v>#DIV/0!</v>
      </c>
      <c r="K54">
        <f t="shared" si="2"/>
        <v>1.0145548577761359</v>
      </c>
      <c r="W54" s="27"/>
      <c r="X54" s="27"/>
      <c r="Y54" s="27"/>
    </row>
    <row r="55" spans="1:25">
      <c r="B55" s="1" t="s">
        <v>69</v>
      </c>
      <c r="C55">
        <f t="shared" ref="C55:K55" si="3">(C48/C32)</f>
        <v>1.4290322580645161</v>
      </c>
      <c r="D55">
        <f t="shared" si="3"/>
        <v>2.2320000000000002</v>
      </c>
      <c r="E55">
        <f t="shared" si="3"/>
        <v>4.9672862453531597</v>
      </c>
      <c r="F55">
        <f t="shared" si="3"/>
        <v>2.3164556962025316</v>
      </c>
      <c r="G55">
        <f t="shared" si="3"/>
        <v>3.1267080745341613</v>
      </c>
      <c r="H55">
        <f t="shared" si="3"/>
        <v>3.21875</v>
      </c>
      <c r="I55">
        <f t="shared" si="3"/>
        <v>2.1576011157601114</v>
      </c>
      <c r="J55">
        <f t="shared" si="3"/>
        <v>2.8</v>
      </c>
      <c r="K55">
        <f t="shared" si="3"/>
        <v>1.7842565597667639</v>
      </c>
      <c r="W55" s="27"/>
      <c r="X55" s="27"/>
      <c r="Y55" s="27"/>
    </row>
    <row r="56" spans="1:25">
      <c r="W56" s="27"/>
      <c r="X56" s="27"/>
      <c r="Y56" s="27"/>
    </row>
    <row r="57" spans="1:25">
      <c r="W57" s="27"/>
      <c r="X57" s="27"/>
      <c r="Y57" s="27"/>
    </row>
    <row r="58" spans="1:25">
      <c r="W58" s="27"/>
      <c r="X58" s="27"/>
      <c r="Y58" s="2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selection activeCell="A2" sqref="A2"/>
    </sheetView>
  </sheetViews>
  <sheetFormatPr defaultColWidth="11.19921875" defaultRowHeight="15.6"/>
  <cols>
    <col min="1" max="1" width="23.5" customWidth="1"/>
    <col min="2" max="2" width="27.296875" bestFit="1" customWidth="1"/>
    <col min="3" max="3" width="17" bestFit="1" customWidth="1"/>
    <col min="4" max="4" width="16.296875" bestFit="1" customWidth="1"/>
    <col min="5" max="5" width="33" bestFit="1" customWidth="1"/>
    <col min="6" max="6" width="16.296875" bestFit="1" customWidth="1"/>
    <col min="7" max="7" width="33" bestFit="1" customWidth="1"/>
    <col min="8" max="8" width="15.19921875" bestFit="1" customWidth="1"/>
    <col min="9" max="9" width="32" bestFit="1" customWidth="1"/>
    <col min="10" max="10" width="15.19921875" bestFit="1" customWidth="1"/>
    <col min="11" max="11" width="32" bestFit="1" customWidth="1"/>
    <col min="12" max="12" width="28.296875" bestFit="1" customWidth="1"/>
    <col min="13" max="13" width="27.69921875" bestFit="1" customWidth="1"/>
    <col min="14" max="14" width="44.296875" bestFit="1" customWidth="1"/>
  </cols>
  <sheetData>
    <row r="1" spans="1:11">
      <c r="A1" s="1" t="s">
        <v>89</v>
      </c>
    </row>
    <row r="4" spans="1:11">
      <c r="A4" s="30" t="s">
        <v>86</v>
      </c>
    </row>
    <row r="5" spans="1:11">
      <c r="A5" t="s">
        <v>88</v>
      </c>
    </row>
    <row r="6" spans="1:11">
      <c r="A6" t="s">
        <v>83</v>
      </c>
      <c r="B6" t="s">
        <v>82</v>
      </c>
      <c r="C6" t="s">
        <v>81</v>
      </c>
      <c r="D6" t="s">
        <v>80</v>
      </c>
      <c r="E6" t="s">
        <v>79</v>
      </c>
      <c r="F6" t="s">
        <v>78</v>
      </c>
      <c r="G6" t="s">
        <v>77</v>
      </c>
      <c r="H6" t="s">
        <v>76</v>
      </c>
      <c r="I6" t="s">
        <v>75</v>
      </c>
      <c r="J6" t="s">
        <v>74</v>
      </c>
      <c r="K6" t="s">
        <v>73</v>
      </c>
    </row>
    <row r="7" spans="1:11">
      <c r="A7" s="28">
        <v>43860.618055555555</v>
      </c>
      <c r="B7">
        <v>0</v>
      </c>
      <c r="C7">
        <v>0</v>
      </c>
      <c r="D7">
        <v>0.125</v>
      </c>
      <c r="E7">
        <v>1453</v>
      </c>
      <c r="F7">
        <v>0.125</v>
      </c>
      <c r="G7">
        <v>1354.75</v>
      </c>
      <c r="H7">
        <v>0</v>
      </c>
      <c r="I7">
        <v>1360</v>
      </c>
      <c r="J7">
        <v>0</v>
      </c>
      <c r="K7">
        <v>1132</v>
      </c>
    </row>
    <row r="8" spans="1:11">
      <c r="A8" s="28">
        <v>43860.628472222219</v>
      </c>
      <c r="B8">
        <v>0.25</v>
      </c>
      <c r="C8">
        <v>0.125</v>
      </c>
      <c r="D8">
        <v>0.25</v>
      </c>
      <c r="E8">
        <v>1934.375</v>
      </c>
      <c r="F8">
        <v>0.125</v>
      </c>
      <c r="G8">
        <v>1555.5</v>
      </c>
      <c r="H8">
        <v>0</v>
      </c>
      <c r="I8">
        <v>1845.5</v>
      </c>
      <c r="J8">
        <v>0</v>
      </c>
      <c r="K8">
        <v>1349.75</v>
      </c>
    </row>
    <row r="9" spans="1:11">
      <c r="A9" s="28">
        <v>43860.638888888891</v>
      </c>
      <c r="B9">
        <v>0.5</v>
      </c>
      <c r="C9">
        <v>0</v>
      </c>
      <c r="D9">
        <v>0.25</v>
      </c>
      <c r="E9">
        <v>2408.375</v>
      </c>
      <c r="F9">
        <v>0.125</v>
      </c>
      <c r="G9">
        <v>1760.5</v>
      </c>
      <c r="H9">
        <v>0</v>
      </c>
      <c r="I9">
        <v>2075</v>
      </c>
      <c r="J9">
        <v>0</v>
      </c>
      <c r="K9">
        <v>1781.25</v>
      </c>
    </row>
    <row r="10" spans="1:11">
      <c r="A10" s="28">
        <v>43860.649305555555</v>
      </c>
      <c r="B10">
        <v>0.75</v>
      </c>
      <c r="C10">
        <v>2324.25</v>
      </c>
      <c r="D10">
        <v>0</v>
      </c>
      <c r="E10">
        <v>2646.625</v>
      </c>
      <c r="F10">
        <v>0.125</v>
      </c>
      <c r="G10">
        <v>1976.25</v>
      </c>
      <c r="H10">
        <v>0</v>
      </c>
      <c r="I10">
        <v>2277.375</v>
      </c>
      <c r="J10">
        <v>0</v>
      </c>
      <c r="K10">
        <v>1977.125</v>
      </c>
    </row>
    <row r="11" spans="1:11">
      <c r="A11" s="28">
        <v>43860.659722222219</v>
      </c>
      <c r="B11">
        <v>1</v>
      </c>
      <c r="C11">
        <v>2366</v>
      </c>
      <c r="D11">
        <v>0</v>
      </c>
      <c r="E11">
        <v>2671.25</v>
      </c>
      <c r="F11">
        <v>0.125</v>
      </c>
      <c r="G11">
        <v>1978.25</v>
      </c>
      <c r="H11">
        <v>0</v>
      </c>
      <c r="I11">
        <v>2297.5</v>
      </c>
      <c r="J11">
        <v>0</v>
      </c>
      <c r="K11">
        <v>2027.25</v>
      </c>
    </row>
    <row r="12" spans="1:11">
      <c r="A12" s="28">
        <v>43860.670138888891</v>
      </c>
      <c r="B12">
        <v>1.25</v>
      </c>
      <c r="C12">
        <v>2393.375</v>
      </c>
      <c r="D12">
        <v>0.125</v>
      </c>
      <c r="E12">
        <v>2710.5</v>
      </c>
      <c r="F12">
        <v>0.125</v>
      </c>
      <c r="G12">
        <v>1977</v>
      </c>
      <c r="H12">
        <v>0</v>
      </c>
      <c r="I12">
        <v>2312.875</v>
      </c>
      <c r="J12">
        <v>0</v>
      </c>
      <c r="K12">
        <v>2067.25</v>
      </c>
    </row>
    <row r="13" spans="1:11">
      <c r="A13" s="28">
        <v>43860.680555555555</v>
      </c>
      <c r="B13">
        <v>1.5</v>
      </c>
      <c r="C13">
        <v>2408.625</v>
      </c>
      <c r="D13">
        <v>0</v>
      </c>
      <c r="E13">
        <v>2705.625</v>
      </c>
      <c r="F13">
        <v>0.125</v>
      </c>
      <c r="G13">
        <v>1981.875</v>
      </c>
      <c r="H13">
        <v>0</v>
      </c>
      <c r="I13">
        <v>2309.625</v>
      </c>
      <c r="J13">
        <v>0</v>
      </c>
      <c r="K13">
        <v>2082</v>
      </c>
    </row>
    <row r="14" spans="1:11">
      <c r="A14" s="28">
        <v>43860.690972222219</v>
      </c>
      <c r="B14">
        <v>1.75</v>
      </c>
      <c r="C14">
        <v>2419.375</v>
      </c>
      <c r="D14">
        <v>0</v>
      </c>
      <c r="E14">
        <v>2712</v>
      </c>
      <c r="F14">
        <v>0.125</v>
      </c>
      <c r="G14">
        <v>1968.125</v>
      </c>
      <c r="H14">
        <v>0</v>
      </c>
      <c r="I14">
        <v>2300.875</v>
      </c>
      <c r="J14">
        <v>0</v>
      </c>
      <c r="K14">
        <v>2082.25</v>
      </c>
    </row>
    <row r="15" spans="1:11">
      <c r="A15" s="28">
        <v>43860.701388888891</v>
      </c>
      <c r="B15">
        <v>2</v>
      </c>
      <c r="C15">
        <v>2426.375</v>
      </c>
      <c r="D15">
        <v>0</v>
      </c>
      <c r="E15">
        <v>2693.25</v>
      </c>
      <c r="F15">
        <v>0.125</v>
      </c>
      <c r="G15">
        <v>1966.875</v>
      </c>
      <c r="H15">
        <v>0</v>
      </c>
      <c r="I15">
        <v>2303.875</v>
      </c>
      <c r="J15">
        <v>0</v>
      </c>
      <c r="K15">
        <v>2086.125</v>
      </c>
    </row>
    <row r="16" spans="1:11">
      <c r="A16" s="28">
        <v>43860.711805555555</v>
      </c>
      <c r="B16">
        <v>2.25</v>
      </c>
      <c r="C16">
        <v>2435.625</v>
      </c>
      <c r="D16">
        <v>0</v>
      </c>
      <c r="E16">
        <v>2691.875</v>
      </c>
      <c r="F16">
        <v>0.125</v>
      </c>
      <c r="G16">
        <v>1961.25</v>
      </c>
      <c r="H16">
        <v>0</v>
      </c>
      <c r="I16">
        <v>2285.75</v>
      </c>
      <c r="J16">
        <v>0</v>
      </c>
      <c r="K16">
        <v>2086.5</v>
      </c>
    </row>
    <row r="17" spans="1:11">
      <c r="A17" s="28">
        <v>43860.722222222219</v>
      </c>
      <c r="B17">
        <v>2.5</v>
      </c>
      <c r="C17">
        <v>2450.875</v>
      </c>
      <c r="D17">
        <v>0</v>
      </c>
      <c r="E17">
        <v>2695.875</v>
      </c>
      <c r="F17">
        <v>0.125</v>
      </c>
      <c r="G17">
        <v>1957.25</v>
      </c>
      <c r="H17">
        <v>0</v>
      </c>
      <c r="I17">
        <v>2279.5</v>
      </c>
      <c r="J17">
        <v>0</v>
      </c>
      <c r="K17">
        <v>2078.375</v>
      </c>
    </row>
    <row r="18" spans="1:11">
      <c r="A18" s="28">
        <v>43860.732638888891</v>
      </c>
      <c r="B18">
        <v>2.75</v>
      </c>
      <c r="C18">
        <v>2467.25</v>
      </c>
      <c r="D18">
        <v>0</v>
      </c>
      <c r="E18">
        <v>2709.75</v>
      </c>
      <c r="F18">
        <v>0.125</v>
      </c>
      <c r="G18">
        <v>1959.875</v>
      </c>
      <c r="H18">
        <v>0</v>
      </c>
      <c r="I18">
        <v>2277.375</v>
      </c>
      <c r="J18">
        <v>0</v>
      </c>
      <c r="K18">
        <v>2076.375</v>
      </c>
    </row>
    <row r="19" spans="1:11">
      <c r="A19" s="28">
        <v>43860.743055555555</v>
      </c>
      <c r="B19">
        <v>3</v>
      </c>
      <c r="C19">
        <v>2482.25</v>
      </c>
      <c r="D19">
        <v>0</v>
      </c>
      <c r="E19">
        <v>2710.375</v>
      </c>
      <c r="F19">
        <v>0.125</v>
      </c>
      <c r="G19">
        <v>1960.25</v>
      </c>
      <c r="H19">
        <v>0</v>
      </c>
      <c r="I19">
        <v>2267.125</v>
      </c>
      <c r="J19">
        <v>0</v>
      </c>
      <c r="K19">
        <v>2068</v>
      </c>
    </row>
    <row r="20" spans="1:11">
      <c r="A20" s="28">
        <v>43860.753472222219</v>
      </c>
      <c r="B20">
        <v>3.25</v>
      </c>
      <c r="C20">
        <v>2502.5</v>
      </c>
      <c r="D20">
        <v>0</v>
      </c>
      <c r="E20">
        <v>2718.875</v>
      </c>
      <c r="F20">
        <v>0.125</v>
      </c>
      <c r="G20">
        <v>1953.5</v>
      </c>
      <c r="H20">
        <v>0</v>
      </c>
      <c r="I20">
        <v>2249.375</v>
      </c>
      <c r="J20">
        <v>0</v>
      </c>
      <c r="K20">
        <v>2063.5</v>
      </c>
    </row>
    <row r="21" spans="1:11">
      <c r="A21" s="28">
        <v>43860.763888888891</v>
      </c>
      <c r="B21">
        <v>3.5</v>
      </c>
      <c r="C21">
        <v>2510.5</v>
      </c>
      <c r="D21">
        <v>0</v>
      </c>
      <c r="E21">
        <v>2727.625</v>
      </c>
      <c r="F21">
        <v>0.125</v>
      </c>
      <c r="G21">
        <v>1949.875</v>
      </c>
      <c r="H21">
        <v>0</v>
      </c>
      <c r="I21">
        <v>2242.625</v>
      </c>
      <c r="J21">
        <v>0</v>
      </c>
      <c r="K21">
        <v>2045.5</v>
      </c>
    </row>
    <row r="22" spans="1:11">
      <c r="A22" s="28">
        <v>43860.774305555555</v>
      </c>
      <c r="B22">
        <v>3.75</v>
      </c>
      <c r="C22">
        <v>2521.625</v>
      </c>
      <c r="D22">
        <v>0</v>
      </c>
      <c r="E22">
        <v>2727.875</v>
      </c>
      <c r="F22">
        <v>0.125</v>
      </c>
      <c r="G22">
        <v>1953</v>
      </c>
      <c r="H22">
        <v>0</v>
      </c>
      <c r="I22">
        <v>2240.25</v>
      </c>
      <c r="J22">
        <v>0</v>
      </c>
      <c r="K22">
        <v>2044.25</v>
      </c>
    </row>
    <row r="23" spans="1:11">
      <c r="A23" s="28">
        <v>43860.784722222219</v>
      </c>
      <c r="B23">
        <v>4</v>
      </c>
      <c r="C23">
        <v>2521</v>
      </c>
      <c r="D23">
        <v>0</v>
      </c>
      <c r="E23">
        <v>2733.375</v>
      </c>
      <c r="F23">
        <v>0.125</v>
      </c>
      <c r="G23">
        <v>1951</v>
      </c>
      <c r="H23">
        <v>0</v>
      </c>
      <c r="I23">
        <v>2235.625</v>
      </c>
      <c r="J23">
        <v>0</v>
      </c>
      <c r="K23">
        <v>2038</v>
      </c>
    </row>
    <row r="24" spans="1:11">
      <c r="A24" s="28">
        <v>43860.795138888891</v>
      </c>
      <c r="B24">
        <v>4.25</v>
      </c>
      <c r="C24">
        <v>2533.25</v>
      </c>
      <c r="D24">
        <v>0</v>
      </c>
      <c r="E24">
        <v>2748.875</v>
      </c>
      <c r="F24">
        <v>0.125</v>
      </c>
      <c r="G24">
        <v>1950.25</v>
      </c>
      <c r="H24">
        <v>0</v>
      </c>
      <c r="I24">
        <v>2222</v>
      </c>
      <c r="J24">
        <v>0</v>
      </c>
      <c r="K24">
        <v>2021.125</v>
      </c>
    </row>
    <row r="25" spans="1:11">
      <c r="A25" s="28">
        <v>43860.805555555555</v>
      </c>
      <c r="B25">
        <v>4.5</v>
      </c>
      <c r="C25">
        <v>2545.25</v>
      </c>
      <c r="D25">
        <v>0</v>
      </c>
      <c r="E25">
        <v>2748.5</v>
      </c>
      <c r="F25">
        <v>0.125</v>
      </c>
      <c r="G25">
        <v>1941.125</v>
      </c>
      <c r="H25">
        <v>0</v>
      </c>
      <c r="I25">
        <v>2208.25</v>
      </c>
      <c r="J25">
        <v>0</v>
      </c>
      <c r="K25">
        <v>2007.375</v>
      </c>
    </row>
    <row r="26" spans="1:11">
      <c r="A26" s="28">
        <v>43860.815972222219</v>
      </c>
      <c r="B26">
        <v>4.75</v>
      </c>
      <c r="C26">
        <v>2547.875</v>
      </c>
      <c r="D26">
        <v>0</v>
      </c>
      <c r="E26">
        <v>2760.75</v>
      </c>
      <c r="F26">
        <v>0.125</v>
      </c>
      <c r="G26">
        <v>1949</v>
      </c>
      <c r="H26">
        <v>0</v>
      </c>
      <c r="I26">
        <v>2217.5</v>
      </c>
      <c r="J26">
        <v>0</v>
      </c>
      <c r="K26">
        <v>1996.125</v>
      </c>
    </row>
    <row r="27" spans="1:11">
      <c r="A27" s="28">
        <v>43860.826388888891</v>
      </c>
      <c r="B27">
        <v>5</v>
      </c>
      <c r="C27">
        <v>2550.5</v>
      </c>
      <c r="D27">
        <v>0</v>
      </c>
      <c r="E27">
        <v>2765.625</v>
      </c>
      <c r="F27">
        <v>0.125</v>
      </c>
      <c r="G27">
        <v>1952.625</v>
      </c>
      <c r="H27">
        <v>0</v>
      </c>
      <c r="I27">
        <v>2205</v>
      </c>
      <c r="J27">
        <v>0</v>
      </c>
      <c r="K27">
        <v>1987.25</v>
      </c>
    </row>
    <row r="28" spans="1:11">
      <c r="A28" s="28">
        <v>43860.836805555555</v>
      </c>
      <c r="B28">
        <v>5.25</v>
      </c>
      <c r="C28">
        <v>2556.5</v>
      </c>
      <c r="D28">
        <v>0</v>
      </c>
      <c r="E28">
        <v>2765</v>
      </c>
      <c r="F28">
        <v>0.125</v>
      </c>
      <c r="G28">
        <v>1952.125</v>
      </c>
      <c r="H28">
        <v>0</v>
      </c>
      <c r="I28">
        <v>2190.75</v>
      </c>
      <c r="J28">
        <v>0</v>
      </c>
      <c r="K28">
        <v>1981.375</v>
      </c>
    </row>
    <row r="29" spans="1:11">
      <c r="A29" s="28">
        <v>43860.847222222219</v>
      </c>
      <c r="B29">
        <v>5.5</v>
      </c>
      <c r="C29">
        <v>2563.25</v>
      </c>
      <c r="D29">
        <v>0</v>
      </c>
      <c r="E29">
        <v>2757.375</v>
      </c>
      <c r="F29">
        <v>0.125</v>
      </c>
      <c r="G29">
        <v>1956.25</v>
      </c>
      <c r="H29">
        <v>0</v>
      </c>
      <c r="I29">
        <v>2190.875</v>
      </c>
      <c r="J29">
        <v>0</v>
      </c>
      <c r="K29">
        <v>1979.375</v>
      </c>
    </row>
    <row r="30" spans="1:11">
      <c r="A30" s="28">
        <v>43860.857638888891</v>
      </c>
      <c r="B30">
        <v>5.75</v>
      </c>
      <c r="C30">
        <v>2564.5</v>
      </c>
      <c r="D30">
        <v>0</v>
      </c>
      <c r="E30">
        <v>2764.625</v>
      </c>
      <c r="F30">
        <v>0.125</v>
      </c>
      <c r="G30">
        <v>1951.125</v>
      </c>
      <c r="H30">
        <v>0</v>
      </c>
      <c r="I30">
        <v>2178.625</v>
      </c>
      <c r="J30">
        <v>0</v>
      </c>
      <c r="K30">
        <v>1959.75</v>
      </c>
    </row>
    <row r="31" spans="1:11">
      <c r="A31" s="28">
        <v>43860.868055555555</v>
      </c>
      <c r="B31">
        <v>6</v>
      </c>
      <c r="C31">
        <v>2569.375</v>
      </c>
      <c r="D31">
        <v>0</v>
      </c>
      <c r="E31">
        <v>2764</v>
      </c>
      <c r="F31">
        <v>0.125</v>
      </c>
      <c r="G31">
        <v>1946</v>
      </c>
      <c r="H31">
        <v>0</v>
      </c>
      <c r="I31">
        <v>2178.75</v>
      </c>
      <c r="J31">
        <v>0</v>
      </c>
      <c r="K31">
        <v>1952.25</v>
      </c>
    </row>
    <row r="32" spans="1:11">
      <c r="A32" s="28">
        <v>43860.878472222219</v>
      </c>
      <c r="B32">
        <v>6.25</v>
      </c>
      <c r="C32">
        <v>2576</v>
      </c>
      <c r="D32">
        <v>0</v>
      </c>
      <c r="E32">
        <v>2752.25</v>
      </c>
      <c r="F32">
        <v>0.125</v>
      </c>
      <c r="G32">
        <v>1942.5</v>
      </c>
      <c r="H32">
        <v>0</v>
      </c>
      <c r="I32">
        <v>2171.375</v>
      </c>
      <c r="J32">
        <v>0</v>
      </c>
      <c r="K32">
        <v>1938.25</v>
      </c>
    </row>
    <row r="33" spans="1:11">
      <c r="A33" s="28">
        <v>43860.888888888891</v>
      </c>
      <c r="B33">
        <v>6.5</v>
      </c>
      <c r="C33">
        <v>2577.25</v>
      </c>
      <c r="D33">
        <v>0</v>
      </c>
      <c r="E33">
        <v>2762.125</v>
      </c>
      <c r="F33">
        <v>0.125</v>
      </c>
      <c r="G33">
        <v>1942.875</v>
      </c>
      <c r="H33">
        <v>0</v>
      </c>
      <c r="I33">
        <v>2153.75</v>
      </c>
      <c r="J33">
        <v>0</v>
      </c>
      <c r="K33">
        <v>1933.625</v>
      </c>
    </row>
    <row r="34" spans="1:11">
      <c r="A34" s="28">
        <v>43860.899305555555</v>
      </c>
      <c r="B34">
        <v>6.75</v>
      </c>
      <c r="C34">
        <v>2581.625</v>
      </c>
      <c r="D34">
        <v>0</v>
      </c>
      <c r="E34">
        <v>2755.125</v>
      </c>
      <c r="F34">
        <v>0.125</v>
      </c>
      <c r="G34">
        <v>1947</v>
      </c>
      <c r="H34">
        <v>0</v>
      </c>
      <c r="I34">
        <v>2155.75</v>
      </c>
      <c r="J34">
        <v>0</v>
      </c>
      <c r="K34">
        <v>1920.375</v>
      </c>
    </row>
    <row r="38" spans="1:11">
      <c r="A38" s="29" t="s">
        <v>84</v>
      </c>
    </row>
    <row r="39" spans="1:11">
      <c r="A39" t="s">
        <v>83</v>
      </c>
      <c r="B39" t="s">
        <v>82</v>
      </c>
      <c r="C39" t="s">
        <v>81</v>
      </c>
      <c r="D39" t="s">
        <v>80</v>
      </c>
      <c r="E39" t="s">
        <v>79</v>
      </c>
      <c r="F39" t="s">
        <v>78</v>
      </c>
      <c r="G39" t="s">
        <v>77</v>
      </c>
      <c r="H39" t="s">
        <v>76</v>
      </c>
      <c r="I39" t="s">
        <v>75</v>
      </c>
      <c r="J39" t="s">
        <v>74</v>
      </c>
      <c r="K39" t="s">
        <v>73</v>
      </c>
    </row>
    <row r="40" spans="1:11">
      <c r="A40" s="28">
        <v>43860.618055555555</v>
      </c>
      <c r="B40">
        <v>0</v>
      </c>
      <c r="C40">
        <v>0</v>
      </c>
      <c r="D40">
        <v>24</v>
      </c>
      <c r="E40">
        <v>250</v>
      </c>
      <c r="F40">
        <v>23.25</v>
      </c>
      <c r="G40">
        <v>163.625</v>
      </c>
      <c r="H40">
        <v>11.875</v>
      </c>
      <c r="I40">
        <v>171.75</v>
      </c>
      <c r="J40">
        <v>6.25</v>
      </c>
      <c r="K40">
        <v>123.625</v>
      </c>
    </row>
    <row r="41" spans="1:11">
      <c r="A41" s="28">
        <v>43860.628472222219</v>
      </c>
      <c r="B41">
        <v>0.25</v>
      </c>
      <c r="C41">
        <v>0</v>
      </c>
      <c r="D41">
        <v>31.75</v>
      </c>
      <c r="E41">
        <v>396</v>
      </c>
      <c r="F41">
        <v>27.125</v>
      </c>
      <c r="G41">
        <v>229.125</v>
      </c>
      <c r="H41">
        <v>16</v>
      </c>
      <c r="I41">
        <v>237.5</v>
      </c>
      <c r="J41">
        <v>8.375</v>
      </c>
      <c r="K41">
        <v>164.625</v>
      </c>
    </row>
    <row r="42" spans="1:11">
      <c r="A42" s="28">
        <v>43860.638888888891</v>
      </c>
      <c r="B42">
        <v>0.5</v>
      </c>
      <c r="C42">
        <v>0</v>
      </c>
      <c r="D42" s="31">
        <v>41.875</v>
      </c>
      <c r="E42">
        <v>584.375</v>
      </c>
      <c r="F42">
        <v>35.5</v>
      </c>
      <c r="G42">
        <v>324.375</v>
      </c>
      <c r="H42">
        <v>19.75</v>
      </c>
      <c r="I42">
        <v>279.5</v>
      </c>
      <c r="J42">
        <v>12</v>
      </c>
      <c r="K42">
        <v>217.875</v>
      </c>
    </row>
    <row r="43" spans="1:11">
      <c r="A43" s="28">
        <v>43860.649305555555</v>
      </c>
      <c r="B43">
        <v>0.75</v>
      </c>
      <c r="C43">
        <v>243.875</v>
      </c>
      <c r="D43">
        <v>103.375</v>
      </c>
      <c r="E43">
        <v>748.25</v>
      </c>
      <c r="F43">
        <v>42.5</v>
      </c>
      <c r="G43">
        <v>392.75</v>
      </c>
      <c r="H43">
        <v>22.375</v>
      </c>
      <c r="I43">
        <v>331.25</v>
      </c>
      <c r="J43">
        <v>13.625</v>
      </c>
      <c r="K43">
        <v>251.875</v>
      </c>
    </row>
    <row r="44" spans="1:11">
      <c r="A44" s="28">
        <v>43860.659722222219</v>
      </c>
      <c r="B44">
        <v>1</v>
      </c>
      <c r="C44">
        <v>257.625</v>
      </c>
      <c r="D44">
        <v>106.25</v>
      </c>
      <c r="E44">
        <v>894.625</v>
      </c>
      <c r="F44">
        <v>46.625</v>
      </c>
      <c r="G44">
        <v>452.625</v>
      </c>
      <c r="H44">
        <v>26.375</v>
      </c>
      <c r="I44">
        <v>374.5</v>
      </c>
      <c r="J44">
        <v>14.875</v>
      </c>
      <c r="K44">
        <v>286.5</v>
      </c>
    </row>
    <row r="45" spans="1:11">
      <c r="A45" s="28">
        <v>43860.670138888891</v>
      </c>
      <c r="B45">
        <v>1.25</v>
      </c>
      <c r="C45">
        <v>255.375</v>
      </c>
      <c r="D45">
        <v>121.625</v>
      </c>
      <c r="E45">
        <v>999.375</v>
      </c>
      <c r="F45">
        <v>50.375</v>
      </c>
      <c r="G45">
        <v>506.375</v>
      </c>
      <c r="H45">
        <v>28.375</v>
      </c>
      <c r="I45">
        <v>410</v>
      </c>
      <c r="J45">
        <v>15.625</v>
      </c>
      <c r="K45">
        <v>302.875</v>
      </c>
    </row>
    <row r="46" spans="1:11">
      <c r="A46" s="28">
        <v>43860.680555555555</v>
      </c>
      <c r="B46">
        <v>1.5</v>
      </c>
      <c r="C46">
        <v>273</v>
      </c>
      <c r="D46">
        <v>118.125</v>
      </c>
      <c r="E46">
        <v>1097.125</v>
      </c>
      <c r="F46">
        <v>52.75</v>
      </c>
      <c r="G46">
        <v>541.5</v>
      </c>
      <c r="H46">
        <v>30.75</v>
      </c>
      <c r="I46">
        <v>426.875</v>
      </c>
      <c r="J46">
        <v>16.25</v>
      </c>
      <c r="K46">
        <v>333.875</v>
      </c>
    </row>
    <row r="47" spans="1:11">
      <c r="A47" s="28">
        <v>43860.690972222219</v>
      </c>
      <c r="B47">
        <v>1.75</v>
      </c>
      <c r="C47">
        <v>269.5</v>
      </c>
      <c r="D47">
        <v>120.125</v>
      </c>
      <c r="E47">
        <v>1226.25</v>
      </c>
      <c r="F47">
        <v>54.5</v>
      </c>
      <c r="G47">
        <v>566.125</v>
      </c>
      <c r="H47">
        <v>31.875</v>
      </c>
      <c r="I47">
        <v>451.875</v>
      </c>
      <c r="J47">
        <v>17</v>
      </c>
      <c r="K47">
        <v>341.5</v>
      </c>
    </row>
    <row r="48" spans="1:11">
      <c r="A48" s="28">
        <v>43860.701388888891</v>
      </c>
      <c r="B48">
        <v>2</v>
      </c>
      <c r="C48">
        <v>267.875</v>
      </c>
      <c r="D48">
        <v>123.75</v>
      </c>
      <c r="E48">
        <v>1326.875</v>
      </c>
      <c r="F48">
        <v>57.125</v>
      </c>
      <c r="G48">
        <v>601</v>
      </c>
      <c r="H48">
        <v>33.25</v>
      </c>
      <c r="I48">
        <v>474.75</v>
      </c>
      <c r="J48">
        <v>17.75</v>
      </c>
      <c r="K48">
        <v>360</v>
      </c>
    </row>
    <row r="49" spans="1:11">
      <c r="A49" s="28">
        <v>43860.711805555555</v>
      </c>
      <c r="B49">
        <v>2.25</v>
      </c>
      <c r="C49">
        <v>271.625</v>
      </c>
      <c r="D49">
        <v>127</v>
      </c>
      <c r="E49">
        <v>1423</v>
      </c>
      <c r="F49">
        <v>55.375</v>
      </c>
      <c r="G49">
        <v>639.375</v>
      </c>
      <c r="H49">
        <v>34.5</v>
      </c>
      <c r="I49">
        <v>518.75</v>
      </c>
      <c r="J49">
        <v>17.25</v>
      </c>
      <c r="K49">
        <v>379.125</v>
      </c>
    </row>
    <row r="50" spans="1:11">
      <c r="A50" s="28">
        <v>43860.722222222219</v>
      </c>
      <c r="B50">
        <v>2.5</v>
      </c>
      <c r="C50">
        <v>283.75</v>
      </c>
      <c r="D50">
        <v>129.25</v>
      </c>
      <c r="E50">
        <v>1515</v>
      </c>
      <c r="F50">
        <v>60</v>
      </c>
      <c r="G50">
        <v>683.75</v>
      </c>
      <c r="H50">
        <v>37</v>
      </c>
      <c r="I50">
        <v>530.5</v>
      </c>
      <c r="J50">
        <v>18.25</v>
      </c>
      <c r="K50">
        <v>381.875</v>
      </c>
    </row>
    <row r="51" spans="1:11">
      <c r="A51" s="28">
        <v>43860.732638888891</v>
      </c>
      <c r="B51">
        <v>2.75</v>
      </c>
      <c r="C51">
        <v>282.375</v>
      </c>
      <c r="D51">
        <v>135.375</v>
      </c>
      <c r="E51">
        <v>1594.625</v>
      </c>
      <c r="F51">
        <v>62.5</v>
      </c>
      <c r="G51">
        <v>710.625</v>
      </c>
      <c r="H51">
        <v>39</v>
      </c>
      <c r="I51">
        <v>557.125</v>
      </c>
      <c r="J51">
        <v>19.5</v>
      </c>
      <c r="K51">
        <v>410.25</v>
      </c>
    </row>
    <row r="52" spans="1:11">
      <c r="A52" s="28">
        <v>43860.743055555555</v>
      </c>
      <c r="B52">
        <v>3</v>
      </c>
      <c r="C52">
        <v>278.125</v>
      </c>
      <c r="D52">
        <v>137.625</v>
      </c>
      <c r="E52">
        <v>1659.75</v>
      </c>
      <c r="F52">
        <v>63.25</v>
      </c>
      <c r="G52">
        <v>752.875</v>
      </c>
      <c r="H52">
        <v>40.375</v>
      </c>
      <c r="I52">
        <v>580.5</v>
      </c>
      <c r="J52">
        <v>22</v>
      </c>
      <c r="K52">
        <v>426.625</v>
      </c>
    </row>
    <row r="53" spans="1:11">
      <c r="A53" s="28">
        <v>43860.753472222219</v>
      </c>
      <c r="B53">
        <v>3.25</v>
      </c>
      <c r="C53">
        <v>279.25</v>
      </c>
      <c r="D53">
        <v>137.5</v>
      </c>
      <c r="E53">
        <v>1738.125</v>
      </c>
      <c r="F53">
        <v>65.75</v>
      </c>
      <c r="G53">
        <v>793.25</v>
      </c>
      <c r="H53">
        <v>40.75</v>
      </c>
      <c r="I53">
        <v>602.625</v>
      </c>
      <c r="J53">
        <v>21.625</v>
      </c>
      <c r="K53">
        <v>431</v>
      </c>
    </row>
    <row r="54" spans="1:11">
      <c r="A54" s="28">
        <v>43860.763888888891</v>
      </c>
      <c r="B54">
        <v>3.5</v>
      </c>
      <c r="C54">
        <v>295.875</v>
      </c>
      <c r="D54">
        <v>143</v>
      </c>
      <c r="E54">
        <v>1792.625</v>
      </c>
      <c r="F54">
        <v>66.25</v>
      </c>
      <c r="G54">
        <v>826.875</v>
      </c>
      <c r="H54">
        <v>41</v>
      </c>
      <c r="I54">
        <v>630.75</v>
      </c>
      <c r="J54">
        <v>22</v>
      </c>
      <c r="K54">
        <v>456.5</v>
      </c>
    </row>
    <row r="55" spans="1:11">
      <c r="A55" s="28">
        <v>43860.774305555555</v>
      </c>
      <c r="B55">
        <v>3.75</v>
      </c>
      <c r="C55">
        <v>293.375</v>
      </c>
      <c r="D55">
        <v>143.5</v>
      </c>
      <c r="E55">
        <v>1862.625</v>
      </c>
      <c r="F55">
        <v>65.25</v>
      </c>
      <c r="G55">
        <v>862</v>
      </c>
      <c r="H55">
        <v>42</v>
      </c>
      <c r="I55">
        <v>658.875</v>
      </c>
      <c r="J55">
        <v>22.375</v>
      </c>
      <c r="K55">
        <v>461.875</v>
      </c>
    </row>
    <row r="56" spans="1:11">
      <c r="A56" s="28">
        <v>43860.784722222219</v>
      </c>
      <c r="B56">
        <v>4</v>
      </c>
      <c r="C56">
        <v>302.625</v>
      </c>
      <c r="D56">
        <v>145.375</v>
      </c>
      <c r="E56">
        <v>1901.625</v>
      </c>
      <c r="F56">
        <v>66.625</v>
      </c>
      <c r="G56">
        <v>892.875</v>
      </c>
      <c r="H56">
        <v>41.875</v>
      </c>
      <c r="I56">
        <v>690.375</v>
      </c>
      <c r="J56">
        <v>23.75</v>
      </c>
      <c r="K56">
        <v>472.25</v>
      </c>
    </row>
    <row r="57" spans="1:11">
      <c r="A57" s="28">
        <v>43860.795138888891</v>
      </c>
      <c r="B57">
        <v>4.25</v>
      </c>
      <c r="C57">
        <v>295</v>
      </c>
      <c r="D57">
        <v>142.5</v>
      </c>
      <c r="E57">
        <v>1934.75</v>
      </c>
      <c r="F57">
        <v>66.375</v>
      </c>
      <c r="G57">
        <v>926</v>
      </c>
      <c r="H57">
        <v>42.75</v>
      </c>
      <c r="I57">
        <v>722.5</v>
      </c>
      <c r="J57">
        <v>24</v>
      </c>
      <c r="K57">
        <v>492.125</v>
      </c>
    </row>
    <row r="58" spans="1:11">
      <c r="A58" s="28">
        <v>43860.805555555555</v>
      </c>
      <c r="B58">
        <v>4.5</v>
      </c>
      <c r="C58">
        <v>304.75</v>
      </c>
      <c r="D58" s="31">
        <v>146.125</v>
      </c>
      <c r="E58">
        <v>1981.25</v>
      </c>
      <c r="F58">
        <v>70.375</v>
      </c>
      <c r="G58">
        <v>966.25</v>
      </c>
      <c r="H58">
        <v>42.75</v>
      </c>
      <c r="I58">
        <v>752.5</v>
      </c>
      <c r="J58">
        <v>25.625</v>
      </c>
      <c r="K58">
        <v>507.25</v>
      </c>
    </row>
    <row r="59" spans="1:11">
      <c r="A59" s="28">
        <v>43860.815972222219</v>
      </c>
      <c r="B59">
        <v>4.75</v>
      </c>
      <c r="C59">
        <v>304.75</v>
      </c>
      <c r="D59">
        <v>153</v>
      </c>
      <c r="E59">
        <v>2026</v>
      </c>
      <c r="F59">
        <v>70.25</v>
      </c>
      <c r="G59">
        <v>1002.125</v>
      </c>
      <c r="H59">
        <v>43.625</v>
      </c>
      <c r="I59">
        <v>767</v>
      </c>
      <c r="J59">
        <v>25.75</v>
      </c>
      <c r="K59">
        <v>521.25</v>
      </c>
    </row>
    <row r="60" spans="1:11">
      <c r="A60" s="28">
        <v>43860.826388888891</v>
      </c>
      <c r="B60">
        <v>5</v>
      </c>
      <c r="C60">
        <v>312.625</v>
      </c>
      <c r="D60">
        <v>146.375</v>
      </c>
      <c r="E60">
        <v>2063.875</v>
      </c>
      <c r="F60">
        <v>71</v>
      </c>
      <c r="G60">
        <v>1029</v>
      </c>
      <c r="H60">
        <v>44.25</v>
      </c>
      <c r="I60">
        <v>792.25</v>
      </c>
      <c r="J60">
        <v>26.875</v>
      </c>
      <c r="K60">
        <v>539.125</v>
      </c>
    </row>
    <row r="61" spans="1:11">
      <c r="A61" s="28">
        <v>43860.836805555555</v>
      </c>
      <c r="B61">
        <v>5.25</v>
      </c>
      <c r="C61">
        <v>311.875</v>
      </c>
      <c r="D61">
        <v>154.5</v>
      </c>
      <c r="E61">
        <v>2071.875</v>
      </c>
      <c r="F61">
        <v>72.125</v>
      </c>
      <c r="G61">
        <v>1065</v>
      </c>
      <c r="H61">
        <v>44.875</v>
      </c>
      <c r="I61">
        <v>816.125</v>
      </c>
      <c r="J61">
        <v>26.125</v>
      </c>
      <c r="K61">
        <v>552.25</v>
      </c>
    </row>
    <row r="62" spans="1:11">
      <c r="A62" s="28">
        <v>43860.847222222219</v>
      </c>
      <c r="B62">
        <v>5.5</v>
      </c>
      <c r="C62">
        <v>316.375</v>
      </c>
      <c r="D62">
        <v>151</v>
      </c>
      <c r="E62">
        <v>2109.375</v>
      </c>
      <c r="F62">
        <v>72.125</v>
      </c>
      <c r="G62">
        <v>1088.375</v>
      </c>
      <c r="H62">
        <v>46.375</v>
      </c>
      <c r="I62">
        <v>861.25</v>
      </c>
      <c r="J62">
        <v>27.375</v>
      </c>
      <c r="K62">
        <v>568.5</v>
      </c>
    </row>
    <row r="63" spans="1:11">
      <c r="A63" s="28">
        <v>43860.857638888891</v>
      </c>
      <c r="B63">
        <v>5.75</v>
      </c>
      <c r="C63">
        <v>312.625</v>
      </c>
      <c r="D63">
        <v>157.25</v>
      </c>
      <c r="E63">
        <v>2123.75</v>
      </c>
      <c r="F63">
        <v>71.75</v>
      </c>
      <c r="G63">
        <v>1107.125</v>
      </c>
      <c r="H63">
        <v>47.5</v>
      </c>
      <c r="I63">
        <v>882.125</v>
      </c>
      <c r="J63">
        <v>28</v>
      </c>
      <c r="K63">
        <v>574.625</v>
      </c>
    </row>
    <row r="64" spans="1:11">
      <c r="A64" s="28">
        <v>43860.868055555555</v>
      </c>
      <c r="B64">
        <v>6</v>
      </c>
      <c r="C64">
        <v>318.375</v>
      </c>
      <c r="D64">
        <v>159.5</v>
      </c>
      <c r="E64">
        <v>2144.875</v>
      </c>
      <c r="F64">
        <v>74.375</v>
      </c>
      <c r="G64">
        <v>1140.5</v>
      </c>
      <c r="H64">
        <v>50.375</v>
      </c>
      <c r="I64">
        <v>893.625</v>
      </c>
      <c r="J64">
        <v>29.75</v>
      </c>
      <c r="K64">
        <v>588.25</v>
      </c>
    </row>
    <row r="65" spans="1:11">
      <c r="A65" s="28">
        <v>43860.878472222219</v>
      </c>
      <c r="B65">
        <v>6.25</v>
      </c>
      <c r="C65">
        <v>320.125</v>
      </c>
      <c r="D65">
        <v>162.25</v>
      </c>
      <c r="E65">
        <v>2164.125</v>
      </c>
      <c r="F65">
        <v>75.375</v>
      </c>
      <c r="G65">
        <v>1161.75</v>
      </c>
      <c r="H65">
        <v>51.375</v>
      </c>
      <c r="I65">
        <v>919.125</v>
      </c>
      <c r="J65">
        <v>30.625</v>
      </c>
      <c r="K65">
        <v>590</v>
      </c>
    </row>
    <row r="66" spans="1:11">
      <c r="A66" s="28">
        <v>43860.888888888891</v>
      </c>
      <c r="B66">
        <v>6.5</v>
      </c>
      <c r="C66">
        <v>322</v>
      </c>
      <c r="D66">
        <v>163.125</v>
      </c>
      <c r="E66">
        <v>2189.5</v>
      </c>
      <c r="F66">
        <v>76.75</v>
      </c>
      <c r="G66">
        <v>1191.25</v>
      </c>
      <c r="H66">
        <v>51.625</v>
      </c>
      <c r="I66">
        <v>941.375</v>
      </c>
      <c r="J66">
        <v>32.375</v>
      </c>
      <c r="K66">
        <v>604.375</v>
      </c>
    </row>
    <row r="67" spans="1:11">
      <c r="A67" s="28">
        <v>43860.899305555555</v>
      </c>
      <c r="B67">
        <v>6.75</v>
      </c>
      <c r="C67">
        <v>323.5</v>
      </c>
      <c r="D67">
        <v>170</v>
      </c>
      <c r="E67">
        <v>2210.25</v>
      </c>
      <c r="F67">
        <v>78.5</v>
      </c>
      <c r="G67">
        <v>1224.625</v>
      </c>
      <c r="H67">
        <v>53.5</v>
      </c>
      <c r="I67">
        <v>961.5</v>
      </c>
      <c r="J67">
        <v>34.125</v>
      </c>
      <c r="K67">
        <v>612.125</v>
      </c>
    </row>
    <row r="70" spans="1:11">
      <c r="B70" s="1" t="s">
        <v>72</v>
      </c>
      <c r="C70">
        <f>(C43/(C10))*100</f>
        <v>10.492632031838227</v>
      </c>
      <c r="D70" t="e">
        <f>(D43/(D10))*100</f>
        <v>#DIV/0!</v>
      </c>
      <c r="E70">
        <f t="shared" ref="E70:K70" si="0">(E42/(E9))*100</f>
        <v>24.264286085015829</v>
      </c>
      <c r="F70">
        <f t="shared" si="0"/>
        <v>28400</v>
      </c>
      <c r="G70">
        <f t="shared" si="0"/>
        <v>18.425163305879011</v>
      </c>
      <c r="H70" t="e">
        <f t="shared" si="0"/>
        <v>#DIV/0!</v>
      </c>
      <c r="I70">
        <f t="shared" si="0"/>
        <v>13.46987951807229</v>
      </c>
      <c r="J70" t="e">
        <f t="shared" si="0"/>
        <v>#DIV/0!</v>
      </c>
      <c r="K70">
        <f t="shared" si="0"/>
        <v>12.231578947368421</v>
      </c>
    </row>
    <row r="71" spans="1:11">
      <c r="B71" s="1" t="s">
        <v>71</v>
      </c>
      <c r="C71">
        <f>((C58)/(C25))*100</f>
        <v>11.973283567429526</v>
      </c>
      <c r="D71" t="e">
        <f>((D59)/(D26))*100</f>
        <v>#DIV/0!</v>
      </c>
      <c r="E71">
        <f t="shared" ref="E71:K71" si="1">((E58)/(E25))*100</f>
        <v>72.08477351282518</v>
      </c>
      <c r="F71">
        <f t="shared" si="1"/>
        <v>56300</v>
      </c>
      <c r="G71">
        <f t="shared" si="1"/>
        <v>49.777835018352761</v>
      </c>
      <c r="H71" t="e">
        <f t="shared" si="1"/>
        <v>#DIV/0!</v>
      </c>
      <c r="I71">
        <f t="shared" si="1"/>
        <v>34.076757613494848</v>
      </c>
      <c r="J71" t="e">
        <f t="shared" si="1"/>
        <v>#DIV/0!</v>
      </c>
      <c r="K71">
        <f t="shared" si="1"/>
        <v>25.269319384768668</v>
      </c>
    </row>
    <row r="73" spans="1:11">
      <c r="B73" s="1" t="s">
        <v>70</v>
      </c>
      <c r="C73">
        <f>(C25/C10)</f>
        <v>1.0950844358395182</v>
      </c>
      <c r="D73">
        <f t="shared" ref="D73:K73" si="2">(D25/D9)</f>
        <v>0</v>
      </c>
      <c r="E73">
        <f t="shared" si="2"/>
        <v>1.1412259303472259</v>
      </c>
      <c r="F73">
        <f t="shared" si="2"/>
        <v>1</v>
      </c>
      <c r="G73">
        <f t="shared" si="2"/>
        <v>1.1025986935529679</v>
      </c>
      <c r="H73" t="e">
        <f t="shared" si="2"/>
        <v>#DIV/0!</v>
      </c>
      <c r="I73">
        <f t="shared" si="2"/>
        <v>1.0642168674698795</v>
      </c>
      <c r="J73" t="e">
        <f t="shared" si="2"/>
        <v>#DIV/0!</v>
      </c>
      <c r="K73">
        <f t="shared" si="2"/>
        <v>1.1269473684210527</v>
      </c>
    </row>
    <row r="74" spans="1:11">
      <c r="B74" s="1" t="s">
        <v>69</v>
      </c>
      <c r="C74">
        <f>(C58/C43)</f>
        <v>1.2496155817529473</v>
      </c>
      <c r="D74">
        <f>(D58/D43)</f>
        <v>1.4135429262394197</v>
      </c>
      <c r="E74">
        <f t="shared" ref="E74:K74" si="3">(E58/E42)</f>
        <v>3.3903743315508019</v>
      </c>
      <c r="F74">
        <f t="shared" si="3"/>
        <v>1.982394366197183</v>
      </c>
      <c r="G74">
        <f t="shared" si="3"/>
        <v>2.9788053949903661</v>
      </c>
      <c r="H74">
        <f t="shared" si="3"/>
        <v>2.1645569620253164</v>
      </c>
      <c r="I74">
        <f t="shared" si="3"/>
        <v>2.6923076923076925</v>
      </c>
      <c r="J74">
        <f t="shared" si="3"/>
        <v>2.1354166666666665</v>
      </c>
      <c r="K74">
        <f t="shared" si="3"/>
        <v>2.3281698221457257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B1" sqref="B1"/>
    </sheetView>
  </sheetViews>
  <sheetFormatPr defaultColWidth="11.19921875" defaultRowHeight="15.6"/>
  <cols>
    <col min="1" max="1" width="25.19921875" bestFit="1" customWidth="1"/>
    <col min="2" max="2" width="27.5" bestFit="1" customWidth="1"/>
    <col min="3" max="3" width="17" bestFit="1" customWidth="1"/>
    <col min="4" max="4" width="17.296875" bestFit="1" customWidth="1"/>
    <col min="5" max="5" width="33" bestFit="1" customWidth="1"/>
    <col min="6" max="6" width="16.296875" bestFit="1" customWidth="1"/>
    <col min="7" max="7" width="33" bestFit="1" customWidth="1"/>
    <col min="8" max="8" width="15.19921875" bestFit="1" customWidth="1"/>
    <col min="10" max="10" width="15.19921875" bestFit="1" customWidth="1"/>
    <col min="11" max="11" width="32" bestFit="1" customWidth="1"/>
    <col min="12" max="12" width="28.296875" bestFit="1" customWidth="1"/>
  </cols>
  <sheetData>
    <row r="1" spans="1:11">
      <c r="A1" s="1" t="s">
        <v>91</v>
      </c>
    </row>
    <row r="4" spans="1:11">
      <c r="A4" s="30" t="s">
        <v>86</v>
      </c>
    </row>
    <row r="5" spans="1:11">
      <c r="A5" t="s">
        <v>90</v>
      </c>
    </row>
    <row r="6" spans="1:11">
      <c r="A6" t="s">
        <v>83</v>
      </c>
      <c r="B6" t="s">
        <v>82</v>
      </c>
      <c r="C6" t="s">
        <v>81</v>
      </c>
      <c r="D6" t="s">
        <v>80</v>
      </c>
      <c r="E6" t="s">
        <v>79</v>
      </c>
      <c r="F6" t="s">
        <v>78</v>
      </c>
      <c r="G6" t="s">
        <v>77</v>
      </c>
      <c r="H6" t="s">
        <v>76</v>
      </c>
      <c r="I6" t="s">
        <v>75</v>
      </c>
      <c r="J6" t="s">
        <v>74</v>
      </c>
      <c r="K6" t="s">
        <v>73</v>
      </c>
    </row>
    <row r="7" spans="1:11">
      <c r="A7" s="28">
        <v>43881.609027777777</v>
      </c>
      <c r="B7">
        <v>0</v>
      </c>
      <c r="C7">
        <v>1325.625</v>
      </c>
      <c r="D7">
        <v>0</v>
      </c>
      <c r="E7">
        <v>1466.75</v>
      </c>
      <c r="F7">
        <v>0</v>
      </c>
      <c r="G7">
        <v>1206.375</v>
      </c>
      <c r="H7">
        <v>0</v>
      </c>
      <c r="I7">
        <v>1127.625</v>
      </c>
      <c r="J7">
        <v>0</v>
      </c>
      <c r="K7">
        <v>1815.375</v>
      </c>
    </row>
    <row r="8" spans="1:11">
      <c r="A8" s="28">
        <v>43881.629861111112</v>
      </c>
      <c r="B8">
        <v>0.5</v>
      </c>
      <c r="C8">
        <v>1900.6880000000001</v>
      </c>
      <c r="D8">
        <v>0</v>
      </c>
      <c r="E8">
        <v>2236.75</v>
      </c>
      <c r="F8">
        <v>0</v>
      </c>
      <c r="G8">
        <v>1291.625</v>
      </c>
      <c r="H8">
        <v>0</v>
      </c>
      <c r="I8">
        <v>1365.25</v>
      </c>
      <c r="J8">
        <v>0</v>
      </c>
      <c r="K8">
        <v>2182.5</v>
      </c>
    </row>
    <row r="9" spans="1:11">
      <c r="A9" s="28">
        <v>43881.650694444441</v>
      </c>
      <c r="B9">
        <v>1</v>
      </c>
      <c r="C9">
        <v>1959.5</v>
      </c>
      <c r="D9">
        <v>0</v>
      </c>
      <c r="E9">
        <v>2266.125</v>
      </c>
      <c r="F9">
        <v>0</v>
      </c>
      <c r="G9">
        <v>1300</v>
      </c>
      <c r="H9">
        <v>0</v>
      </c>
      <c r="I9">
        <v>1358.5</v>
      </c>
      <c r="J9">
        <v>0</v>
      </c>
      <c r="K9">
        <v>2165.375</v>
      </c>
    </row>
    <row r="10" spans="1:11">
      <c r="A10" s="28">
        <v>43881.671527777777</v>
      </c>
      <c r="B10">
        <v>1.5</v>
      </c>
      <c r="C10">
        <v>1980.25</v>
      </c>
      <c r="D10">
        <v>0</v>
      </c>
      <c r="E10">
        <v>2201.625</v>
      </c>
      <c r="F10">
        <v>0</v>
      </c>
      <c r="G10">
        <v>1292.375</v>
      </c>
      <c r="H10">
        <v>0</v>
      </c>
      <c r="I10">
        <v>1336.25</v>
      </c>
      <c r="J10">
        <v>0</v>
      </c>
      <c r="K10">
        <v>2149.75</v>
      </c>
    </row>
    <row r="11" spans="1:11">
      <c r="A11" s="28">
        <v>43881.692361111112</v>
      </c>
      <c r="B11">
        <v>2</v>
      </c>
      <c r="C11">
        <v>2275.8130000000001</v>
      </c>
      <c r="D11">
        <v>0</v>
      </c>
      <c r="E11">
        <v>2353.375</v>
      </c>
      <c r="F11">
        <v>0</v>
      </c>
      <c r="G11">
        <v>1312.875</v>
      </c>
      <c r="H11">
        <v>0</v>
      </c>
      <c r="I11">
        <v>1564.75</v>
      </c>
      <c r="J11">
        <v>0</v>
      </c>
      <c r="K11">
        <v>2217.875</v>
      </c>
    </row>
    <row r="12" spans="1:11">
      <c r="A12" s="28">
        <v>43881.713194444441</v>
      </c>
      <c r="B12">
        <v>2.5</v>
      </c>
      <c r="C12">
        <v>2298.875</v>
      </c>
      <c r="D12">
        <v>0</v>
      </c>
      <c r="E12">
        <v>2266.375</v>
      </c>
      <c r="F12">
        <v>0</v>
      </c>
      <c r="G12">
        <v>1292.75</v>
      </c>
      <c r="H12">
        <v>0</v>
      </c>
      <c r="I12">
        <v>1521.625</v>
      </c>
      <c r="J12">
        <v>0</v>
      </c>
      <c r="K12">
        <v>2203</v>
      </c>
    </row>
    <row r="13" spans="1:11">
      <c r="A13" s="28">
        <v>43881.734027777777</v>
      </c>
      <c r="B13">
        <v>3</v>
      </c>
      <c r="C13">
        <v>2328.3130000000001</v>
      </c>
      <c r="D13">
        <v>0</v>
      </c>
      <c r="E13">
        <v>2210.25</v>
      </c>
      <c r="F13">
        <v>0</v>
      </c>
      <c r="G13">
        <v>1287.25</v>
      </c>
      <c r="H13">
        <v>0</v>
      </c>
      <c r="I13">
        <v>1490</v>
      </c>
      <c r="J13">
        <v>0</v>
      </c>
      <c r="K13">
        <v>2177.625</v>
      </c>
    </row>
    <row r="14" spans="1:11">
      <c r="A14" s="28">
        <v>43881.754861111112</v>
      </c>
      <c r="B14">
        <v>3.5</v>
      </c>
      <c r="C14">
        <v>2346.25</v>
      </c>
      <c r="D14">
        <v>0</v>
      </c>
      <c r="E14">
        <v>2195.75</v>
      </c>
      <c r="F14">
        <v>0</v>
      </c>
      <c r="G14">
        <v>1271.75</v>
      </c>
      <c r="H14">
        <v>0</v>
      </c>
      <c r="I14">
        <v>1471.5</v>
      </c>
      <c r="J14">
        <v>0</v>
      </c>
      <c r="K14">
        <v>2162.375</v>
      </c>
    </row>
    <row r="15" spans="1:11">
      <c r="A15" s="28">
        <v>43881.775694444441</v>
      </c>
      <c r="B15">
        <v>4</v>
      </c>
      <c r="C15">
        <v>2356.875</v>
      </c>
      <c r="D15">
        <v>0</v>
      </c>
      <c r="E15">
        <v>2172.75</v>
      </c>
      <c r="F15">
        <v>0</v>
      </c>
      <c r="G15">
        <v>1258.25</v>
      </c>
      <c r="H15">
        <v>0</v>
      </c>
      <c r="I15">
        <v>1447.5</v>
      </c>
      <c r="J15">
        <v>0</v>
      </c>
      <c r="K15">
        <v>2147.5</v>
      </c>
    </row>
    <row r="16" spans="1:11">
      <c r="A16" s="28">
        <v>43881.796527777777</v>
      </c>
      <c r="B16">
        <v>4.5</v>
      </c>
      <c r="C16">
        <v>2365.1880000000001</v>
      </c>
      <c r="D16">
        <v>0</v>
      </c>
      <c r="E16">
        <v>2156.625</v>
      </c>
      <c r="F16">
        <v>0</v>
      </c>
      <c r="G16">
        <v>1258.5</v>
      </c>
      <c r="H16">
        <v>0</v>
      </c>
      <c r="I16">
        <v>1430.125</v>
      </c>
      <c r="J16">
        <v>0</v>
      </c>
      <c r="K16">
        <v>2116.125</v>
      </c>
    </row>
    <row r="17" spans="1:11">
      <c r="A17" s="28">
        <v>43881.817361111112</v>
      </c>
      <c r="B17">
        <v>5</v>
      </c>
      <c r="C17">
        <v>2378</v>
      </c>
      <c r="D17">
        <v>0</v>
      </c>
      <c r="E17">
        <v>2148.75</v>
      </c>
      <c r="F17">
        <v>0</v>
      </c>
      <c r="G17">
        <v>1239.125</v>
      </c>
      <c r="H17">
        <v>0</v>
      </c>
      <c r="I17">
        <v>1418.75</v>
      </c>
      <c r="J17">
        <v>0</v>
      </c>
      <c r="K17">
        <v>2090.875</v>
      </c>
    </row>
    <row r="18" spans="1:11">
      <c r="A18" s="28">
        <v>43881.838194444441</v>
      </c>
      <c r="B18">
        <v>5.5</v>
      </c>
      <c r="C18">
        <v>2387.875</v>
      </c>
      <c r="D18">
        <v>0</v>
      </c>
      <c r="E18">
        <v>2164.875</v>
      </c>
      <c r="F18">
        <v>0</v>
      </c>
      <c r="G18">
        <v>1230.875</v>
      </c>
      <c r="H18">
        <v>0</v>
      </c>
      <c r="I18">
        <v>1401.875</v>
      </c>
      <c r="J18">
        <v>0</v>
      </c>
      <c r="K18">
        <v>2042.875</v>
      </c>
    </row>
    <row r="19" spans="1:11">
      <c r="A19" s="28">
        <v>43881.859027777777</v>
      </c>
      <c r="B19">
        <v>6</v>
      </c>
      <c r="C19">
        <v>2397.6880000000001</v>
      </c>
      <c r="D19">
        <v>0</v>
      </c>
      <c r="E19">
        <v>2146.625</v>
      </c>
      <c r="F19">
        <v>0</v>
      </c>
      <c r="G19">
        <v>1203.875</v>
      </c>
      <c r="H19">
        <v>0</v>
      </c>
      <c r="I19">
        <v>1378.375</v>
      </c>
      <c r="J19">
        <v>0</v>
      </c>
      <c r="K19">
        <v>2024</v>
      </c>
    </row>
    <row r="23" spans="1:11">
      <c r="A23" s="29" t="s">
        <v>84</v>
      </c>
    </row>
    <row r="24" spans="1:11">
      <c r="A24" t="s">
        <v>83</v>
      </c>
      <c r="B24" t="s">
        <v>82</v>
      </c>
      <c r="C24" t="s">
        <v>81</v>
      </c>
      <c r="D24" t="s">
        <v>80</v>
      </c>
      <c r="E24" t="s">
        <v>79</v>
      </c>
      <c r="F24" t="s">
        <v>78</v>
      </c>
      <c r="G24" t="s">
        <v>77</v>
      </c>
      <c r="H24" t="s">
        <v>76</v>
      </c>
      <c r="I24" t="s">
        <v>75</v>
      </c>
      <c r="J24" t="s">
        <v>74</v>
      </c>
      <c r="K24" t="s">
        <v>73</v>
      </c>
    </row>
    <row r="25" spans="1:11">
      <c r="A25" s="28">
        <v>43881.609027777777</v>
      </c>
      <c r="B25">
        <v>0</v>
      </c>
      <c r="C25">
        <v>69.5625</v>
      </c>
      <c r="D25">
        <v>11.125</v>
      </c>
      <c r="E25">
        <v>163</v>
      </c>
      <c r="F25">
        <v>6.375</v>
      </c>
      <c r="G25">
        <v>97</v>
      </c>
      <c r="H25">
        <v>5.75</v>
      </c>
      <c r="I25">
        <v>75.5</v>
      </c>
      <c r="J25">
        <v>3.5</v>
      </c>
      <c r="K25">
        <v>112.25</v>
      </c>
    </row>
    <row r="26" spans="1:11">
      <c r="A26" s="28">
        <v>43881.629861111112</v>
      </c>
      <c r="B26">
        <v>0.5</v>
      </c>
      <c r="C26">
        <v>111.9375</v>
      </c>
      <c r="D26" s="31">
        <v>15.125</v>
      </c>
      <c r="E26">
        <v>342.25</v>
      </c>
      <c r="F26">
        <v>8.625</v>
      </c>
      <c r="G26">
        <v>162.25</v>
      </c>
      <c r="H26">
        <v>8</v>
      </c>
      <c r="I26">
        <v>132.375</v>
      </c>
      <c r="J26">
        <v>4.5</v>
      </c>
      <c r="K26">
        <v>166.375</v>
      </c>
    </row>
    <row r="27" spans="1:11">
      <c r="A27" s="28">
        <v>43881.650694444441</v>
      </c>
      <c r="B27">
        <v>1</v>
      </c>
      <c r="C27">
        <v>117.8125</v>
      </c>
      <c r="D27">
        <v>18.375</v>
      </c>
      <c r="E27">
        <v>458.875</v>
      </c>
      <c r="F27">
        <v>12</v>
      </c>
      <c r="G27">
        <v>202.875</v>
      </c>
      <c r="H27">
        <v>9.375</v>
      </c>
      <c r="I27">
        <v>161.75</v>
      </c>
      <c r="J27">
        <v>5.5</v>
      </c>
      <c r="K27">
        <v>188.625</v>
      </c>
    </row>
    <row r="28" spans="1:11">
      <c r="A28" s="28">
        <v>43881.671527777777</v>
      </c>
      <c r="B28">
        <v>1.5</v>
      </c>
      <c r="C28">
        <v>124.0625</v>
      </c>
      <c r="D28">
        <v>22.5</v>
      </c>
      <c r="E28">
        <v>572.25</v>
      </c>
      <c r="F28">
        <v>12.75</v>
      </c>
      <c r="G28">
        <v>246.875</v>
      </c>
      <c r="H28">
        <v>9.375</v>
      </c>
      <c r="I28">
        <v>192.625</v>
      </c>
      <c r="J28">
        <v>6.25</v>
      </c>
      <c r="K28">
        <v>208.375</v>
      </c>
    </row>
    <row r="29" spans="1:11">
      <c r="A29" s="28">
        <v>43881.692361111112</v>
      </c>
      <c r="B29">
        <v>2</v>
      </c>
      <c r="C29">
        <v>137.5625</v>
      </c>
      <c r="D29">
        <v>25.25</v>
      </c>
      <c r="E29">
        <v>835.75</v>
      </c>
      <c r="F29">
        <v>17.875</v>
      </c>
      <c r="G29">
        <v>312</v>
      </c>
      <c r="H29">
        <v>11.625</v>
      </c>
      <c r="I29">
        <v>283</v>
      </c>
      <c r="J29">
        <v>8</v>
      </c>
      <c r="K29">
        <v>238.5</v>
      </c>
    </row>
    <row r="30" spans="1:11">
      <c r="A30" s="28">
        <v>43881.713194444441</v>
      </c>
      <c r="B30">
        <v>2.5</v>
      </c>
      <c r="C30">
        <v>141.3125</v>
      </c>
      <c r="D30">
        <v>25.625</v>
      </c>
      <c r="E30">
        <v>922.25</v>
      </c>
      <c r="F30">
        <v>19.5</v>
      </c>
      <c r="G30">
        <v>338.125</v>
      </c>
      <c r="H30">
        <v>12.125</v>
      </c>
      <c r="I30">
        <v>295.875</v>
      </c>
      <c r="J30">
        <v>9</v>
      </c>
      <c r="K30">
        <v>254.75</v>
      </c>
    </row>
    <row r="31" spans="1:11">
      <c r="A31" s="28">
        <v>43881.734027777777</v>
      </c>
      <c r="B31">
        <v>3</v>
      </c>
      <c r="C31">
        <v>145.6875</v>
      </c>
      <c r="D31">
        <v>29.25</v>
      </c>
      <c r="E31">
        <v>1012.75</v>
      </c>
      <c r="F31">
        <v>19.5</v>
      </c>
      <c r="G31">
        <v>365</v>
      </c>
      <c r="H31">
        <v>12.375</v>
      </c>
      <c r="I31">
        <v>318.25</v>
      </c>
      <c r="J31">
        <v>9.5</v>
      </c>
      <c r="K31">
        <v>265.75</v>
      </c>
    </row>
    <row r="32" spans="1:11">
      <c r="A32" s="28">
        <v>43881.754861111112</v>
      </c>
      <c r="B32">
        <v>3.5</v>
      </c>
      <c r="C32">
        <v>147.125</v>
      </c>
      <c r="D32">
        <v>32.25</v>
      </c>
      <c r="E32">
        <v>1120</v>
      </c>
      <c r="F32">
        <v>21</v>
      </c>
      <c r="G32">
        <v>402.5</v>
      </c>
      <c r="H32">
        <v>13</v>
      </c>
      <c r="I32">
        <v>348.875</v>
      </c>
      <c r="J32">
        <v>9.5</v>
      </c>
      <c r="K32">
        <v>279.5</v>
      </c>
    </row>
    <row r="33" spans="1:11">
      <c r="A33" s="28">
        <v>43881.775694444441</v>
      </c>
      <c r="B33">
        <v>4</v>
      </c>
      <c r="C33">
        <v>146.1875</v>
      </c>
      <c r="D33">
        <v>32.875</v>
      </c>
      <c r="E33">
        <v>1206</v>
      </c>
      <c r="F33">
        <v>21.625</v>
      </c>
      <c r="G33">
        <v>431</v>
      </c>
      <c r="H33">
        <v>12.375</v>
      </c>
      <c r="I33">
        <v>372.5</v>
      </c>
      <c r="J33">
        <v>10.375</v>
      </c>
      <c r="K33">
        <v>300.375</v>
      </c>
    </row>
    <row r="34" spans="1:11">
      <c r="A34" s="28">
        <v>43881.796527777777</v>
      </c>
      <c r="B34">
        <v>4.5</v>
      </c>
      <c r="C34">
        <v>148.5</v>
      </c>
      <c r="D34" s="31">
        <v>36.25</v>
      </c>
      <c r="E34">
        <v>1282.625</v>
      </c>
      <c r="F34">
        <v>21.75</v>
      </c>
      <c r="G34">
        <v>461.75</v>
      </c>
      <c r="H34">
        <v>13.625</v>
      </c>
      <c r="I34">
        <v>399.375</v>
      </c>
      <c r="J34">
        <v>11.125</v>
      </c>
      <c r="K34">
        <v>317.125</v>
      </c>
    </row>
    <row r="35" spans="1:11">
      <c r="A35" s="28">
        <v>43881.817361111112</v>
      </c>
      <c r="B35">
        <v>5</v>
      </c>
      <c r="C35">
        <v>149.25</v>
      </c>
      <c r="D35">
        <v>38.125</v>
      </c>
      <c r="E35">
        <v>1356.875</v>
      </c>
      <c r="F35">
        <v>23.5</v>
      </c>
      <c r="G35">
        <v>494</v>
      </c>
      <c r="H35">
        <v>14.875</v>
      </c>
      <c r="I35">
        <v>425.875</v>
      </c>
      <c r="J35">
        <v>11.75</v>
      </c>
      <c r="K35">
        <v>337.75</v>
      </c>
    </row>
    <row r="36" spans="1:11">
      <c r="A36" s="28">
        <v>43881.838194444441</v>
      </c>
      <c r="B36">
        <v>5.5</v>
      </c>
      <c r="C36">
        <v>152.125</v>
      </c>
      <c r="D36">
        <v>40.75</v>
      </c>
      <c r="E36">
        <v>1422.625</v>
      </c>
      <c r="F36">
        <v>24</v>
      </c>
      <c r="G36">
        <v>520.125</v>
      </c>
      <c r="H36">
        <v>14.875</v>
      </c>
      <c r="I36">
        <v>454.625</v>
      </c>
      <c r="J36">
        <v>11.625</v>
      </c>
      <c r="K36">
        <v>355.625</v>
      </c>
    </row>
    <row r="37" spans="1:11">
      <c r="A37" s="28">
        <v>43881.859027777777</v>
      </c>
      <c r="B37">
        <v>6</v>
      </c>
      <c r="C37">
        <v>151</v>
      </c>
      <c r="D37">
        <v>42.625</v>
      </c>
      <c r="E37">
        <v>1478.875</v>
      </c>
      <c r="F37">
        <v>25.75</v>
      </c>
      <c r="G37">
        <v>545.75</v>
      </c>
      <c r="H37">
        <v>15</v>
      </c>
      <c r="I37">
        <v>468.5</v>
      </c>
      <c r="J37">
        <v>12.625</v>
      </c>
      <c r="K37">
        <v>373.125</v>
      </c>
    </row>
    <row r="40" spans="1:11">
      <c r="B40" s="1" t="s">
        <v>72</v>
      </c>
      <c r="C40">
        <f t="shared" ref="C40:K40" si="0">(C26/C8)*100</f>
        <v>5.889314816529593</v>
      </c>
      <c r="D40" t="e">
        <f t="shared" si="0"/>
        <v>#DIV/0!</v>
      </c>
      <c r="E40">
        <f t="shared" si="0"/>
        <v>15.301218285458813</v>
      </c>
      <c r="F40" t="e">
        <f t="shared" si="0"/>
        <v>#DIV/0!</v>
      </c>
      <c r="G40">
        <f t="shared" si="0"/>
        <v>12.561695538565759</v>
      </c>
      <c r="H40" t="e">
        <f t="shared" si="0"/>
        <v>#DIV/0!</v>
      </c>
      <c r="I40">
        <f t="shared" si="0"/>
        <v>9.6960263687969235</v>
      </c>
      <c r="J40" t="e">
        <f t="shared" si="0"/>
        <v>#DIV/0!</v>
      </c>
      <c r="K40">
        <f t="shared" si="0"/>
        <v>7.6231386025200463</v>
      </c>
    </row>
    <row r="41" spans="1:11">
      <c r="B41" s="1" t="s">
        <v>71</v>
      </c>
      <c r="C41">
        <f t="shared" ref="C41:K41" si="1">(C34/C16)*100</f>
        <v>6.2785706675325601</v>
      </c>
      <c r="D41" t="e">
        <f t="shared" si="1"/>
        <v>#DIV/0!</v>
      </c>
      <c r="E41">
        <f t="shared" si="1"/>
        <v>59.473714716281222</v>
      </c>
      <c r="F41" t="e">
        <f t="shared" si="1"/>
        <v>#DIV/0!</v>
      </c>
      <c r="G41">
        <f t="shared" si="1"/>
        <v>36.690504568931267</v>
      </c>
      <c r="H41" t="e">
        <f t="shared" si="1"/>
        <v>#DIV/0!</v>
      </c>
      <c r="I41">
        <f t="shared" si="1"/>
        <v>27.925880604842234</v>
      </c>
      <c r="J41" t="e">
        <f t="shared" si="1"/>
        <v>#DIV/0!</v>
      </c>
      <c r="K41">
        <f t="shared" si="1"/>
        <v>14.986118494890425</v>
      </c>
    </row>
    <row r="42" spans="1:11">
      <c r="B42" s="1"/>
    </row>
    <row r="43" spans="1:11">
      <c r="B43" s="1" t="s">
        <v>70</v>
      </c>
      <c r="C43">
        <f t="shared" ref="C43:K43" si="2">(C16/C8)</f>
        <v>1.2443851910466104</v>
      </c>
      <c r="D43" t="e">
        <f t="shared" si="2"/>
        <v>#DIV/0!</v>
      </c>
      <c r="E43">
        <f t="shared" si="2"/>
        <v>0.96417793673857155</v>
      </c>
      <c r="F43" t="e">
        <f t="shared" si="2"/>
        <v>#DIV/0!</v>
      </c>
      <c r="G43">
        <f t="shared" si="2"/>
        <v>0.97435401141972322</v>
      </c>
      <c r="H43" t="e">
        <f t="shared" si="2"/>
        <v>#DIV/0!</v>
      </c>
      <c r="I43">
        <f t="shared" si="2"/>
        <v>1.0475187694561436</v>
      </c>
      <c r="J43" t="e">
        <f t="shared" si="2"/>
        <v>#DIV/0!</v>
      </c>
      <c r="K43">
        <f t="shared" si="2"/>
        <v>0.96958762886597938</v>
      </c>
    </row>
    <row r="44" spans="1:11">
      <c r="B44" s="1" t="s">
        <v>69</v>
      </c>
      <c r="C44">
        <f t="shared" ref="C44:K44" si="3">(C34/C26)</f>
        <v>1.3266331658291457</v>
      </c>
      <c r="D44">
        <f t="shared" si="3"/>
        <v>2.3966942148760331</v>
      </c>
      <c r="E44">
        <f t="shared" si="3"/>
        <v>3.7476260043827612</v>
      </c>
      <c r="F44">
        <f t="shared" si="3"/>
        <v>2.5217391304347827</v>
      </c>
      <c r="G44">
        <f t="shared" si="3"/>
        <v>2.8459167950693374</v>
      </c>
      <c r="H44">
        <f t="shared" si="3"/>
        <v>1.703125</v>
      </c>
      <c r="I44">
        <f t="shared" si="3"/>
        <v>3.0169971671388103</v>
      </c>
      <c r="J44">
        <f t="shared" si="3"/>
        <v>2.4722222222222223</v>
      </c>
      <c r="K44">
        <f t="shared" si="3"/>
        <v>1.9060856498873029</v>
      </c>
    </row>
    <row r="49" spans="2:2">
      <c r="B49" s="1"/>
    </row>
    <row r="50" spans="2:2">
      <c r="B5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zoomScaleNormal="100" workbookViewId="0">
      <selection activeCell="D2" sqref="D2"/>
    </sheetView>
  </sheetViews>
  <sheetFormatPr defaultColWidth="11.19921875" defaultRowHeight="15.6"/>
  <cols>
    <col min="1" max="1" width="29" customWidth="1"/>
    <col min="3" max="3" width="17" bestFit="1" customWidth="1"/>
    <col min="4" max="4" width="34.19921875" bestFit="1" customWidth="1"/>
    <col min="5" max="5" width="33.69921875" bestFit="1" customWidth="1"/>
    <col min="6" max="6" width="34.69921875" bestFit="1" customWidth="1"/>
    <col min="7" max="7" width="50.796875" bestFit="1" customWidth="1"/>
    <col min="8" max="8" width="50.296875" bestFit="1" customWidth="1"/>
    <col min="9" max="9" width="51.296875" bestFit="1" customWidth="1"/>
    <col min="10" max="10" width="49.796875" bestFit="1" customWidth="1"/>
    <col min="11" max="11" width="49.296875" bestFit="1" customWidth="1"/>
    <col min="12" max="12" width="50.296875" bestFit="1" customWidth="1"/>
    <col min="13" max="13" width="49.796875" bestFit="1" customWidth="1"/>
    <col min="14" max="14" width="49.296875" bestFit="1" customWidth="1"/>
    <col min="15" max="15" width="50.296875" bestFit="1" customWidth="1"/>
    <col min="16" max="16" width="28.296875" bestFit="1" customWidth="1"/>
  </cols>
  <sheetData>
    <row r="1" spans="1:15">
      <c r="A1" s="1" t="s">
        <v>105</v>
      </c>
    </row>
    <row r="2" spans="1:15">
      <c r="A2" s="1" t="s">
        <v>6</v>
      </c>
    </row>
    <row r="4" spans="1:15">
      <c r="A4" s="30" t="s">
        <v>86</v>
      </c>
    </row>
    <row r="5" spans="1:15">
      <c r="A5" t="s">
        <v>104</v>
      </c>
    </row>
    <row r="6" spans="1:15">
      <c r="A6" t="s">
        <v>83</v>
      </c>
      <c r="B6" t="s">
        <v>82</v>
      </c>
      <c r="C6" t="s">
        <v>81</v>
      </c>
      <c r="D6" t="s">
        <v>103</v>
      </c>
      <c r="E6" t="s">
        <v>102</v>
      </c>
      <c r="F6" t="s">
        <v>101</v>
      </c>
      <c r="G6" t="s">
        <v>100</v>
      </c>
      <c r="H6" t="s">
        <v>99</v>
      </c>
      <c r="I6" t="s">
        <v>98</v>
      </c>
      <c r="J6" t="s">
        <v>97</v>
      </c>
      <c r="K6" t="s">
        <v>96</v>
      </c>
      <c r="L6" t="s">
        <v>95</v>
      </c>
      <c r="M6" t="s">
        <v>94</v>
      </c>
      <c r="N6" t="s">
        <v>93</v>
      </c>
      <c r="O6" t="s">
        <v>92</v>
      </c>
    </row>
    <row r="7" spans="1:15">
      <c r="A7" s="28">
        <v>43851.503472222219</v>
      </c>
      <c r="B7">
        <v>0</v>
      </c>
      <c r="C7">
        <v>1697.125</v>
      </c>
      <c r="D7">
        <v>0.25</v>
      </c>
      <c r="E7">
        <v>0.25</v>
      </c>
      <c r="F7">
        <v>0</v>
      </c>
      <c r="G7">
        <v>1986</v>
      </c>
      <c r="H7">
        <v>1905</v>
      </c>
      <c r="I7">
        <v>1733.25</v>
      </c>
      <c r="J7">
        <v>2029.25</v>
      </c>
      <c r="K7">
        <v>2135</v>
      </c>
      <c r="L7">
        <v>1959.25</v>
      </c>
      <c r="M7">
        <v>1924</v>
      </c>
      <c r="N7">
        <v>1977.75</v>
      </c>
      <c r="O7">
        <v>1793.5</v>
      </c>
    </row>
    <row r="8" spans="1:15">
      <c r="A8" s="28">
        <v>43851.508333333331</v>
      </c>
      <c r="B8">
        <v>0.116666666666667</v>
      </c>
      <c r="C8">
        <v>1860</v>
      </c>
      <c r="D8">
        <v>0.25</v>
      </c>
      <c r="E8">
        <v>0</v>
      </c>
      <c r="F8">
        <v>0</v>
      </c>
      <c r="G8">
        <v>2094.5</v>
      </c>
      <c r="H8">
        <v>2169.5</v>
      </c>
      <c r="I8">
        <v>1890</v>
      </c>
      <c r="J8">
        <v>2095.5</v>
      </c>
      <c r="K8">
        <v>2269.75</v>
      </c>
      <c r="L8">
        <v>1917</v>
      </c>
      <c r="M8">
        <v>1860.5</v>
      </c>
      <c r="N8">
        <v>1970</v>
      </c>
      <c r="O8">
        <v>1730</v>
      </c>
    </row>
    <row r="9" spans="1:15">
      <c r="A9" s="28">
        <v>43851.518750000003</v>
      </c>
      <c r="B9">
        <v>0.36666666666666697</v>
      </c>
      <c r="C9">
        <v>2139.875</v>
      </c>
      <c r="D9">
        <v>0.25</v>
      </c>
      <c r="E9">
        <v>0</v>
      </c>
      <c r="F9">
        <v>0</v>
      </c>
      <c r="G9">
        <v>2545.25</v>
      </c>
      <c r="H9">
        <v>2513</v>
      </c>
      <c r="I9">
        <v>2387</v>
      </c>
      <c r="J9">
        <v>2371.25</v>
      </c>
      <c r="K9">
        <v>2414.25</v>
      </c>
      <c r="L9">
        <v>2177.5</v>
      </c>
      <c r="M9">
        <v>2050.25</v>
      </c>
      <c r="N9">
        <v>2077.5</v>
      </c>
      <c r="O9">
        <v>1881</v>
      </c>
    </row>
    <row r="10" spans="1:15">
      <c r="A10" s="28">
        <v>43851.529166666667</v>
      </c>
      <c r="B10">
        <v>0.61666666666666703</v>
      </c>
      <c r="C10">
        <v>2165.375</v>
      </c>
      <c r="D10">
        <v>0.25</v>
      </c>
      <c r="E10">
        <v>0</v>
      </c>
      <c r="F10">
        <v>0</v>
      </c>
      <c r="G10">
        <v>2558</v>
      </c>
      <c r="H10">
        <v>2537.75</v>
      </c>
      <c r="I10">
        <v>2453.25</v>
      </c>
      <c r="J10">
        <v>2395</v>
      </c>
      <c r="K10">
        <v>2435.75</v>
      </c>
      <c r="L10">
        <v>2237.25</v>
      </c>
      <c r="M10">
        <v>2100.75</v>
      </c>
      <c r="N10">
        <v>2114</v>
      </c>
      <c r="O10">
        <v>1929.5</v>
      </c>
    </row>
    <row r="11" spans="1:15">
      <c r="A11" s="28">
        <v>43851.539583333331</v>
      </c>
      <c r="B11">
        <v>0.86666666666666703</v>
      </c>
      <c r="C11">
        <v>2168.25</v>
      </c>
      <c r="D11">
        <v>0.25</v>
      </c>
      <c r="E11">
        <v>0</v>
      </c>
      <c r="F11">
        <v>0</v>
      </c>
      <c r="G11">
        <v>2550.5</v>
      </c>
      <c r="H11">
        <v>2541</v>
      </c>
      <c r="I11">
        <v>2458.75</v>
      </c>
      <c r="J11">
        <v>2406.75</v>
      </c>
      <c r="K11">
        <v>2444.5</v>
      </c>
      <c r="L11">
        <v>2266.25</v>
      </c>
      <c r="M11">
        <v>2116.75</v>
      </c>
      <c r="N11">
        <v>2129.75</v>
      </c>
      <c r="O11">
        <v>1944</v>
      </c>
    </row>
    <row r="12" spans="1:15">
      <c r="A12" s="28">
        <v>43851.55</v>
      </c>
      <c r="B12">
        <v>1.11666666666667</v>
      </c>
      <c r="C12">
        <v>2186</v>
      </c>
      <c r="D12">
        <v>0.25</v>
      </c>
      <c r="E12">
        <v>0</v>
      </c>
      <c r="F12">
        <v>0</v>
      </c>
      <c r="G12">
        <v>2539.75</v>
      </c>
      <c r="H12">
        <v>2549.75</v>
      </c>
      <c r="I12">
        <v>2445.25</v>
      </c>
      <c r="J12">
        <v>2404</v>
      </c>
      <c r="K12">
        <v>2454.5</v>
      </c>
      <c r="L12">
        <v>2262.5</v>
      </c>
      <c r="M12">
        <v>2113.5</v>
      </c>
      <c r="N12">
        <v>2125.75</v>
      </c>
      <c r="O12">
        <v>1952.5</v>
      </c>
    </row>
    <row r="13" spans="1:15">
      <c r="A13" s="28">
        <v>43851.560416666667</v>
      </c>
      <c r="B13">
        <v>1.36666666666667</v>
      </c>
      <c r="C13">
        <v>2194.75</v>
      </c>
      <c r="D13">
        <v>0.25</v>
      </c>
      <c r="E13">
        <v>0</v>
      </c>
      <c r="F13">
        <v>0</v>
      </c>
      <c r="G13">
        <v>2508.25</v>
      </c>
      <c r="H13">
        <v>2554.5</v>
      </c>
      <c r="I13">
        <v>2459.5</v>
      </c>
      <c r="J13">
        <v>2401.75</v>
      </c>
      <c r="K13">
        <v>2462.75</v>
      </c>
      <c r="L13">
        <v>2269.5</v>
      </c>
      <c r="M13">
        <v>2106</v>
      </c>
      <c r="N13">
        <v>2139.75</v>
      </c>
      <c r="O13">
        <v>1965</v>
      </c>
    </row>
    <row r="14" spans="1:15">
      <c r="A14" s="28">
        <v>43851.570833333331</v>
      </c>
      <c r="B14">
        <v>1.61666666666667</v>
      </c>
      <c r="C14">
        <v>2088.875</v>
      </c>
      <c r="D14">
        <v>0.25</v>
      </c>
      <c r="E14">
        <v>0</v>
      </c>
      <c r="F14">
        <v>0</v>
      </c>
      <c r="G14">
        <v>2380</v>
      </c>
      <c r="H14">
        <v>2461</v>
      </c>
      <c r="I14">
        <v>2368</v>
      </c>
      <c r="J14">
        <v>2377.5</v>
      </c>
      <c r="K14">
        <v>2469.25</v>
      </c>
      <c r="L14">
        <v>2235</v>
      </c>
      <c r="M14">
        <v>2113.75</v>
      </c>
      <c r="N14">
        <v>2214</v>
      </c>
      <c r="O14">
        <v>2013.75</v>
      </c>
    </row>
    <row r="15" spans="1:15">
      <c r="A15" s="28">
        <v>43851.581250000003</v>
      </c>
      <c r="B15">
        <v>1.86666666666667</v>
      </c>
      <c r="C15">
        <v>2096.75</v>
      </c>
      <c r="D15">
        <v>0.25</v>
      </c>
      <c r="E15">
        <v>0</v>
      </c>
      <c r="F15">
        <v>0</v>
      </c>
      <c r="G15">
        <v>2360</v>
      </c>
      <c r="H15">
        <v>2445.5</v>
      </c>
      <c r="I15">
        <v>2370.5</v>
      </c>
      <c r="J15">
        <v>2347.5</v>
      </c>
      <c r="K15">
        <v>2451.5</v>
      </c>
      <c r="L15">
        <v>2222.75</v>
      </c>
      <c r="M15">
        <v>2083.5</v>
      </c>
      <c r="N15">
        <v>2175.25</v>
      </c>
      <c r="O15">
        <v>2035.25</v>
      </c>
    </row>
    <row r="16" spans="1:15">
      <c r="A16" s="28">
        <v>43851.591666666667</v>
      </c>
      <c r="B16">
        <v>2.1166666666666698</v>
      </c>
      <c r="C16">
        <v>2111.5</v>
      </c>
      <c r="D16">
        <v>0.25</v>
      </c>
      <c r="E16">
        <v>0</v>
      </c>
      <c r="F16">
        <v>0</v>
      </c>
      <c r="G16">
        <v>2335.5</v>
      </c>
      <c r="H16">
        <v>2442</v>
      </c>
      <c r="I16">
        <v>2378.25</v>
      </c>
      <c r="J16">
        <v>2311.25</v>
      </c>
      <c r="K16">
        <v>2436</v>
      </c>
      <c r="L16">
        <v>2217.75</v>
      </c>
      <c r="M16">
        <v>2069.25</v>
      </c>
      <c r="N16">
        <v>2169.25</v>
      </c>
      <c r="O16">
        <v>2040.5</v>
      </c>
    </row>
    <row r="17" spans="1:15">
      <c r="A17" s="28">
        <v>43851.602083333331</v>
      </c>
      <c r="B17">
        <v>2.3666666666666698</v>
      </c>
      <c r="C17">
        <v>2118.5</v>
      </c>
      <c r="D17">
        <v>0.25</v>
      </c>
      <c r="E17">
        <v>0</v>
      </c>
      <c r="F17">
        <v>0</v>
      </c>
      <c r="G17">
        <v>2321.75</v>
      </c>
      <c r="H17">
        <v>2446.25</v>
      </c>
      <c r="I17">
        <v>2368.5</v>
      </c>
      <c r="J17">
        <v>2306</v>
      </c>
      <c r="K17">
        <v>2425.5</v>
      </c>
      <c r="L17">
        <v>2207.25</v>
      </c>
      <c r="M17">
        <v>2053</v>
      </c>
      <c r="N17">
        <v>2157.25</v>
      </c>
      <c r="O17">
        <v>2047.75</v>
      </c>
    </row>
    <row r="18" spans="1:15">
      <c r="A18" s="28">
        <v>43851.612500000003</v>
      </c>
      <c r="B18">
        <v>2.6166666666666698</v>
      </c>
      <c r="C18">
        <v>2129.5</v>
      </c>
      <c r="D18">
        <v>0.25</v>
      </c>
      <c r="E18">
        <v>0</v>
      </c>
      <c r="F18">
        <v>0</v>
      </c>
      <c r="G18">
        <v>2300</v>
      </c>
      <c r="H18">
        <v>2453.75</v>
      </c>
      <c r="I18">
        <v>2378.5</v>
      </c>
      <c r="J18">
        <v>2284.75</v>
      </c>
      <c r="K18">
        <v>2413.75</v>
      </c>
      <c r="L18">
        <v>2201.5</v>
      </c>
      <c r="M18">
        <v>2057.5</v>
      </c>
      <c r="N18">
        <v>2160.75</v>
      </c>
      <c r="O18">
        <v>2047.75</v>
      </c>
    </row>
    <row r="19" spans="1:15">
      <c r="A19" s="28">
        <v>43851.622916666667</v>
      </c>
      <c r="B19">
        <v>2.8666666666666698</v>
      </c>
      <c r="C19">
        <v>2146.375</v>
      </c>
      <c r="D19">
        <v>0.25</v>
      </c>
      <c r="E19">
        <v>0</v>
      </c>
      <c r="F19">
        <v>0</v>
      </c>
      <c r="G19">
        <v>2310.75</v>
      </c>
      <c r="H19">
        <v>2448.25</v>
      </c>
      <c r="I19">
        <v>2373</v>
      </c>
      <c r="J19">
        <v>2273</v>
      </c>
      <c r="K19">
        <v>2411.75</v>
      </c>
      <c r="L19">
        <v>2207</v>
      </c>
      <c r="M19">
        <v>2047.5</v>
      </c>
      <c r="N19">
        <v>2160.5</v>
      </c>
      <c r="O19">
        <v>2042.25</v>
      </c>
    </row>
    <row r="20" spans="1:15">
      <c r="A20" s="28">
        <v>43851.633333333331</v>
      </c>
      <c r="B20">
        <v>3.1166666666666698</v>
      </c>
      <c r="C20">
        <v>2167.125</v>
      </c>
      <c r="D20">
        <v>0.25</v>
      </c>
      <c r="E20">
        <v>0</v>
      </c>
      <c r="F20">
        <v>0</v>
      </c>
      <c r="G20">
        <v>2306</v>
      </c>
      <c r="H20">
        <v>2446.75</v>
      </c>
      <c r="I20">
        <v>2402.75</v>
      </c>
      <c r="J20">
        <v>2246.25</v>
      </c>
      <c r="K20">
        <v>2415.75</v>
      </c>
      <c r="L20">
        <v>2204.75</v>
      </c>
      <c r="M20">
        <v>2044.75</v>
      </c>
      <c r="N20">
        <v>2146.25</v>
      </c>
      <c r="O20">
        <v>2056</v>
      </c>
    </row>
    <row r="21" spans="1:15">
      <c r="A21" s="28">
        <v>43851.643750000003</v>
      </c>
      <c r="B21">
        <v>3.3666666666666698</v>
      </c>
      <c r="C21">
        <v>2188.25</v>
      </c>
      <c r="D21">
        <v>0.25</v>
      </c>
      <c r="E21">
        <v>0</v>
      </c>
      <c r="F21">
        <v>0</v>
      </c>
      <c r="G21">
        <v>2311</v>
      </c>
      <c r="H21">
        <v>2450.25</v>
      </c>
      <c r="I21">
        <v>2399</v>
      </c>
      <c r="J21">
        <v>2242.25</v>
      </c>
      <c r="K21">
        <v>2406.75</v>
      </c>
      <c r="L21">
        <v>2193.25</v>
      </c>
      <c r="M21">
        <v>2033.25</v>
      </c>
      <c r="N21">
        <v>2151.75</v>
      </c>
      <c r="O21">
        <v>2061.25</v>
      </c>
    </row>
    <row r="22" spans="1:15">
      <c r="A22" s="28">
        <v>43851.654166666667</v>
      </c>
      <c r="B22">
        <v>3.6166666666666698</v>
      </c>
      <c r="C22">
        <v>2203.5</v>
      </c>
      <c r="D22">
        <v>0.25</v>
      </c>
      <c r="E22">
        <v>0</v>
      </c>
      <c r="F22">
        <v>0</v>
      </c>
      <c r="G22">
        <v>2317</v>
      </c>
      <c r="H22">
        <v>2442</v>
      </c>
      <c r="I22">
        <v>2410</v>
      </c>
      <c r="J22">
        <v>2234</v>
      </c>
      <c r="K22">
        <v>2414.75</v>
      </c>
      <c r="L22">
        <v>2183.75</v>
      </c>
      <c r="M22">
        <v>2031.75</v>
      </c>
      <c r="N22">
        <v>2149.75</v>
      </c>
      <c r="O22">
        <v>2063.75</v>
      </c>
    </row>
    <row r="23" spans="1:15">
      <c r="A23" s="28">
        <v>43851.664583333331</v>
      </c>
      <c r="B23">
        <v>3.8666666666666698</v>
      </c>
      <c r="C23">
        <v>2220.875</v>
      </c>
      <c r="D23">
        <v>0.25</v>
      </c>
      <c r="E23">
        <v>0</v>
      </c>
      <c r="F23">
        <v>0</v>
      </c>
      <c r="G23">
        <v>2314.75</v>
      </c>
      <c r="H23">
        <v>2462</v>
      </c>
      <c r="I23">
        <v>2409</v>
      </c>
      <c r="J23">
        <v>2224.75</v>
      </c>
      <c r="K23">
        <v>2402.5</v>
      </c>
      <c r="L23">
        <v>2191.75</v>
      </c>
      <c r="M23">
        <v>2033.5</v>
      </c>
      <c r="N23">
        <v>2154.25</v>
      </c>
      <c r="O23">
        <v>2057.75</v>
      </c>
    </row>
    <row r="24" spans="1:15">
      <c r="A24" s="28">
        <v>43851.675000000003</v>
      </c>
      <c r="B24">
        <v>4.1166666666666698</v>
      </c>
      <c r="C24">
        <v>2230.5</v>
      </c>
      <c r="D24">
        <v>0.25</v>
      </c>
      <c r="E24">
        <v>0</v>
      </c>
      <c r="F24">
        <v>0</v>
      </c>
      <c r="G24">
        <v>2302.5</v>
      </c>
      <c r="H24">
        <v>2448</v>
      </c>
      <c r="I24">
        <v>2402.5</v>
      </c>
      <c r="J24">
        <v>2201.75</v>
      </c>
      <c r="K24">
        <v>2403</v>
      </c>
      <c r="L24">
        <v>2180</v>
      </c>
      <c r="M24">
        <v>2027.5</v>
      </c>
      <c r="N24">
        <v>2155.25</v>
      </c>
      <c r="O24">
        <v>2049.5</v>
      </c>
    </row>
    <row r="25" spans="1:15">
      <c r="A25" s="28">
        <v>43851.685416666667</v>
      </c>
      <c r="B25">
        <v>4.3666666666666698</v>
      </c>
      <c r="C25">
        <v>2251</v>
      </c>
      <c r="D25">
        <v>0.25</v>
      </c>
      <c r="E25">
        <v>0</v>
      </c>
      <c r="F25">
        <v>0</v>
      </c>
      <c r="G25">
        <v>2297.5</v>
      </c>
      <c r="H25">
        <v>2432.25</v>
      </c>
      <c r="I25">
        <v>2390.5</v>
      </c>
      <c r="J25">
        <v>2191</v>
      </c>
      <c r="K25">
        <v>2398.75</v>
      </c>
      <c r="L25">
        <v>2171.5</v>
      </c>
      <c r="M25">
        <v>2020.5</v>
      </c>
      <c r="N25">
        <v>2163</v>
      </c>
      <c r="O25">
        <v>2056.5</v>
      </c>
    </row>
    <row r="26" spans="1:15">
      <c r="A26" s="28">
        <v>43851.695833333331</v>
      </c>
      <c r="B26">
        <v>4.6166666666666698</v>
      </c>
      <c r="C26">
        <v>2255.625</v>
      </c>
      <c r="D26">
        <v>0.25</v>
      </c>
      <c r="E26">
        <v>0</v>
      </c>
      <c r="F26">
        <v>0</v>
      </c>
      <c r="G26">
        <v>2301.25</v>
      </c>
      <c r="H26">
        <v>2436.5</v>
      </c>
      <c r="I26">
        <v>2376.25</v>
      </c>
      <c r="J26">
        <v>2176.5</v>
      </c>
      <c r="K26">
        <v>2384.5</v>
      </c>
      <c r="L26">
        <v>2172</v>
      </c>
      <c r="M26">
        <v>2011.5</v>
      </c>
      <c r="N26">
        <v>2150.25</v>
      </c>
      <c r="O26">
        <v>2057.75</v>
      </c>
    </row>
    <row r="27" spans="1:15">
      <c r="A27" s="28">
        <v>43851.706250000003</v>
      </c>
      <c r="B27">
        <v>4.8666666666666698</v>
      </c>
      <c r="C27">
        <v>2274.25</v>
      </c>
      <c r="D27">
        <v>0.25</v>
      </c>
      <c r="E27">
        <v>0</v>
      </c>
      <c r="F27">
        <v>0</v>
      </c>
      <c r="G27">
        <v>2309</v>
      </c>
      <c r="H27">
        <v>2432.25</v>
      </c>
      <c r="I27">
        <v>2346.5</v>
      </c>
      <c r="J27">
        <v>2147.75</v>
      </c>
      <c r="K27">
        <v>2363.5</v>
      </c>
      <c r="L27">
        <v>2140.5</v>
      </c>
      <c r="M27">
        <v>2006</v>
      </c>
      <c r="N27">
        <v>2154.25</v>
      </c>
      <c r="O27">
        <v>2067.5</v>
      </c>
    </row>
    <row r="28" spans="1:15">
      <c r="A28" s="28">
        <v>43851.716666666667</v>
      </c>
      <c r="B28">
        <v>5.1166666666666698</v>
      </c>
      <c r="C28">
        <v>2278.25</v>
      </c>
      <c r="D28">
        <v>0.25</v>
      </c>
      <c r="E28">
        <v>0</v>
      </c>
      <c r="F28">
        <v>0</v>
      </c>
      <c r="G28">
        <v>2269.75</v>
      </c>
      <c r="H28">
        <v>2416.75</v>
      </c>
      <c r="I28">
        <v>2344.5</v>
      </c>
      <c r="J28">
        <v>2137.75</v>
      </c>
      <c r="K28">
        <v>2358.75</v>
      </c>
      <c r="L28">
        <v>2134.75</v>
      </c>
      <c r="M28">
        <v>1983.25</v>
      </c>
      <c r="N28">
        <v>2150.5</v>
      </c>
      <c r="O28">
        <v>2066.5</v>
      </c>
    </row>
    <row r="29" spans="1:15">
      <c r="A29" s="28">
        <v>43851.727083333331</v>
      </c>
      <c r="B29">
        <v>5.3666666666666698</v>
      </c>
      <c r="C29">
        <v>2285.25</v>
      </c>
      <c r="D29">
        <v>0.25</v>
      </c>
      <c r="E29">
        <v>0</v>
      </c>
      <c r="F29">
        <v>0</v>
      </c>
      <c r="G29">
        <v>2303.25</v>
      </c>
      <c r="H29">
        <v>2405.25</v>
      </c>
      <c r="I29">
        <v>2338.75</v>
      </c>
      <c r="J29">
        <v>2129.25</v>
      </c>
      <c r="K29">
        <v>2332.75</v>
      </c>
      <c r="L29">
        <v>2099</v>
      </c>
      <c r="M29">
        <v>1980.5</v>
      </c>
      <c r="N29">
        <v>2153</v>
      </c>
      <c r="O29">
        <v>2057.75</v>
      </c>
    </row>
    <row r="30" spans="1:15">
      <c r="A30" s="28">
        <v>43851.737500000003</v>
      </c>
      <c r="B30">
        <v>5.6166666666666698</v>
      </c>
      <c r="C30">
        <v>2294.5</v>
      </c>
      <c r="D30">
        <v>0.25</v>
      </c>
      <c r="E30">
        <v>0</v>
      </c>
      <c r="F30">
        <v>0</v>
      </c>
      <c r="G30">
        <v>2298</v>
      </c>
      <c r="H30">
        <v>2385</v>
      </c>
      <c r="I30">
        <v>2323</v>
      </c>
      <c r="J30">
        <v>2112</v>
      </c>
      <c r="K30">
        <v>2352</v>
      </c>
      <c r="L30">
        <v>2092</v>
      </c>
      <c r="M30">
        <v>1982.75</v>
      </c>
      <c r="N30">
        <v>2144.25</v>
      </c>
      <c r="O30">
        <v>2042.25</v>
      </c>
    </row>
    <row r="31" spans="1:15">
      <c r="A31" s="28">
        <v>43851.747916666667</v>
      </c>
      <c r="B31">
        <v>5.8666666666666698</v>
      </c>
      <c r="C31">
        <v>2311.5</v>
      </c>
      <c r="D31">
        <v>0.25</v>
      </c>
      <c r="E31">
        <v>0</v>
      </c>
      <c r="F31">
        <v>0</v>
      </c>
      <c r="G31">
        <v>2292.75</v>
      </c>
      <c r="H31">
        <v>2386.5</v>
      </c>
      <c r="I31">
        <v>2322.25</v>
      </c>
      <c r="J31">
        <v>2092.75</v>
      </c>
      <c r="K31">
        <v>2357.25</v>
      </c>
      <c r="L31">
        <v>2090.5</v>
      </c>
      <c r="M31">
        <v>1975.5</v>
      </c>
      <c r="N31">
        <v>2141.25</v>
      </c>
      <c r="O31">
        <v>2038.5</v>
      </c>
    </row>
    <row r="32" spans="1:15">
      <c r="A32" s="28"/>
    </row>
    <row r="33" spans="1:15">
      <c r="A33" s="29" t="s">
        <v>84</v>
      </c>
    </row>
    <row r="34" spans="1:15">
      <c r="A34" t="s">
        <v>83</v>
      </c>
      <c r="B34" t="s">
        <v>82</v>
      </c>
      <c r="C34" t="s">
        <v>81</v>
      </c>
      <c r="D34" t="s">
        <v>103</v>
      </c>
      <c r="E34" t="s">
        <v>102</v>
      </c>
      <c r="F34" t="s">
        <v>101</v>
      </c>
      <c r="G34" t="s">
        <v>100</v>
      </c>
      <c r="H34" t="s">
        <v>99</v>
      </c>
      <c r="I34" t="s">
        <v>98</v>
      </c>
      <c r="J34" t="s">
        <v>97</v>
      </c>
      <c r="K34" t="s">
        <v>96</v>
      </c>
      <c r="L34" t="s">
        <v>95</v>
      </c>
      <c r="M34" t="s">
        <v>94</v>
      </c>
      <c r="N34" t="s">
        <v>93</v>
      </c>
      <c r="O34" t="s">
        <v>92</v>
      </c>
    </row>
    <row r="35" spans="1:15">
      <c r="A35" s="28">
        <v>43851.503472222219</v>
      </c>
      <c r="B35">
        <v>0</v>
      </c>
      <c r="C35">
        <v>127</v>
      </c>
      <c r="D35">
        <v>49.75</v>
      </c>
      <c r="E35">
        <v>67.5</v>
      </c>
      <c r="F35">
        <v>107.25</v>
      </c>
      <c r="G35">
        <v>237.75</v>
      </c>
      <c r="H35">
        <v>365.25</v>
      </c>
      <c r="I35">
        <v>369.25</v>
      </c>
      <c r="J35">
        <v>197</v>
      </c>
      <c r="K35">
        <v>253</v>
      </c>
      <c r="L35">
        <v>266</v>
      </c>
      <c r="M35">
        <v>188.25</v>
      </c>
      <c r="N35">
        <v>175</v>
      </c>
      <c r="O35">
        <v>178.5</v>
      </c>
    </row>
    <row r="36" spans="1:15">
      <c r="A36" s="28">
        <v>43851.508333333331</v>
      </c>
      <c r="B36">
        <v>0.116666666666667</v>
      </c>
      <c r="C36">
        <v>137.5</v>
      </c>
      <c r="D36">
        <v>55</v>
      </c>
      <c r="E36">
        <v>82</v>
      </c>
      <c r="F36">
        <v>134.5</v>
      </c>
      <c r="G36">
        <v>283.75</v>
      </c>
      <c r="H36">
        <v>557.25</v>
      </c>
      <c r="I36">
        <v>557</v>
      </c>
      <c r="J36">
        <v>248.25</v>
      </c>
      <c r="K36">
        <v>323.75</v>
      </c>
      <c r="L36">
        <v>355.25</v>
      </c>
      <c r="M36">
        <v>220.25</v>
      </c>
      <c r="N36">
        <v>223.5</v>
      </c>
      <c r="O36">
        <v>235.75</v>
      </c>
    </row>
    <row r="37" spans="1:15">
      <c r="A37" s="28">
        <v>43851.518750000003</v>
      </c>
      <c r="B37">
        <v>0.36666666666666697</v>
      </c>
      <c r="C37" s="31">
        <v>197.625</v>
      </c>
      <c r="D37" s="31">
        <v>68.25</v>
      </c>
      <c r="E37" s="31">
        <v>113.5</v>
      </c>
      <c r="F37" s="31">
        <v>197.75</v>
      </c>
      <c r="G37">
        <v>454</v>
      </c>
      <c r="H37">
        <v>855.25</v>
      </c>
      <c r="I37">
        <v>943</v>
      </c>
      <c r="J37">
        <v>336.5</v>
      </c>
      <c r="K37">
        <v>431.25</v>
      </c>
      <c r="L37">
        <v>567.5</v>
      </c>
      <c r="M37">
        <v>291.5</v>
      </c>
      <c r="N37">
        <v>282.25</v>
      </c>
      <c r="O37">
        <v>334.5</v>
      </c>
    </row>
    <row r="38" spans="1:15">
      <c r="A38" s="28">
        <v>43851.529166666667</v>
      </c>
      <c r="B38">
        <v>0.61666666666666703</v>
      </c>
      <c r="C38">
        <v>204.375</v>
      </c>
      <c r="D38">
        <v>83</v>
      </c>
      <c r="E38">
        <v>153</v>
      </c>
      <c r="F38">
        <v>245.5</v>
      </c>
      <c r="G38">
        <v>563</v>
      </c>
      <c r="H38">
        <v>1042.25</v>
      </c>
      <c r="I38">
        <v>1198.25</v>
      </c>
      <c r="J38">
        <v>396.75</v>
      </c>
      <c r="K38">
        <v>542</v>
      </c>
      <c r="L38">
        <v>725</v>
      </c>
      <c r="M38">
        <v>316.25</v>
      </c>
      <c r="N38">
        <v>356</v>
      </c>
      <c r="O38">
        <v>404.75</v>
      </c>
    </row>
    <row r="39" spans="1:15">
      <c r="A39" s="28">
        <v>43851.539583333331</v>
      </c>
      <c r="B39">
        <v>0.86666666666666703</v>
      </c>
      <c r="C39">
        <v>198.75</v>
      </c>
      <c r="D39">
        <v>95.25</v>
      </c>
      <c r="E39">
        <v>178.5</v>
      </c>
      <c r="F39">
        <v>274.75</v>
      </c>
      <c r="G39">
        <v>603</v>
      </c>
      <c r="H39">
        <v>1239</v>
      </c>
      <c r="I39">
        <v>1334.25</v>
      </c>
      <c r="J39">
        <v>409</v>
      </c>
      <c r="K39">
        <v>636</v>
      </c>
      <c r="L39">
        <v>822.25</v>
      </c>
      <c r="M39">
        <v>317.25</v>
      </c>
      <c r="N39">
        <v>383.25</v>
      </c>
      <c r="O39">
        <v>462.25</v>
      </c>
    </row>
    <row r="40" spans="1:15">
      <c r="A40" s="28">
        <v>43851.55</v>
      </c>
      <c r="B40">
        <v>1.11666666666667</v>
      </c>
      <c r="C40">
        <v>211.75</v>
      </c>
      <c r="D40">
        <v>99.25</v>
      </c>
      <c r="E40">
        <v>196.25</v>
      </c>
      <c r="F40">
        <v>286</v>
      </c>
      <c r="G40">
        <v>636.25</v>
      </c>
      <c r="H40">
        <v>1333.25</v>
      </c>
      <c r="I40">
        <v>1447.75</v>
      </c>
      <c r="J40">
        <v>407.75</v>
      </c>
      <c r="K40">
        <v>689</v>
      </c>
      <c r="L40">
        <v>878.75</v>
      </c>
      <c r="M40">
        <v>324.5</v>
      </c>
      <c r="N40">
        <v>406.5</v>
      </c>
      <c r="O40">
        <v>520</v>
      </c>
    </row>
    <row r="41" spans="1:15">
      <c r="A41" s="28">
        <v>43851.560416666667</v>
      </c>
      <c r="B41">
        <v>1.36666666666667</v>
      </c>
      <c r="C41">
        <v>210.75</v>
      </c>
      <c r="D41">
        <v>102.25</v>
      </c>
      <c r="E41">
        <v>205.5</v>
      </c>
      <c r="F41">
        <v>293.25</v>
      </c>
      <c r="G41">
        <v>698.25</v>
      </c>
      <c r="H41">
        <v>1426.5</v>
      </c>
      <c r="I41">
        <v>1546.5</v>
      </c>
      <c r="J41">
        <v>452.5</v>
      </c>
      <c r="K41">
        <v>729.25</v>
      </c>
      <c r="L41">
        <v>934.5</v>
      </c>
      <c r="M41">
        <v>330.5</v>
      </c>
      <c r="N41">
        <v>424.5</v>
      </c>
      <c r="O41">
        <v>538</v>
      </c>
    </row>
    <row r="42" spans="1:15">
      <c r="A42" s="28">
        <v>43851.570833333331</v>
      </c>
      <c r="B42">
        <v>1.61666666666667</v>
      </c>
      <c r="C42">
        <v>216.375</v>
      </c>
      <c r="D42">
        <v>114.25</v>
      </c>
      <c r="E42">
        <v>220</v>
      </c>
      <c r="F42">
        <v>315</v>
      </c>
      <c r="G42">
        <v>753.25</v>
      </c>
      <c r="H42">
        <v>1538.5</v>
      </c>
      <c r="I42">
        <v>1636.25</v>
      </c>
      <c r="J42">
        <v>486</v>
      </c>
      <c r="K42">
        <v>792.75</v>
      </c>
      <c r="L42">
        <v>991.75</v>
      </c>
      <c r="M42">
        <v>338.5</v>
      </c>
      <c r="N42">
        <v>475.75</v>
      </c>
      <c r="O42">
        <v>589.75</v>
      </c>
    </row>
    <row r="43" spans="1:15">
      <c r="A43" s="28">
        <v>43851.581250000003</v>
      </c>
      <c r="B43">
        <v>1.86666666666667</v>
      </c>
      <c r="C43">
        <v>223.25</v>
      </c>
      <c r="D43">
        <v>113.5</v>
      </c>
      <c r="E43">
        <v>218</v>
      </c>
      <c r="F43">
        <v>310</v>
      </c>
      <c r="G43">
        <v>799.75</v>
      </c>
      <c r="H43">
        <v>1582.75</v>
      </c>
      <c r="I43">
        <v>1686</v>
      </c>
      <c r="J43">
        <v>500.75</v>
      </c>
      <c r="K43">
        <v>800.75</v>
      </c>
      <c r="L43">
        <v>1018</v>
      </c>
      <c r="M43">
        <v>356.5</v>
      </c>
      <c r="N43">
        <v>482.75</v>
      </c>
      <c r="O43">
        <v>591.5</v>
      </c>
    </row>
    <row r="44" spans="1:15">
      <c r="A44" s="28">
        <v>43851.591666666667</v>
      </c>
      <c r="B44">
        <v>2.1166666666666698</v>
      </c>
      <c r="C44">
        <v>222.125</v>
      </c>
      <c r="D44">
        <v>108.5</v>
      </c>
      <c r="E44">
        <v>218.25</v>
      </c>
      <c r="F44">
        <v>319</v>
      </c>
      <c r="G44">
        <v>846</v>
      </c>
      <c r="H44">
        <v>1628.75</v>
      </c>
      <c r="I44">
        <v>1722.75</v>
      </c>
      <c r="J44">
        <v>507.5</v>
      </c>
      <c r="K44">
        <v>819.25</v>
      </c>
      <c r="L44">
        <v>1029.75</v>
      </c>
      <c r="M44">
        <v>348.25</v>
      </c>
      <c r="N44">
        <v>482.25</v>
      </c>
      <c r="O44">
        <v>619.25</v>
      </c>
    </row>
    <row r="45" spans="1:15">
      <c r="A45" s="28">
        <v>43851.602083333331</v>
      </c>
      <c r="B45">
        <v>2.3666666666666698</v>
      </c>
      <c r="C45">
        <v>219.625</v>
      </c>
      <c r="D45">
        <v>111.5</v>
      </c>
      <c r="E45">
        <v>224.5</v>
      </c>
      <c r="F45">
        <v>321.25</v>
      </c>
      <c r="G45">
        <v>903</v>
      </c>
      <c r="H45">
        <v>1656</v>
      </c>
      <c r="I45">
        <v>1753.75</v>
      </c>
      <c r="J45">
        <v>539.5</v>
      </c>
      <c r="K45">
        <v>857.75</v>
      </c>
      <c r="L45">
        <v>1038.75</v>
      </c>
      <c r="M45">
        <v>361.5</v>
      </c>
      <c r="N45">
        <v>497.75</v>
      </c>
      <c r="O45">
        <v>640</v>
      </c>
    </row>
    <row r="46" spans="1:15">
      <c r="A46" s="28">
        <v>43851.612500000003</v>
      </c>
      <c r="B46">
        <v>2.6166666666666698</v>
      </c>
      <c r="C46">
        <v>217</v>
      </c>
      <c r="D46">
        <v>108.5</v>
      </c>
      <c r="E46">
        <v>227</v>
      </c>
      <c r="F46">
        <v>334.75</v>
      </c>
      <c r="G46">
        <v>947.75</v>
      </c>
      <c r="H46">
        <v>1705.25</v>
      </c>
      <c r="I46">
        <v>1772.75</v>
      </c>
      <c r="J46">
        <v>577.75</v>
      </c>
      <c r="K46">
        <v>877.25</v>
      </c>
      <c r="L46">
        <v>1086.25</v>
      </c>
      <c r="M46">
        <v>366.5</v>
      </c>
      <c r="N46">
        <v>491.75</v>
      </c>
      <c r="O46">
        <v>643.75</v>
      </c>
    </row>
    <row r="47" spans="1:15">
      <c r="A47" s="28">
        <v>43851.622916666667</v>
      </c>
      <c r="B47">
        <v>2.8666666666666698</v>
      </c>
      <c r="C47">
        <v>220.125</v>
      </c>
      <c r="D47">
        <v>108.5</v>
      </c>
      <c r="E47">
        <v>227.25</v>
      </c>
      <c r="F47">
        <v>346.25</v>
      </c>
      <c r="G47">
        <v>994.25</v>
      </c>
      <c r="H47">
        <v>1745.75</v>
      </c>
      <c r="I47">
        <v>1821</v>
      </c>
      <c r="J47">
        <v>598.5</v>
      </c>
      <c r="K47">
        <v>901</v>
      </c>
      <c r="L47">
        <v>1109.75</v>
      </c>
      <c r="M47">
        <v>377</v>
      </c>
      <c r="N47">
        <v>502.25</v>
      </c>
      <c r="O47">
        <v>672</v>
      </c>
    </row>
    <row r="48" spans="1:15">
      <c r="A48" s="28">
        <v>43851.633333333331</v>
      </c>
      <c r="B48">
        <v>3.1166666666666698</v>
      </c>
      <c r="C48">
        <v>223.5</v>
      </c>
      <c r="D48">
        <v>112.5</v>
      </c>
      <c r="E48">
        <v>237.5</v>
      </c>
      <c r="F48">
        <v>345</v>
      </c>
      <c r="G48">
        <v>1063.25</v>
      </c>
      <c r="H48">
        <v>1775</v>
      </c>
      <c r="I48">
        <v>1843.75</v>
      </c>
      <c r="J48">
        <v>622.25</v>
      </c>
      <c r="K48">
        <v>944.75</v>
      </c>
      <c r="L48">
        <v>1116.5</v>
      </c>
      <c r="M48">
        <v>379</v>
      </c>
      <c r="N48">
        <v>513.25</v>
      </c>
      <c r="O48">
        <v>685.5</v>
      </c>
    </row>
    <row r="49" spans="1:15">
      <c r="A49" s="28">
        <v>43851.643750000003</v>
      </c>
      <c r="B49">
        <v>3.3666666666666698</v>
      </c>
      <c r="C49">
        <v>224.875</v>
      </c>
      <c r="D49">
        <v>113.75</v>
      </c>
      <c r="E49">
        <v>237.75</v>
      </c>
      <c r="F49">
        <v>355.75</v>
      </c>
      <c r="G49">
        <v>1094</v>
      </c>
      <c r="H49">
        <v>1787.5</v>
      </c>
      <c r="I49">
        <v>1892.25</v>
      </c>
      <c r="J49">
        <v>655.5</v>
      </c>
      <c r="K49">
        <v>965.5</v>
      </c>
      <c r="L49">
        <v>1151.25</v>
      </c>
      <c r="M49">
        <v>389.25</v>
      </c>
      <c r="N49">
        <v>521</v>
      </c>
      <c r="O49">
        <v>708.5</v>
      </c>
    </row>
    <row r="50" spans="1:15">
      <c r="A50" s="28">
        <v>43851.654166666667</v>
      </c>
      <c r="B50">
        <v>3.6166666666666698</v>
      </c>
      <c r="C50">
        <v>222.75</v>
      </c>
      <c r="D50">
        <v>109.75</v>
      </c>
      <c r="E50">
        <v>237.75</v>
      </c>
      <c r="F50">
        <v>367.5</v>
      </c>
      <c r="G50">
        <v>1139.75</v>
      </c>
      <c r="H50">
        <v>1836.75</v>
      </c>
      <c r="I50">
        <v>1909.5</v>
      </c>
      <c r="J50">
        <v>666.75</v>
      </c>
      <c r="K50">
        <v>1005.25</v>
      </c>
      <c r="L50">
        <v>1156.5</v>
      </c>
      <c r="M50">
        <v>386.75</v>
      </c>
      <c r="N50">
        <v>520.25</v>
      </c>
      <c r="O50">
        <v>716</v>
      </c>
    </row>
    <row r="51" spans="1:15">
      <c r="A51" s="28">
        <v>43851.664583333331</v>
      </c>
      <c r="B51">
        <v>3.8666666666666698</v>
      </c>
      <c r="C51">
        <v>227.5</v>
      </c>
      <c r="D51">
        <v>112.5</v>
      </c>
      <c r="E51">
        <v>243</v>
      </c>
      <c r="F51">
        <v>376.25</v>
      </c>
      <c r="G51">
        <v>1185</v>
      </c>
      <c r="H51">
        <v>1871</v>
      </c>
      <c r="I51">
        <v>1943.25</v>
      </c>
      <c r="J51">
        <v>695.5</v>
      </c>
      <c r="K51">
        <v>1024</v>
      </c>
      <c r="L51">
        <v>1184.5</v>
      </c>
      <c r="M51">
        <v>402.25</v>
      </c>
      <c r="N51">
        <v>519.5</v>
      </c>
      <c r="O51">
        <v>731.25</v>
      </c>
    </row>
    <row r="52" spans="1:15">
      <c r="A52" s="28">
        <v>43851.675000000003</v>
      </c>
      <c r="B52">
        <v>4.1166666666666698</v>
      </c>
      <c r="C52">
        <v>228.25</v>
      </c>
      <c r="D52">
        <v>112.75</v>
      </c>
      <c r="E52">
        <v>244.5</v>
      </c>
      <c r="F52">
        <v>389</v>
      </c>
      <c r="G52">
        <v>1226.75</v>
      </c>
      <c r="H52">
        <v>1887.25</v>
      </c>
      <c r="I52">
        <v>1964.75</v>
      </c>
      <c r="J52">
        <v>710.75</v>
      </c>
      <c r="K52">
        <v>1049.5</v>
      </c>
      <c r="L52">
        <v>1206.75</v>
      </c>
      <c r="M52">
        <v>401</v>
      </c>
      <c r="N52">
        <v>538</v>
      </c>
      <c r="O52">
        <v>740.75</v>
      </c>
    </row>
    <row r="53" spans="1:15">
      <c r="A53" s="28">
        <v>43851.685416666667</v>
      </c>
      <c r="B53">
        <v>4.3666666666666698</v>
      </c>
      <c r="C53">
        <v>226.625</v>
      </c>
      <c r="D53">
        <v>118.25</v>
      </c>
      <c r="E53">
        <v>257.25</v>
      </c>
      <c r="F53">
        <v>389.25</v>
      </c>
      <c r="G53">
        <v>1276.75</v>
      </c>
      <c r="H53">
        <v>1931.25</v>
      </c>
      <c r="I53">
        <v>1989.75</v>
      </c>
      <c r="J53">
        <v>728</v>
      </c>
      <c r="K53">
        <v>1072.25</v>
      </c>
      <c r="L53">
        <v>1216</v>
      </c>
      <c r="M53">
        <v>406.5</v>
      </c>
      <c r="N53">
        <v>545.5</v>
      </c>
      <c r="O53">
        <v>743.75</v>
      </c>
    </row>
    <row r="54" spans="1:15">
      <c r="A54" s="28">
        <v>43851.695833333331</v>
      </c>
      <c r="B54">
        <v>4.6166666666666698</v>
      </c>
      <c r="C54">
        <v>222.75</v>
      </c>
      <c r="D54">
        <v>119.75</v>
      </c>
      <c r="E54">
        <v>259.5</v>
      </c>
      <c r="F54">
        <v>399</v>
      </c>
      <c r="G54">
        <v>1314.5</v>
      </c>
      <c r="H54">
        <v>1947</v>
      </c>
      <c r="I54">
        <v>2012.5</v>
      </c>
      <c r="J54">
        <v>746.5</v>
      </c>
      <c r="K54">
        <v>1095</v>
      </c>
      <c r="L54">
        <v>1235.5</v>
      </c>
      <c r="M54">
        <v>414.5</v>
      </c>
      <c r="N54">
        <v>554.25</v>
      </c>
      <c r="O54">
        <v>766</v>
      </c>
    </row>
    <row r="55" spans="1:15">
      <c r="A55" s="28">
        <v>43851.706250000003</v>
      </c>
      <c r="B55">
        <v>4.8666666666666698</v>
      </c>
      <c r="C55">
        <v>230.75</v>
      </c>
      <c r="D55">
        <v>122</v>
      </c>
      <c r="E55">
        <v>262.5</v>
      </c>
      <c r="F55">
        <v>402</v>
      </c>
      <c r="G55">
        <v>1363.25</v>
      </c>
      <c r="H55">
        <v>1956.75</v>
      </c>
      <c r="I55">
        <v>2047.5</v>
      </c>
      <c r="J55">
        <v>755</v>
      </c>
      <c r="K55">
        <v>1115.5</v>
      </c>
      <c r="L55">
        <v>1257.5</v>
      </c>
      <c r="M55">
        <v>420.5</v>
      </c>
      <c r="N55">
        <v>565.5</v>
      </c>
      <c r="O55">
        <v>773.75</v>
      </c>
    </row>
    <row r="56" spans="1:15">
      <c r="A56" s="28">
        <v>43851.716666666667</v>
      </c>
      <c r="B56">
        <v>5.1166666666666698</v>
      </c>
      <c r="C56">
        <v>229</v>
      </c>
      <c r="D56">
        <v>124.75</v>
      </c>
      <c r="E56">
        <v>266.5</v>
      </c>
      <c r="F56">
        <v>410.75</v>
      </c>
      <c r="G56">
        <v>1366.25</v>
      </c>
      <c r="H56">
        <v>1976.25</v>
      </c>
      <c r="I56">
        <v>2024</v>
      </c>
      <c r="J56">
        <v>782</v>
      </c>
      <c r="K56">
        <v>1131.75</v>
      </c>
      <c r="L56">
        <v>1273.25</v>
      </c>
      <c r="M56">
        <v>427</v>
      </c>
      <c r="N56">
        <v>566.75</v>
      </c>
      <c r="O56">
        <v>780.25</v>
      </c>
    </row>
    <row r="57" spans="1:15">
      <c r="A57" s="28">
        <v>43851.727083333331</v>
      </c>
      <c r="B57">
        <v>5.3666666666666698</v>
      </c>
      <c r="C57">
        <v>232.875</v>
      </c>
      <c r="D57">
        <v>125.5</v>
      </c>
      <c r="E57">
        <v>273.75</v>
      </c>
      <c r="F57">
        <v>431</v>
      </c>
      <c r="G57">
        <v>1398.75</v>
      </c>
      <c r="H57">
        <v>1997.5</v>
      </c>
      <c r="I57">
        <v>2052.5</v>
      </c>
      <c r="J57">
        <v>779</v>
      </c>
      <c r="K57">
        <v>1149.75</v>
      </c>
      <c r="L57">
        <v>1249.75</v>
      </c>
      <c r="M57">
        <v>425.25</v>
      </c>
      <c r="N57">
        <v>570.5</v>
      </c>
      <c r="O57">
        <v>784</v>
      </c>
    </row>
    <row r="58" spans="1:15">
      <c r="A58" s="28">
        <v>43851.737500000003</v>
      </c>
      <c r="B58">
        <v>5.6166666666666698</v>
      </c>
      <c r="C58">
        <v>233.25</v>
      </c>
      <c r="D58">
        <v>127.5</v>
      </c>
      <c r="E58">
        <v>273.75</v>
      </c>
      <c r="F58">
        <v>433</v>
      </c>
      <c r="G58">
        <v>1424</v>
      </c>
      <c r="H58">
        <v>2014.25</v>
      </c>
      <c r="I58">
        <v>2061.25</v>
      </c>
      <c r="J58">
        <v>804</v>
      </c>
      <c r="K58">
        <v>1172</v>
      </c>
      <c r="L58">
        <v>1274.75</v>
      </c>
      <c r="M58">
        <v>432</v>
      </c>
      <c r="N58">
        <v>581</v>
      </c>
      <c r="O58">
        <v>795.25</v>
      </c>
    </row>
    <row r="59" spans="1:15">
      <c r="A59" s="28">
        <v>43851.747916666667</v>
      </c>
      <c r="B59">
        <v>5.8666666666666698</v>
      </c>
      <c r="C59">
        <v>233.625</v>
      </c>
      <c r="D59">
        <v>127</v>
      </c>
      <c r="E59">
        <v>276.75</v>
      </c>
      <c r="F59">
        <v>442.25</v>
      </c>
      <c r="G59">
        <v>1470.5</v>
      </c>
      <c r="H59">
        <v>2008.75</v>
      </c>
      <c r="I59">
        <v>2081.75</v>
      </c>
      <c r="J59">
        <v>820.5</v>
      </c>
      <c r="K59">
        <v>1194.5</v>
      </c>
      <c r="L59">
        <v>1293.75</v>
      </c>
      <c r="M59">
        <v>431.5</v>
      </c>
      <c r="N59">
        <v>585.75</v>
      </c>
      <c r="O59">
        <v>794.5</v>
      </c>
    </row>
    <row r="61" spans="1:15">
      <c r="A61" s="1"/>
    </row>
    <row r="62" spans="1:15">
      <c r="A62" s="1" t="s">
        <v>72</v>
      </c>
      <c r="C62">
        <f t="shared" ref="C62:O62" si="0">(C37/C9)*100</f>
        <v>9.2353525322740815</v>
      </c>
      <c r="D62">
        <f t="shared" si="0"/>
        <v>27300</v>
      </c>
      <c r="E62" t="e">
        <f t="shared" si="0"/>
        <v>#DIV/0!</v>
      </c>
      <c r="F62" t="e">
        <f t="shared" si="0"/>
        <v>#DIV/0!</v>
      </c>
      <c r="G62">
        <f t="shared" si="0"/>
        <v>17.837147627934389</v>
      </c>
      <c r="H62">
        <f t="shared" si="0"/>
        <v>34.033028253083963</v>
      </c>
      <c r="I62">
        <f t="shared" si="0"/>
        <v>39.505655634687891</v>
      </c>
      <c r="J62">
        <f t="shared" si="0"/>
        <v>14.19082762256194</v>
      </c>
      <c r="K62">
        <f t="shared" si="0"/>
        <v>17.862690276483381</v>
      </c>
      <c r="L62">
        <f t="shared" si="0"/>
        <v>26.061997703788748</v>
      </c>
      <c r="M62">
        <f t="shared" si="0"/>
        <v>14.217778319717109</v>
      </c>
      <c r="N62">
        <f t="shared" si="0"/>
        <v>13.586040914560771</v>
      </c>
      <c r="O62">
        <f t="shared" si="0"/>
        <v>17.783094098883574</v>
      </c>
    </row>
    <row r="63" spans="1:15">
      <c r="A63" s="1" t="s">
        <v>71</v>
      </c>
      <c r="C63">
        <f t="shared" ref="C63:O63" si="1">(C53/C25)*100</f>
        <v>10.067747667703243</v>
      </c>
      <c r="D63">
        <f t="shared" si="1"/>
        <v>47300</v>
      </c>
      <c r="E63" t="e">
        <f t="shared" si="1"/>
        <v>#DIV/0!</v>
      </c>
      <c r="F63" t="e">
        <f t="shared" si="1"/>
        <v>#DIV/0!</v>
      </c>
      <c r="G63">
        <f t="shared" si="1"/>
        <v>55.571273122959738</v>
      </c>
      <c r="H63">
        <f t="shared" si="1"/>
        <v>79.401788467468393</v>
      </c>
      <c r="I63">
        <f t="shared" si="1"/>
        <v>83.235724743777453</v>
      </c>
      <c r="J63">
        <f t="shared" si="1"/>
        <v>33.226837060702877</v>
      </c>
      <c r="K63">
        <f t="shared" si="1"/>
        <v>44.700364773319443</v>
      </c>
      <c r="L63">
        <f t="shared" si="1"/>
        <v>55.99815795533042</v>
      </c>
      <c r="M63">
        <f t="shared" si="1"/>
        <v>20.118782479584262</v>
      </c>
      <c r="N63">
        <f t="shared" si="1"/>
        <v>25.219602404068425</v>
      </c>
      <c r="O63">
        <f t="shared" si="1"/>
        <v>36.165815706297103</v>
      </c>
    </row>
    <row r="65" spans="1:15">
      <c r="A65" s="1" t="s">
        <v>70</v>
      </c>
      <c r="C65">
        <f t="shared" ref="C65:O65" si="2">(C25/C9)</f>
        <v>1.0519306034230971</v>
      </c>
      <c r="D65">
        <f t="shared" si="2"/>
        <v>1</v>
      </c>
      <c r="E65" t="e">
        <f t="shared" si="2"/>
        <v>#DIV/0!</v>
      </c>
      <c r="F65" t="e">
        <f t="shared" si="2"/>
        <v>#DIV/0!</v>
      </c>
      <c r="G65">
        <f t="shared" si="2"/>
        <v>0.90266182103919068</v>
      </c>
      <c r="H65">
        <f t="shared" si="2"/>
        <v>0.967867091126144</v>
      </c>
      <c r="I65">
        <f t="shared" si="2"/>
        <v>1.001466275659824</v>
      </c>
      <c r="J65">
        <f t="shared" si="2"/>
        <v>0.92398523985239855</v>
      </c>
      <c r="K65">
        <f t="shared" si="2"/>
        <v>0.99357978668323499</v>
      </c>
      <c r="L65">
        <f t="shared" si="2"/>
        <v>0.99724454649827787</v>
      </c>
      <c r="M65">
        <f t="shared" si="2"/>
        <v>0.98548957444214125</v>
      </c>
      <c r="N65">
        <f t="shared" si="2"/>
        <v>1.0411552346570396</v>
      </c>
      <c r="O65">
        <f t="shared" si="2"/>
        <v>1.0933014354066986</v>
      </c>
    </row>
    <row r="66" spans="1:15">
      <c r="A66" s="1" t="s">
        <v>69</v>
      </c>
      <c r="C66">
        <f t="shared" ref="C66:O66" si="3">(C53/C37)</f>
        <v>1.1467425679949399</v>
      </c>
      <c r="D66">
        <f t="shared" si="3"/>
        <v>1.7326007326007327</v>
      </c>
      <c r="E66">
        <f t="shared" si="3"/>
        <v>2.2665198237885464</v>
      </c>
      <c r="F66">
        <f t="shared" si="3"/>
        <v>1.9683944374209861</v>
      </c>
      <c r="G66">
        <f t="shared" si="3"/>
        <v>2.8122246696035242</v>
      </c>
      <c r="H66">
        <f t="shared" si="3"/>
        <v>2.2581116632563578</v>
      </c>
      <c r="I66">
        <f t="shared" si="3"/>
        <v>2.110021208907741</v>
      </c>
      <c r="J66">
        <f t="shared" si="3"/>
        <v>2.1634472511144129</v>
      </c>
      <c r="K66">
        <f t="shared" si="3"/>
        <v>2.4863768115942029</v>
      </c>
      <c r="L66">
        <f t="shared" si="3"/>
        <v>2.1427312775330396</v>
      </c>
      <c r="M66">
        <f t="shared" si="3"/>
        <v>1.3945111492281304</v>
      </c>
      <c r="N66">
        <f t="shared" si="3"/>
        <v>1.9326837909654562</v>
      </c>
      <c r="O66">
        <f t="shared" si="3"/>
        <v>2.2234678624813156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workbookViewId="0">
      <selection activeCell="E60" sqref="E60"/>
    </sheetView>
  </sheetViews>
  <sheetFormatPr defaultColWidth="11.19921875" defaultRowHeight="15.6"/>
  <cols>
    <col min="1" max="1" width="27.5" bestFit="1" customWidth="1"/>
    <col min="2" max="2" width="12.19921875" bestFit="1" customWidth="1"/>
    <col min="3" max="3" width="17" bestFit="1" customWidth="1"/>
    <col min="4" max="4" width="50.796875" bestFit="1" customWidth="1"/>
    <col min="5" max="5" width="33.69921875" bestFit="1" customWidth="1"/>
    <col min="6" max="6" width="34.69921875" bestFit="1" customWidth="1"/>
    <col min="7" max="7" width="34.19921875" bestFit="1" customWidth="1"/>
    <col min="8" max="8" width="50.296875" bestFit="1" customWidth="1"/>
    <col min="9" max="9" width="51.296875" bestFit="1" customWidth="1"/>
    <col min="10" max="10" width="49.796875" bestFit="1" customWidth="1"/>
    <col min="11" max="11" width="49.296875" bestFit="1" customWidth="1"/>
    <col min="12" max="12" width="50.296875" bestFit="1" customWidth="1"/>
    <col min="13" max="13" width="49.796875" bestFit="1" customWidth="1"/>
    <col min="14" max="14" width="49.296875" bestFit="1" customWidth="1"/>
    <col min="15" max="15" width="50.296875" bestFit="1" customWidth="1"/>
    <col min="16" max="16" width="28.296875" bestFit="1" customWidth="1"/>
  </cols>
  <sheetData>
    <row r="1" spans="1:15">
      <c r="A1" s="1" t="s">
        <v>108</v>
      </c>
    </row>
    <row r="4" spans="1:15">
      <c r="A4" s="30" t="s">
        <v>86</v>
      </c>
    </row>
    <row r="5" spans="1:15">
      <c r="A5" t="s">
        <v>107</v>
      </c>
    </row>
    <row r="6" spans="1:15">
      <c r="A6" t="s">
        <v>83</v>
      </c>
      <c r="B6" t="s">
        <v>82</v>
      </c>
      <c r="C6" t="s">
        <v>81</v>
      </c>
      <c r="D6" t="s">
        <v>106</v>
      </c>
      <c r="E6" t="s">
        <v>102</v>
      </c>
      <c r="F6" t="s">
        <v>101</v>
      </c>
      <c r="G6" t="s">
        <v>103</v>
      </c>
      <c r="H6" t="s">
        <v>99</v>
      </c>
      <c r="I6" t="s">
        <v>98</v>
      </c>
      <c r="J6" t="s">
        <v>97</v>
      </c>
      <c r="K6" t="s">
        <v>96</v>
      </c>
      <c r="L6" t="s">
        <v>95</v>
      </c>
      <c r="M6" t="s">
        <v>94</v>
      </c>
      <c r="N6" t="s">
        <v>93</v>
      </c>
      <c r="O6" t="s">
        <v>92</v>
      </c>
    </row>
    <row r="7" spans="1:15">
      <c r="A7" s="28">
        <v>43854.510416666664</v>
      </c>
      <c r="B7">
        <v>0</v>
      </c>
      <c r="C7">
        <v>1341.125</v>
      </c>
      <c r="D7">
        <v>1559.75</v>
      </c>
      <c r="E7">
        <v>0</v>
      </c>
      <c r="F7">
        <v>0</v>
      </c>
      <c r="G7">
        <v>0.25</v>
      </c>
      <c r="H7">
        <v>1337.5</v>
      </c>
      <c r="I7">
        <v>1033.5</v>
      </c>
      <c r="J7">
        <v>1295.5</v>
      </c>
      <c r="K7">
        <v>1947.5</v>
      </c>
      <c r="L7">
        <v>975</v>
      </c>
      <c r="M7">
        <v>939</v>
      </c>
      <c r="N7">
        <v>974</v>
      </c>
      <c r="O7">
        <v>1006</v>
      </c>
    </row>
    <row r="8" spans="1:15">
      <c r="A8" s="28">
        <v>43854.521527777775</v>
      </c>
      <c r="B8">
        <v>0.266666666666667</v>
      </c>
      <c r="C8">
        <v>1646.5</v>
      </c>
      <c r="D8">
        <v>1907.75</v>
      </c>
      <c r="E8">
        <v>0</v>
      </c>
      <c r="F8">
        <v>0</v>
      </c>
      <c r="G8">
        <v>0.25</v>
      </c>
      <c r="H8">
        <v>1822.75</v>
      </c>
      <c r="I8">
        <v>1574.75</v>
      </c>
      <c r="J8">
        <v>1648.75</v>
      </c>
      <c r="K8">
        <v>2474.75</v>
      </c>
      <c r="L8">
        <v>1134.5</v>
      </c>
      <c r="M8">
        <v>1456</v>
      </c>
      <c r="N8">
        <v>1394.75</v>
      </c>
      <c r="O8">
        <v>1518.5</v>
      </c>
    </row>
    <row r="9" spans="1:15">
      <c r="A9" s="28">
        <v>43854.531944444447</v>
      </c>
      <c r="B9">
        <v>0.51666666666666705</v>
      </c>
      <c r="C9">
        <v>1814.875</v>
      </c>
      <c r="D9">
        <v>2125.75</v>
      </c>
      <c r="E9">
        <v>0</v>
      </c>
      <c r="F9">
        <v>0</v>
      </c>
      <c r="G9">
        <v>0</v>
      </c>
      <c r="H9">
        <v>2330</v>
      </c>
      <c r="I9">
        <v>2052.75</v>
      </c>
      <c r="J9">
        <v>1867</v>
      </c>
      <c r="K9">
        <v>2510.75</v>
      </c>
      <c r="L9">
        <v>1438.5</v>
      </c>
      <c r="M9">
        <v>1959.25</v>
      </c>
      <c r="N9">
        <v>1891.5</v>
      </c>
      <c r="O9">
        <v>1828.5</v>
      </c>
    </row>
    <row r="10" spans="1:15">
      <c r="A10" s="28">
        <v>43854.542361111111</v>
      </c>
      <c r="B10">
        <v>0.76666666666666705</v>
      </c>
      <c r="C10">
        <v>1864</v>
      </c>
      <c r="D10">
        <v>2156</v>
      </c>
      <c r="E10">
        <v>0</v>
      </c>
      <c r="F10">
        <v>0</v>
      </c>
      <c r="G10">
        <v>0.25</v>
      </c>
      <c r="H10">
        <v>2458.25</v>
      </c>
      <c r="I10">
        <v>2215.25</v>
      </c>
      <c r="J10">
        <v>1883.25</v>
      </c>
      <c r="K10">
        <v>2509.25</v>
      </c>
      <c r="L10">
        <v>1582.5</v>
      </c>
      <c r="M10">
        <v>2035.75</v>
      </c>
      <c r="N10">
        <v>1992.75</v>
      </c>
      <c r="O10">
        <v>1917.5</v>
      </c>
    </row>
    <row r="11" spans="1:15">
      <c r="A11" s="28">
        <v>43854.552777777775</v>
      </c>
      <c r="B11">
        <v>1.0166666666666699</v>
      </c>
      <c r="C11">
        <v>1885.125</v>
      </c>
      <c r="D11">
        <v>2183.5</v>
      </c>
      <c r="E11">
        <v>0</v>
      </c>
      <c r="F11">
        <v>0</v>
      </c>
      <c r="G11">
        <v>0.25</v>
      </c>
      <c r="H11">
        <v>2507.25</v>
      </c>
      <c r="I11">
        <v>2281</v>
      </c>
      <c r="J11">
        <v>1871</v>
      </c>
      <c r="K11">
        <v>2508.75</v>
      </c>
      <c r="L11">
        <v>1644.75</v>
      </c>
      <c r="M11">
        <v>2038.5</v>
      </c>
      <c r="N11">
        <v>2009.75</v>
      </c>
      <c r="O11">
        <v>1956.5</v>
      </c>
    </row>
    <row r="12" spans="1:15">
      <c r="A12" s="28">
        <v>43854.563194444447</v>
      </c>
      <c r="B12">
        <v>1.2666666666666699</v>
      </c>
      <c r="C12">
        <v>1901.375</v>
      </c>
      <c r="D12">
        <v>2190</v>
      </c>
      <c r="E12">
        <v>0</v>
      </c>
      <c r="F12">
        <v>0</v>
      </c>
      <c r="G12">
        <v>0</v>
      </c>
      <c r="H12">
        <v>2520</v>
      </c>
      <c r="I12">
        <v>2301</v>
      </c>
      <c r="J12">
        <v>1863</v>
      </c>
      <c r="K12">
        <v>2493</v>
      </c>
      <c r="L12">
        <v>1663</v>
      </c>
      <c r="M12">
        <v>2057.5</v>
      </c>
      <c r="N12">
        <v>2009.5</v>
      </c>
      <c r="O12">
        <v>1952.5</v>
      </c>
    </row>
    <row r="13" spans="1:15">
      <c r="A13" s="28">
        <v>43854.573611111111</v>
      </c>
      <c r="B13">
        <v>1.5166666666666699</v>
      </c>
      <c r="C13">
        <v>1915.625</v>
      </c>
      <c r="D13">
        <v>2169.75</v>
      </c>
      <c r="E13">
        <v>0</v>
      </c>
      <c r="F13">
        <v>0</v>
      </c>
      <c r="G13">
        <v>0.25</v>
      </c>
      <c r="H13">
        <v>2530.5</v>
      </c>
      <c r="I13">
        <v>2300.25</v>
      </c>
      <c r="J13">
        <v>1834.25</v>
      </c>
      <c r="K13">
        <v>2488.25</v>
      </c>
      <c r="L13">
        <v>1661.25</v>
      </c>
      <c r="M13">
        <v>2079</v>
      </c>
      <c r="N13">
        <v>2014.25</v>
      </c>
      <c r="O13">
        <v>1955.5</v>
      </c>
    </row>
    <row r="14" spans="1:15">
      <c r="A14" s="28">
        <v>43854.584027777775</v>
      </c>
      <c r="B14">
        <v>1.7666666666666699</v>
      </c>
      <c r="C14">
        <v>1920.5</v>
      </c>
      <c r="D14">
        <v>2146.5</v>
      </c>
      <c r="E14">
        <v>0</v>
      </c>
      <c r="F14">
        <v>0</v>
      </c>
      <c r="G14">
        <v>0.25</v>
      </c>
      <c r="H14">
        <v>2509</v>
      </c>
      <c r="I14">
        <v>2285.5</v>
      </c>
      <c r="J14">
        <v>1825</v>
      </c>
      <c r="K14">
        <v>2481.75</v>
      </c>
      <c r="L14">
        <v>1650</v>
      </c>
      <c r="M14">
        <v>2068</v>
      </c>
      <c r="N14">
        <v>2017.75</v>
      </c>
      <c r="O14">
        <v>1953</v>
      </c>
    </row>
    <row r="15" spans="1:15">
      <c r="A15" s="28">
        <v>43854.594444444447</v>
      </c>
      <c r="B15">
        <v>2.0166666666666702</v>
      </c>
      <c r="C15">
        <v>1934.5</v>
      </c>
      <c r="D15">
        <v>2153.5</v>
      </c>
      <c r="E15">
        <v>0</v>
      </c>
      <c r="F15">
        <v>0</v>
      </c>
      <c r="G15">
        <v>0.25</v>
      </c>
      <c r="H15">
        <v>2494.5</v>
      </c>
      <c r="I15">
        <v>2277.75</v>
      </c>
      <c r="J15">
        <v>1810.25</v>
      </c>
      <c r="K15">
        <v>2485.25</v>
      </c>
      <c r="L15">
        <v>1649.5</v>
      </c>
      <c r="M15">
        <v>2069.25</v>
      </c>
      <c r="N15">
        <v>2015</v>
      </c>
      <c r="O15">
        <v>1950.75</v>
      </c>
    </row>
    <row r="16" spans="1:15">
      <c r="A16" s="28">
        <v>43854.604861111111</v>
      </c>
      <c r="B16">
        <v>2.2666666666666702</v>
      </c>
      <c r="C16">
        <v>1961.5</v>
      </c>
      <c r="D16">
        <v>2148.25</v>
      </c>
      <c r="E16">
        <v>0</v>
      </c>
      <c r="F16">
        <v>0</v>
      </c>
      <c r="G16">
        <v>0.25</v>
      </c>
      <c r="H16">
        <v>2478.75</v>
      </c>
      <c r="I16">
        <v>2273</v>
      </c>
      <c r="J16">
        <v>1805.5</v>
      </c>
      <c r="K16">
        <v>2470</v>
      </c>
      <c r="L16">
        <v>1648.75</v>
      </c>
      <c r="M16">
        <v>2070.5</v>
      </c>
      <c r="N16">
        <v>2012.5</v>
      </c>
      <c r="O16">
        <v>1935.75</v>
      </c>
    </row>
    <row r="17" spans="1:15">
      <c r="A17" s="28">
        <v>43854.615277777775</v>
      </c>
      <c r="B17">
        <v>2.5166666666666702</v>
      </c>
      <c r="C17">
        <v>1978.125</v>
      </c>
      <c r="D17">
        <v>2130.5</v>
      </c>
      <c r="E17">
        <v>0</v>
      </c>
      <c r="F17">
        <v>0</v>
      </c>
      <c r="G17">
        <v>0.25</v>
      </c>
      <c r="H17">
        <v>2481.25</v>
      </c>
      <c r="I17">
        <v>2249.25</v>
      </c>
      <c r="J17">
        <v>1797.25</v>
      </c>
      <c r="K17">
        <v>2470.25</v>
      </c>
      <c r="L17">
        <v>1647</v>
      </c>
      <c r="M17">
        <v>2065.5</v>
      </c>
      <c r="N17">
        <v>2005.5</v>
      </c>
      <c r="O17">
        <v>1919.5</v>
      </c>
    </row>
    <row r="18" spans="1:15">
      <c r="A18" s="28">
        <v>43854.625694444447</v>
      </c>
      <c r="B18">
        <v>2.7666666666666702</v>
      </c>
      <c r="C18">
        <v>1994</v>
      </c>
      <c r="D18">
        <v>2124.75</v>
      </c>
      <c r="E18">
        <v>0</v>
      </c>
      <c r="F18">
        <v>0</v>
      </c>
      <c r="G18">
        <v>0.25</v>
      </c>
      <c r="H18">
        <v>2474.25</v>
      </c>
      <c r="I18">
        <v>2242.25</v>
      </c>
      <c r="J18">
        <v>1794</v>
      </c>
      <c r="K18">
        <v>2462.25</v>
      </c>
      <c r="L18">
        <v>1652.25</v>
      </c>
      <c r="M18">
        <v>2050.5</v>
      </c>
      <c r="N18">
        <v>2017.5</v>
      </c>
      <c r="O18">
        <v>1927</v>
      </c>
    </row>
    <row r="19" spans="1:15">
      <c r="A19" s="28">
        <v>43854.636111111111</v>
      </c>
      <c r="B19">
        <v>3.0166666666666702</v>
      </c>
      <c r="C19">
        <v>2002.5</v>
      </c>
      <c r="D19">
        <v>2117.75</v>
      </c>
      <c r="E19">
        <v>0</v>
      </c>
      <c r="F19">
        <v>0</v>
      </c>
      <c r="G19">
        <v>0.25</v>
      </c>
      <c r="H19">
        <v>2478.75</v>
      </c>
      <c r="I19">
        <v>2239.75</v>
      </c>
      <c r="J19">
        <v>1783</v>
      </c>
      <c r="K19">
        <v>2454.75</v>
      </c>
      <c r="L19">
        <v>1654.75</v>
      </c>
      <c r="M19">
        <v>2034</v>
      </c>
      <c r="N19">
        <v>2019</v>
      </c>
      <c r="O19">
        <v>1923</v>
      </c>
    </row>
    <row r="20" spans="1:15">
      <c r="A20" s="28">
        <v>43854.646527777775</v>
      </c>
      <c r="B20">
        <v>3.2666666666666702</v>
      </c>
      <c r="C20">
        <v>2014.25</v>
      </c>
      <c r="D20">
        <v>2137.75</v>
      </c>
      <c r="E20">
        <v>0</v>
      </c>
      <c r="F20">
        <v>0</v>
      </c>
      <c r="G20">
        <v>0.25</v>
      </c>
      <c r="H20">
        <v>2452</v>
      </c>
      <c r="I20">
        <v>2261.25</v>
      </c>
      <c r="J20">
        <v>1795.75</v>
      </c>
      <c r="K20">
        <v>2445</v>
      </c>
      <c r="L20">
        <v>1661.25</v>
      </c>
      <c r="M20">
        <v>2041.25</v>
      </c>
      <c r="N20">
        <v>2025.25</v>
      </c>
      <c r="O20">
        <v>1918</v>
      </c>
    </row>
    <row r="21" spans="1:15">
      <c r="A21" s="28">
        <v>43854.656944444447</v>
      </c>
      <c r="B21">
        <v>3.5166666666666702</v>
      </c>
      <c r="C21">
        <v>2030</v>
      </c>
      <c r="D21">
        <v>2106.25</v>
      </c>
      <c r="E21">
        <v>0</v>
      </c>
      <c r="F21">
        <v>0</v>
      </c>
      <c r="G21">
        <v>0.25</v>
      </c>
      <c r="H21">
        <v>2466.25</v>
      </c>
      <c r="I21">
        <v>2269.75</v>
      </c>
      <c r="J21">
        <v>1784</v>
      </c>
      <c r="K21">
        <v>2458.75</v>
      </c>
      <c r="L21">
        <v>1671.25</v>
      </c>
      <c r="M21">
        <v>2032.25</v>
      </c>
      <c r="N21">
        <v>2013</v>
      </c>
      <c r="O21">
        <v>1919.75</v>
      </c>
    </row>
    <row r="22" spans="1:15">
      <c r="A22" s="28">
        <v>43854.667361111111</v>
      </c>
      <c r="B22">
        <v>3.7666666666666702</v>
      </c>
      <c r="C22">
        <v>2040</v>
      </c>
      <c r="D22">
        <v>2121.5</v>
      </c>
      <c r="E22">
        <v>0</v>
      </c>
      <c r="F22">
        <v>0</v>
      </c>
      <c r="G22">
        <v>0.25</v>
      </c>
      <c r="H22">
        <v>2471.75</v>
      </c>
      <c r="I22">
        <v>2251.5</v>
      </c>
      <c r="J22">
        <v>1782.25</v>
      </c>
      <c r="K22">
        <v>2442.75</v>
      </c>
      <c r="L22">
        <v>1681.5</v>
      </c>
      <c r="M22">
        <v>2036</v>
      </c>
      <c r="N22">
        <v>2028.25</v>
      </c>
      <c r="O22">
        <v>1915.5</v>
      </c>
    </row>
    <row r="23" spans="1:15">
      <c r="A23" s="28">
        <v>43854.677777777775</v>
      </c>
      <c r="B23">
        <v>4.0166666666666702</v>
      </c>
      <c r="C23">
        <v>2048</v>
      </c>
      <c r="D23">
        <v>2117.5</v>
      </c>
      <c r="E23">
        <v>0</v>
      </c>
      <c r="F23">
        <v>0</v>
      </c>
      <c r="G23">
        <v>0.25</v>
      </c>
      <c r="H23">
        <v>2460.75</v>
      </c>
      <c r="I23">
        <v>2236.25</v>
      </c>
      <c r="J23">
        <v>1782.25</v>
      </c>
      <c r="K23">
        <v>2442.75</v>
      </c>
      <c r="L23">
        <v>1668.25</v>
      </c>
      <c r="M23">
        <v>1996.5</v>
      </c>
      <c r="N23">
        <v>2036.75</v>
      </c>
      <c r="O23">
        <v>1903.25</v>
      </c>
    </row>
    <row r="24" spans="1:15">
      <c r="A24" s="28">
        <v>43854.688194444447</v>
      </c>
      <c r="B24">
        <v>4.2666666666666702</v>
      </c>
      <c r="C24">
        <v>2061.5</v>
      </c>
      <c r="D24">
        <v>2115.5</v>
      </c>
      <c r="E24">
        <v>0</v>
      </c>
      <c r="F24">
        <v>0</v>
      </c>
      <c r="G24">
        <v>0</v>
      </c>
      <c r="H24">
        <v>2465.25</v>
      </c>
      <c r="I24">
        <v>2239.25</v>
      </c>
      <c r="J24">
        <v>1771</v>
      </c>
      <c r="K24">
        <v>2431.25</v>
      </c>
      <c r="L24">
        <v>1670</v>
      </c>
      <c r="M24">
        <v>1990.5</v>
      </c>
      <c r="N24">
        <v>2022.25</v>
      </c>
      <c r="O24">
        <v>1898</v>
      </c>
    </row>
    <row r="25" spans="1:15">
      <c r="A25" s="28">
        <v>43854.698611111111</v>
      </c>
      <c r="B25">
        <v>4.5166666666666702</v>
      </c>
      <c r="C25">
        <v>2065.75</v>
      </c>
      <c r="D25">
        <v>2134.25</v>
      </c>
      <c r="E25">
        <v>0</v>
      </c>
      <c r="F25">
        <v>0</v>
      </c>
      <c r="G25">
        <v>0.25</v>
      </c>
      <c r="H25">
        <v>2463</v>
      </c>
      <c r="I25">
        <v>2238.75</v>
      </c>
      <c r="J25">
        <v>1772</v>
      </c>
      <c r="K25">
        <v>2423</v>
      </c>
      <c r="L25">
        <v>1656.25</v>
      </c>
      <c r="M25">
        <v>1981.5</v>
      </c>
      <c r="N25">
        <v>2013</v>
      </c>
      <c r="O25">
        <v>1906.25</v>
      </c>
    </row>
    <row r="26" spans="1:15">
      <c r="A26" s="28">
        <v>43854.709027777775</v>
      </c>
      <c r="B26">
        <v>4.7666666666666702</v>
      </c>
      <c r="C26">
        <v>2074.75</v>
      </c>
      <c r="D26">
        <v>2121.75</v>
      </c>
      <c r="E26">
        <v>0</v>
      </c>
      <c r="F26">
        <v>0</v>
      </c>
      <c r="G26">
        <v>0.25</v>
      </c>
      <c r="H26">
        <v>2458.25</v>
      </c>
      <c r="I26">
        <v>2218.75</v>
      </c>
      <c r="J26">
        <v>1754.5</v>
      </c>
      <c r="K26">
        <v>2420</v>
      </c>
      <c r="L26">
        <v>1651.5</v>
      </c>
      <c r="M26">
        <v>1970.25</v>
      </c>
      <c r="N26">
        <v>2013.25</v>
      </c>
      <c r="O26">
        <v>1899</v>
      </c>
    </row>
    <row r="27" spans="1:15">
      <c r="A27" s="28">
        <v>43854.719444444447</v>
      </c>
      <c r="B27">
        <v>5.0166666666666702</v>
      </c>
      <c r="C27">
        <v>2090</v>
      </c>
      <c r="D27">
        <v>2130</v>
      </c>
      <c r="E27">
        <v>0</v>
      </c>
      <c r="F27">
        <v>0</v>
      </c>
      <c r="G27">
        <v>0.25</v>
      </c>
      <c r="H27">
        <v>2477.25</v>
      </c>
      <c r="I27">
        <v>2208.25</v>
      </c>
      <c r="J27">
        <v>1747.25</v>
      </c>
      <c r="K27">
        <v>2413.75</v>
      </c>
      <c r="L27">
        <v>1661.75</v>
      </c>
      <c r="M27">
        <v>1967.5</v>
      </c>
      <c r="N27">
        <v>2001.75</v>
      </c>
      <c r="O27">
        <v>1905</v>
      </c>
    </row>
    <row r="28" spans="1:15">
      <c r="A28" s="28">
        <v>43854.729861111111</v>
      </c>
      <c r="B28">
        <v>5.2666666666666702</v>
      </c>
      <c r="C28">
        <v>2089.75</v>
      </c>
      <c r="D28">
        <v>2121</v>
      </c>
      <c r="E28">
        <v>0</v>
      </c>
      <c r="F28">
        <v>0</v>
      </c>
      <c r="G28">
        <v>0.25</v>
      </c>
      <c r="H28">
        <v>2459.25</v>
      </c>
      <c r="I28">
        <v>2197.25</v>
      </c>
      <c r="J28">
        <v>1731.75</v>
      </c>
      <c r="K28">
        <v>2416</v>
      </c>
      <c r="L28">
        <v>1659.5</v>
      </c>
      <c r="M28">
        <v>1948.75</v>
      </c>
      <c r="N28">
        <v>1997</v>
      </c>
      <c r="O28">
        <v>1898.5</v>
      </c>
    </row>
    <row r="29" spans="1:15">
      <c r="A29" s="28">
        <v>43854.740277777775</v>
      </c>
      <c r="B29">
        <v>5.5166666666666702</v>
      </c>
      <c r="C29">
        <v>2100.75</v>
      </c>
      <c r="D29">
        <v>2134.75</v>
      </c>
      <c r="E29">
        <v>0</v>
      </c>
      <c r="F29">
        <v>0</v>
      </c>
      <c r="G29">
        <v>0.25</v>
      </c>
      <c r="H29">
        <v>2455.25</v>
      </c>
      <c r="I29">
        <v>2212.25</v>
      </c>
      <c r="J29">
        <v>1731</v>
      </c>
      <c r="K29">
        <v>2390.75</v>
      </c>
      <c r="L29">
        <v>1642.75</v>
      </c>
      <c r="M29">
        <v>1938.75</v>
      </c>
      <c r="N29">
        <v>2001.5</v>
      </c>
      <c r="O29">
        <v>1893.5</v>
      </c>
    </row>
    <row r="30" spans="1:15">
      <c r="A30" s="28">
        <v>43854.750694444447</v>
      </c>
      <c r="B30">
        <v>5.7666666666666702</v>
      </c>
      <c r="C30">
        <v>2108.625</v>
      </c>
      <c r="D30">
        <v>2122</v>
      </c>
      <c r="E30">
        <v>0</v>
      </c>
      <c r="F30">
        <v>0</v>
      </c>
      <c r="G30">
        <v>0.25</v>
      </c>
      <c r="H30">
        <v>2451.5</v>
      </c>
      <c r="I30">
        <v>2191.25</v>
      </c>
      <c r="J30">
        <v>1715.75</v>
      </c>
      <c r="K30">
        <v>2381</v>
      </c>
      <c r="L30">
        <v>1653.5</v>
      </c>
      <c r="M30">
        <v>1947.25</v>
      </c>
      <c r="N30">
        <v>1986</v>
      </c>
      <c r="O30">
        <v>1895.5</v>
      </c>
    </row>
    <row r="31" spans="1:15">
      <c r="A31" s="28"/>
    </row>
    <row r="32" spans="1:15">
      <c r="A32" s="28"/>
    </row>
    <row r="33" spans="1:15">
      <c r="A33" s="29" t="s">
        <v>84</v>
      </c>
    </row>
    <row r="34" spans="1:15">
      <c r="A34" t="s">
        <v>83</v>
      </c>
      <c r="B34" t="s">
        <v>82</v>
      </c>
      <c r="C34" t="s">
        <v>81</v>
      </c>
      <c r="D34" t="s">
        <v>106</v>
      </c>
      <c r="E34" t="s">
        <v>102</v>
      </c>
      <c r="F34" t="s">
        <v>101</v>
      </c>
      <c r="G34" t="s">
        <v>103</v>
      </c>
      <c r="H34" t="s">
        <v>99</v>
      </c>
      <c r="I34" t="s">
        <v>98</v>
      </c>
      <c r="J34" t="s">
        <v>97</v>
      </c>
      <c r="K34" t="s">
        <v>96</v>
      </c>
      <c r="L34" t="s">
        <v>95</v>
      </c>
      <c r="M34" t="s">
        <v>94</v>
      </c>
      <c r="N34" t="s">
        <v>93</v>
      </c>
      <c r="O34" t="s">
        <v>92</v>
      </c>
    </row>
    <row r="35" spans="1:15">
      <c r="A35" s="28">
        <v>43854.510416666664</v>
      </c>
      <c r="B35">
        <v>0</v>
      </c>
      <c r="C35">
        <v>90.375</v>
      </c>
      <c r="D35">
        <v>202.75</v>
      </c>
      <c r="E35">
        <v>36.75</v>
      </c>
      <c r="F35">
        <v>85.5</v>
      </c>
      <c r="G35">
        <v>24.5</v>
      </c>
      <c r="H35">
        <v>296.75</v>
      </c>
      <c r="I35">
        <v>319.75</v>
      </c>
      <c r="J35">
        <v>130.75</v>
      </c>
      <c r="K35">
        <v>282</v>
      </c>
      <c r="L35">
        <v>266</v>
      </c>
      <c r="M35">
        <v>78.5</v>
      </c>
      <c r="N35">
        <v>116.25</v>
      </c>
      <c r="O35">
        <v>167.25</v>
      </c>
    </row>
    <row r="36" spans="1:15">
      <c r="A36" s="28">
        <v>43854.521527777775</v>
      </c>
      <c r="B36">
        <v>0.266666666666667</v>
      </c>
      <c r="C36">
        <v>129</v>
      </c>
      <c r="D36">
        <v>307.5</v>
      </c>
      <c r="E36">
        <v>64.25</v>
      </c>
      <c r="F36">
        <v>133.5</v>
      </c>
      <c r="G36">
        <v>34.5</v>
      </c>
      <c r="H36">
        <v>542.25</v>
      </c>
      <c r="I36">
        <v>635.25</v>
      </c>
      <c r="J36">
        <v>168.75</v>
      </c>
      <c r="K36">
        <v>429.25</v>
      </c>
      <c r="L36">
        <v>443.75</v>
      </c>
      <c r="M36">
        <v>151.5</v>
      </c>
      <c r="N36">
        <v>259.25</v>
      </c>
      <c r="O36">
        <v>333</v>
      </c>
    </row>
    <row r="37" spans="1:15">
      <c r="A37" s="28">
        <v>43854.531944444447</v>
      </c>
      <c r="B37">
        <v>0.51666666666666705</v>
      </c>
      <c r="C37">
        <v>137</v>
      </c>
      <c r="D37">
        <v>386.5</v>
      </c>
      <c r="E37">
        <v>88.25</v>
      </c>
      <c r="F37">
        <v>168.75</v>
      </c>
      <c r="G37">
        <v>43.75</v>
      </c>
      <c r="H37">
        <v>756.75</v>
      </c>
      <c r="I37">
        <v>879.5</v>
      </c>
      <c r="J37">
        <v>229.75</v>
      </c>
      <c r="K37">
        <v>546.25</v>
      </c>
      <c r="L37">
        <v>585</v>
      </c>
      <c r="M37">
        <v>201.75</v>
      </c>
      <c r="N37">
        <v>380.25</v>
      </c>
      <c r="O37">
        <v>424.5</v>
      </c>
    </row>
    <row r="38" spans="1:15">
      <c r="A38" s="28">
        <v>43854.542361111111</v>
      </c>
      <c r="B38">
        <v>0.76666666666666705</v>
      </c>
      <c r="C38">
        <v>148.875</v>
      </c>
      <c r="D38">
        <v>494.75</v>
      </c>
      <c r="E38">
        <v>102.75</v>
      </c>
      <c r="F38">
        <v>189.75</v>
      </c>
      <c r="G38">
        <v>51</v>
      </c>
      <c r="H38">
        <v>900</v>
      </c>
      <c r="I38">
        <v>1053.25</v>
      </c>
      <c r="J38">
        <v>259.25</v>
      </c>
      <c r="K38">
        <v>642.25</v>
      </c>
      <c r="L38">
        <v>674.75</v>
      </c>
      <c r="M38">
        <v>225.75</v>
      </c>
      <c r="N38">
        <v>432.25</v>
      </c>
      <c r="O38">
        <v>517</v>
      </c>
    </row>
    <row r="39" spans="1:15">
      <c r="A39" s="28">
        <v>43854.552777777775</v>
      </c>
      <c r="B39">
        <v>1.0166666666666699</v>
      </c>
      <c r="C39">
        <v>160</v>
      </c>
      <c r="D39">
        <v>544.25</v>
      </c>
      <c r="E39">
        <v>119</v>
      </c>
      <c r="F39">
        <v>207.25</v>
      </c>
      <c r="G39">
        <v>53.5</v>
      </c>
      <c r="H39">
        <v>1016.5</v>
      </c>
      <c r="I39">
        <v>1213.75</v>
      </c>
      <c r="J39">
        <v>281.75</v>
      </c>
      <c r="K39">
        <v>704</v>
      </c>
      <c r="L39">
        <v>757.25</v>
      </c>
      <c r="M39">
        <v>247.25</v>
      </c>
      <c r="N39">
        <v>481.5</v>
      </c>
      <c r="O39">
        <v>563.75</v>
      </c>
    </row>
    <row r="40" spans="1:15">
      <c r="A40" s="28">
        <v>43854.563194444447</v>
      </c>
      <c r="B40">
        <v>1.2666666666666699</v>
      </c>
      <c r="C40">
        <v>172.375</v>
      </c>
      <c r="D40">
        <v>602.25</v>
      </c>
      <c r="E40">
        <v>129</v>
      </c>
      <c r="F40">
        <v>221.75</v>
      </c>
      <c r="G40">
        <v>59.75</v>
      </c>
      <c r="H40">
        <v>1119.75</v>
      </c>
      <c r="I40">
        <v>1321.75</v>
      </c>
      <c r="J40">
        <v>303.75</v>
      </c>
      <c r="K40">
        <v>784.25</v>
      </c>
      <c r="L40">
        <v>814.25</v>
      </c>
      <c r="M40">
        <v>271.25</v>
      </c>
      <c r="N40">
        <v>515.25</v>
      </c>
      <c r="O40">
        <v>623.25</v>
      </c>
    </row>
    <row r="41" spans="1:15">
      <c r="A41" s="28">
        <v>43854.573611111111</v>
      </c>
      <c r="B41">
        <v>1.5166666666666699</v>
      </c>
      <c r="C41">
        <v>172.5</v>
      </c>
      <c r="D41">
        <v>686.5</v>
      </c>
      <c r="E41">
        <v>136.75</v>
      </c>
      <c r="F41">
        <v>238.75</v>
      </c>
      <c r="G41">
        <v>67.5</v>
      </c>
      <c r="H41">
        <v>1187.25</v>
      </c>
      <c r="I41">
        <v>1374.25</v>
      </c>
      <c r="J41">
        <v>306.5</v>
      </c>
      <c r="K41">
        <v>827.75</v>
      </c>
      <c r="L41">
        <v>869.25</v>
      </c>
      <c r="M41">
        <v>290.25</v>
      </c>
      <c r="N41">
        <v>544</v>
      </c>
      <c r="O41">
        <v>660.5</v>
      </c>
    </row>
    <row r="42" spans="1:15">
      <c r="A42" s="28">
        <v>43854.584027777775</v>
      </c>
      <c r="B42">
        <v>1.7666666666666699</v>
      </c>
      <c r="C42">
        <v>172.5</v>
      </c>
      <c r="D42">
        <v>731</v>
      </c>
      <c r="E42">
        <v>143</v>
      </c>
      <c r="F42">
        <v>253.5</v>
      </c>
      <c r="G42">
        <v>72</v>
      </c>
      <c r="H42">
        <v>1246</v>
      </c>
      <c r="I42">
        <v>1456.75</v>
      </c>
      <c r="J42">
        <v>330.5</v>
      </c>
      <c r="K42">
        <v>892.5</v>
      </c>
      <c r="L42">
        <v>896</v>
      </c>
      <c r="M42">
        <v>300.75</v>
      </c>
      <c r="N42">
        <v>571</v>
      </c>
      <c r="O42">
        <v>701</v>
      </c>
    </row>
    <row r="43" spans="1:15">
      <c r="A43" s="28">
        <v>43854.594444444447</v>
      </c>
      <c r="B43">
        <v>2.0166666666666702</v>
      </c>
      <c r="C43">
        <v>172.375</v>
      </c>
      <c r="D43">
        <v>794.5</v>
      </c>
      <c r="E43">
        <v>149.25</v>
      </c>
      <c r="F43">
        <v>263.25</v>
      </c>
      <c r="G43">
        <v>77.25</v>
      </c>
      <c r="H43">
        <v>1311</v>
      </c>
      <c r="I43">
        <v>1502.25</v>
      </c>
      <c r="J43">
        <v>343.25</v>
      </c>
      <c r="K43">
        <v>939</v>
      </c>
      <c r="L43">
        <v>943.25</v>
      </c>
      <c r="M43">
        <v>339.75</v>
      </c>
      <c r="N43">
        <v>608.5</v>
      </c>
      <c r="O43">
        <v>754.5</v>
      </c>
    </row>
    <row r="44" spans="1:15">
      <c r="A44" s="28">
        <v>43854.604861111111</v>
      </c>
      <c r="B44">
        <v>2.2666666666666702</v>
      </c>
      <c r="C44">
        <v>176.25</v>
      </c>
      <c r="D44">
        <v>847</v>
      </c>
      <c r="E44">
        <v>156.75</v>
      </c>
      <c r="F44">
        <v>276</v>
      </c>
      <c r="G44">
        <v>79</v>
      </c>
      <c r="H44">
        <v>1358.5</v>
      </c>
      <c r="I44">
        <v>1543.25</v>
      </c>
      <c r="J44">
        <v>356.75</v>
      </c>
      <c r="K44">
        <v>962.75</v>
      </c>
      <c r="L44">
        <v>966.75</v>
      </c>
      <c r="M44">
        <v>337</v>
      </c>
      <c r="N44">
        <v>634</v>
      </c>
      <c r="O44">
        <v>792.25</v>
      </c>
    </row>
    <row r="45" spans="1:15">
      <c r="A45" s="28">
        <v>43854.615277777775</v>
      </c>
      <c r="B45">
        <v>2.5166666666666702</v>
      </c>
      <c r="C45">
        <v>173.75</v>
      </c>
      <c r="D45">
        <v>923</v>
      </c>
      <c r="E45">
        <v>166</v>
      </c>
      <c r="F45">
        <v>286</v>
      </c>
      <c r="G45">
        <v>79.5</v>
      </c>
      <c r="H45">
        <v>1417.25</v>
      </c>
      <c r="I45">
        <v>1580.5</v>
      </c>
      <c r="J45">
        <v>367.5</v>
      </c>
      <c r="K45">
        <v>1009.25</v>
      </c>
      <c r="L45">
        <v>1000</v>
      </c>
      <c r="M45">
        <v>360.25</v>
      </c>
      <c r="N45">
        <v>653.5</v>
      </c>
      <c r="O45">
        <v>821</v>
      </c>
    </row>
    <row r="46" spans="1:15">
      <c r="A46" s="28">
        <v>43854.625694444447</v>
      </c>
      <c r="B46">
        <v>2.7666666666666702</v>
      </c>
      <c r="C46">
        <v>175.375</v>
      </c>
      <c r="D46">
        <v>969.75</v>
      </c>
      <c r="E46">
        <v>166.25</v>
      </c>
      <c r="F46">
        <v>283.5</v>
      </c>
      <c r="G46">
        <v>83</v>
      </c>
      <c r="H46">
        <v>1465.75</v>
      </c>
      <c r="I46">
        <v>1638.25</v>
      </c>
      <c r="J46">
        <v>381.25</v>
      </c>
      <c r="K46">
        <v>1045.25</v>
      </c>
      <c r="L46">
        <v>1026.5</v>
      </c>
      <c r="M46">
        <v>377.25</v>
      </c>
      <c r="N46">
        <v>673.5</v>
      </c>
      <c r="O46">
        <v>847.75</v>
      </c>
    </row>
    <row r="47" spans="1:15">
      <c r="A47" s="28">
        <v>43854.636111111111</v>
      </c>
      <c r="B47">
        <v>3.0166666666666702</v>
      </c>
      <c r="C47">
        <v>180.875</v>
      </c>
      <c r="D47">
        <v>1049.75</v>
      </c>
      <c r="E47">
        <v>170.5</v>
      </c>
      <c r="F47">
        <v>288.5</v>
      </c>
      <c r="G47">
        <v>81.75</v>
      </c>
      <c r="H47">
        <v>1494</v>
      </c>
      <c r="I47">
        <v>1658.25</v>
      </c>
      <c r="J47">
        <v>409</v>
      </c>
      <c r="K47">
        <v>1071.25</v>
      </c>
      <c r="L47">
        <v>1068.25</v>
      </c>
      <c r="M47">
        <v>393.75</v>
      </c>
      <c r="N47">
        <v>710.25</v>
      </c>
      <c r="O47">
        <v>884.75</v>
      </c>
    </row>
    <row r="48" spans="1:15">
      <c r="A48" s="28">
        <v>43854.646527777775</v>
      </c>
      <c r="B48">
        <v>3.2666666666666702</v>
      </c>
      <c r="C48">
        <v>177.5</v>
      </c>
      <c r="D48">
        <v>1068.75</v>
      </c>
      <c r="E48">
        <v>176</v>
      </c>
      <c r="F48">
        <v>308.5</v>
      </c>
      <c r="G48">
        <v>87</v>
      </c>
      <c r="H48">
        <v>1530</v>
      </c>
      <c r="I48">
        <v>1674.25</v>
      </c>
      <c r="J48">
        <v>415</v>
      </c>
      <c r="K48">
        <v>1122.25</v>
      </c>
      <c r="L48">
        <v>1082.5</v>
      </c>
      <c r="M48">
        <v>393.25</v>
      </c>
      <c r="N48">
        <v>725</v>
      </c>
      <c r="O48">
        <v>907.5</v>
      </c>
    </row>
    <row r="49" spans="1:15">
      <c r="A49" s="28">
        <v>43854.656944444447</v>
      </c>
      <c r="B49">
        <v>3.5166666666666702</v>
      </c>
      <c r="C49">
        <v>180.625</v>
      </c>
      <c r="D49">
        <v>1105</v>
      </c>
      <c r="E49">
        <v>176.25</v>
      </c>
      <c r="F49">
        <v>304.5</v>
      </c>
      <c r="G49">
        <v>88.75</v>
      </c>
      <c r="H49">
        <v>1584.75</v>
      </c>
      <c r="I49">
        <v>1724.25</v>
      </c>
      <c r="J49">
        <v>430.75</v>
      </c>
      <c r="K49">
        <v>1154</v>
      </c>
      <c r="L49">
        <v>1103.5</v>
      </c>
      <c r="M49">
        <v>412.25</v>
      </c>
      <c r="N49">
        <v>754.25</v>
      </c>
      <c r="O49">
        <v>935.75</v>
      </c>
    </row>
    <row r="50" spans="1:15">
      <c r="A50" s="28">
        <v>43854.667361111111</v>
      </c>
      <c r="B50">
        <v>3.7666666666666702</v>
      </c>
      <c r="C50">
        <v>182.625</v>
      </c>
      <c r="D50">
        <v>1154</v>
      </c>
      <c r="E50">
        <v>176.5</v>
      </c>
      <c r="F50">
        <v>309.5</v>
      </c>
      <c r="G50">
        <v>91</v>
      </c>
      <c r="H50">
        <v>1603</v>
      </c>
      <c r="I50">
        <v>1727.75</v>
      </c>
      <c r="J50">
        <v>444</v>
      </c>
      <c r="K50">
        <v>1190.75</v>
      </c>
      <c r="L50">
        <v>1119.25</v>
      </c>
      <c r="M50">
        <v>421.25</v>
      </c>
      <c r="N50">
        <v>768.25</v>
      </c>
      <c r="O50">
        <v>952</v>
      </c>
    </row>
    <row r="51" spans="1:15">
      <c r="A51" s="28">
        <v>43854.677777777775</v>
      </c>
      <c r="B51">
        <v>4.0166666666666702</v>
      </c>
      <c r="C51">
        <v>183.5</v>
      </c>
      <c r="D51">
        <v>1185</v>
      </c>
      <c r="E51">
        <v>186.25</v>
      </c>
      <c r="F51">
        <v>323.75</v>
      </c>
      <c r="G51">
        <v>92.5</v>
      </c>
      <c r="H51">
        <v>1630</v>
      </c>
      <c r="I51">
        <v>1765</v>
      </c>
      <c r="J51">
        <v>458.75</v>
      </c>
      <c r="K51">
        <v>1225.25</v>
      </c>
      <c r="L51">
        <v>1148</v>
      </c>
      <c r="M51">
        <v>434.25</v>
      </c>
      <c r="N51">
        <v>782</v>
      </c>
      <c r="O51">
        <v>962.5</v>
      </c>
    </row>
    <row r="52" spans="1:15">
      <c r="A52" s="28">
        <v>43854.688194444447</v>
      </c>
      <c r="B52">
        <v>4.2666666666666702</v>
      </c>
      <c r="C52">
        <v>186.625</v>
      </c>
      <c r="D52">
        <v>1213.5</v>
      </c>
      <c r="E52">
        <v>187.75</v>
      </c>
      <c r="F52">
        <v>335.75</v>
      </c>
      <c r="G52">
        <v>91.25</v>
      </c>
      <c r="H52">
        <v>1661.25</v>
      </c>
      <c r="I52">
        <v>1809.25</v>
      </c>
      <c r="J52">
        <v>485.25</v>
      </c>
      <c r="K52">
        <v>1250.5</v>
      </c>
      <c r="L52">
        <v>1179.25</v>
      </c>
      <c r="M52">
        <v>453</v>
      </c>
      <c r="N52">
        <v>792</v>
      </c>
      <c r="O52">
        <v>982.5</v>
      </c>
    </row>
    <row r="53" spans="1:15">
      <c r="A53" s="28">
        <v>43854.698611111111</v>
      </c>
      <c r="B53">
        <v>4.5166666666666702</v>
      </c>
      <c r="C53">
        <v>184.625</v>
      </c>
      <c r="D53">
        <v>1279</v>
      </c>
      <c r="E53">
        <v>192</v>
      </c>
      <c r="F53">
        <v>334.5</v>
      </c>
      <c r="G53">
        <v>92.25</v>
      </c>
      <c r="H53">
        <v>1691</v>
      </c>
      <c r="I53">
        <v>1809</v>
      </c>
      <c r="J53">
        <v>490.75</v>
      </c>
      <c r="K53">
        <v>1272.25</v>
      </c>
      <c r="L53">
        <v>1182.25</v>
      </c>
      <c r="M53">
        <v>456.25</v>
      </c>
      <c r="N53">
        <v>807.25</v>
      </c>
      <c r="O53">
        <v>1018.5</v>
      </c>
    </row>
    <row r="54" spans="1:15">
      <c r="A54" s="28">
        <v>43854.709027777775</v>
      </c>
      <c r="B54">
        <v>4.7666666666666702</v>
      </c>
      <c r="C54">
        <v>189</v>
      </c>
      <c r="D54">
        <v>1306.75</v>
      </c>
      <c r="E54">
        <v>197.5</v>
      </c>
      <c r="F54">
        <v>335.75</v>
      </c>
      <c r="G54">
        <v>95.5</v>
      </c>
      <c r="H54">
        <v>1697.75</v>
      </c>
      <c r="I54">
        <v>1845</v>
      </c>
      <c r="J54">
        <v>504.25</v>
      </c>
      <c r="K54">
        <v>1292.75</v>
      </c>
      <c r="L54">
        <v>1215.75</v>
      </c>
      <c r="M54">
        <v>479.5</v>
      </c>
      <c r="N54">
        <v>836.75</v>
      </c>
      <c r="O54">
        <v>1031</v>
      </c>
    </row>
    <row r="55" spans="1:15">
      <c r="A55" s="28">
        <v>43854.719444444447</v>
      </c>
      <c r="B55">
        <v>5.0166666666666702</v>
      </c>
      <c r="C55">
        <v>187.625</v>
      </c>
      <c r="D55">
        <v>1331.5</v>
      </c>
      <c r="E55">
        <v>197</v>
      </c>
      <c r="F55">
        <v>348.75</v>
      </c>
      <c r="G55">
        <v>95.75</v>
      </c>
      <c r="H55">
        <v>1746</v>
      </c>
      <c r="I55">
        <v>1833.75</v>
      </c>
      <c r="J55">
        <v>528</v>
      </c>
      <c r="K55">
        <v>1301</v>
      </c>
      <c r="L55">
        <v>1251.75</v>
      </c>
      <c r="M55">
        <v>480.5</v>
      </c>
      <c r="N55">
        <v>849.25</v>
      </c>
      <c r="O55">
        <v>1060.75</v>
      </c>
    </row>
    <row r="56" spans="1:15">
      <c r="A56" s="28">
        <v>43854.729861111111</v>
      </c>
      <c r="B56">
        <v>5.2666666666666702</v>
      </c>
      <c r="C56">
        <v>185.875</v>
      </c>
      <c r="D56">
        <v>1382</v>
      </c>
      <c r="E56">
        <v>197</v>
      </c>
      <c r="F56">
        <v>353.25</v>
      </c>
      <c r="G56">
        <v>95</v>
      </c>
      <c r="H56">
        <v>1777</v>
      </c>
      <c r="I56">
        <v>1886.75</v>
      </c>
      <c r="J56">
        <v>531.5</v>
      </c>
      <c r="K56">
        <v>1321.75</v>
      </c>
      <c r="L56">
        <v>1264.25</v>
      </c>
      <c r="M56">
        <v>493.5</v>
      </c>
      <c r="N56">
        <v>855.25</v>
      </c>
      <c r="O56">
        <v>1073.25</v>
      </c>
    </row>
    <row r="57" spans="1:15">
      <c r="A57" s="28">
        <v>43854.740277777775</v>
      </c>
      <c r="B57">
        <v>5.5166666666666702</v>
      </c>
      <c r="C57">
        <v>190.125</v>
      </c>
      <c r="D57">
        <v>1417.75</v>
      </c>
      <c r="E57">
        <v>203.75</v>
      </c>
      <c r="F57">
        <v>350.5</v>
      </c>
      <c r="G57">
        <v>97.75</v>
      </c>
      <c r="H57">
        <v>1807.75</v>
      </c>
      <c r="I57">
        <v>1878.25</v>
      </c>
      <c r="J57">
        <v>556.25</v>
      </c>
      <c r="K57">
        <v>1353.25</v>
      </c>
      <c r="L57">
        <v>1277.75</v>
      </c>
      <c r="M57">
        <v>496.75</v>
      </c>
      <c r="N57">
        <v>880.25</v>
      </c>
      <c r="O57">
        <v>1105.25</v>
      </c>
    </row>
    <row r="58" spans="1:15">
      <c r="A58" s="28">
        <v>43854.750694444447</v>
      </c>
      <c r="B58">
        <v>5.7666666666666702</v>
      </c>
      <c r="C58">
        <v>189.375</v>
      </c>
      <c r="D58">
        <v>1434.5</v>
      </c>
      <c r="E58">
        <v>211.5</v>
      </c>
      <c r="F58">
        <v>361.5</v>
      </c>
      <c r="G58">
        <v>97.25</v>
      </c>
      <c r="H58">
        <v>1825.5</v>
      </c>
      <c r="I58">
        <v>1897.5</v>
      </c>
      <c r="J58">
        <v>563.5</v>
      </c>
      <c r="K58">
        <v>1386.75</v>
      </c>
      <c r="L58">
        <v>1310</v>
      </c>
      <c r="M58">
        <v>501.5</v>
      </c>
      <c r="N58">
        <v>888.75</v>
      </c>
      <c r="O58">
        <v>1122.25</v>
      </c>
    </row>
    <row r="59" spans="1:15">
      <c r="A59" s="1"/>
    </row>
    <row r="61" spans="1:15">
      <c r="A61" s="1" t="s">
        <v>72</v>
      </c>
      <c r="C61">
        <f t="shared" ref="C61:O61" si="0">(C37/C9)</f>
        <v>7.5487292513258489E-2</v>
      </c>
      <c r="D61">
        <f t="shared" si="0"/>
        <v>0.18181818181818182</v>
      </c>
      <c r="E61" t="e">
        <f t="shared" si="0"/>
        <v>#DIV/0!</v>
      </c>
      <c r="F61" t="e">
        <f t="shared" si="0"/>
        <v>#DIV/0!</v>
      </c>
      <c r="G61" t="e">
        <f t="shared" si="0"/>
        <v>#DIV/0!</v>
      </c>
      <c r="H61">
        <f t="shared" si="0"/>
        <v>0.32478540772532188</v>
      </c>
      <c r="I61">
        <f t="shared" si="0"/>
        <v>0.42844964072585556</v>
      </c>
      <c r="J61">
        <f t="shared" si="0"/>
        <v>0.12305838243170862</v>
      </c>
      <c r="K61">
        <f t="shared" si="0"/>
        <v>0.21756447276710147</v>
      </c>
      <c r="L61">
        <f t="shared" si="0"/>
        <v>0.40667361835245047</v>
      </c>
      <c r="M61">
        <f t="shared" si="0"/>
        <v>0.10297307643230828</v>
      </c>
      <c r="N61">
        <f t="shared" si="0"/>
        <v>0.20103092783505155</v>
      </c>
      <c r="O61">
        <f t="shared" si="0"/>
        <v>0.2321575061525841</v>
      </c>
    </row>
    <row r="62" spans="1:15">
      <c r="A62" s="1" t="s">
        <v>71</v>
      </c>
      <c r="C62">
        <f t="shared" ref="C62:O62" si="1">(C53/C25)</f>
        <v>8.9374319254508047E-2</v>
      </c>
      <c r="D62">
        <f t="shared" si="1"/>
        <v>0.59927374956073565</v>
      </c>
      <c r="E62" t="e">
        <f t="shared" si="1"/>
        <v>#DIV/0!</v>
      </c>
      <c r="F62" t="e">
        <f t="shared" si="1"/>
        <v>#DIV/0!</v>
      </c>
      <c r="G62">
        <f t="shared" si="1"/>
        <v>369</v>
      </c>
      <c r="H62">
        <f t="shared" si="1"/>
        <v>0.68656110434429563</v>
      </c>
      <c r="I62">
        <f t="shared" si="1"/>
        <v>0.80804020100502516</v>
      </c>
      <c r="J62">
        <f t="shared" si="1"/>
        <v>0.27694695259593677</v>
      </c>
      <c r="K62">
        <f t="shared" si="1"/>
        <v>0.52507222451506397</v>
      </c>
      <c r="L62">
        <f t="shared" si="1"/>
        <v>0.71381132075471698</v>
      </c>
      <c r="M62">
        <f t="shared" si="1"/>
        <v>0.23025485743123897</v>
      </c>
      <c r="N62">
        <f t="shared" si="1"/>
        <v>0.40101838052657723</v>
      </c>
      <c r="O62">
        <f t="shared" si="1"/>
        <v>0.53429508196721309</v>
      </c>
    </row>
    <row r="63" spans="1:15">
      <c r="A63" s="28"/>
    </row>
    <row r="64" spans="1:15">
      <c r="A64" s="1" t="s">
        <v>70</v>
      </c>
      <c r="C64">
        <f t="shared" ref="C64:O64" si="2">(C25/C9)</f>
        <v>1.13823266065156</v>
      </c>
      <c r="D64">
        <f t="shared" si="2"/>
        <v>1.0039985887333882</v>
      </c>
      <c r="E64" t="e">
        <f t="shared" si="2"/>
        <v>#DIV/0!</v>
      </c>
      <c r="F64" t="e">
        <f t="shared" si="2"/>
        <v>#DIV/0!</v>
      </c>
      <c r="G64" t="e">
        <f t="shared" si="2"/>
        <v>#DIV/0!</v>
      </c>
      <c r="H64">
        <f t="shared" si="2"/>
        <v>1.0570815450643778</v>
      </c>
      <c r="I64">
        <f t="shared" si="2"/>
        <v>1.0906101571063207</v>
      </c>
      <c r="J64">
        <f t="shared" si="2"/>
        <v>0.94911622924477768</v>
      </c>
      <c r="K64">
        <f t="shared" si="2"/>
        <v>0.96505028377974711</v>
      </c>
      <c r="L64">
        <f t="shared" si="2"/>
        <v>1.1513729579423011</v>
      </c>
      <c r="M64">
        <f t="shared" si="2"/>
        <v>1.0113563863723363</v>
      </c>
      <c r="N64">
        <f t="shared" si="2"/>
        <v>1.0642347343378271</v>
      </c>
      <c r="O64">
        <f t="shared" si="2"/>
        <v>1.0425211922340716</v>
      </c>
    </row>
    <row r="65" spans="1:15">
      <c r="A65" s="1" t="s">
        <v>69</v>
      </c>
      <c r="C65">
        <f t="shared" ref="C65:O65" si="3">(C53/C37)</f>
        <v>1.3476277372262773</v>
      </c>
      <c r="D65">
        <f t="shared" si="3"/>
        <v>3.3091849935316948</v>
      </c>
      <c r="E65">
        <f t="shared" si="3"/>
        <v>2.1756373937677056</v>
      </c>
      <c r="F65">
        <f t="shared" si="3"/>
        <v>1.9822222222222223</v>
      </c>
      <c r="G65">
        <f t="shared" si="3"/>
        <v>2.1085714285714285</v>
      </c>
      <c r="H65">
        <f t="shared" si="3"/>
        <v>2.2345556656755865</v>
      </c>
      <c r="I65">
        <f t="shared" si="3"/>
        <v>2.0568504832291072</v>
      </c>
      <c r="J65">
        <f t="shared" si="3"/>
        <v>2.1360174102285092</v>
      </c>
      <c r="K65">
        <f t="shared" si="3"/>
        <v>2.329061784897025</v>
      </c>
      <c r="L65">
        <f t="shared" si="3"/>
        <v>2.0209401709401709</v>
      </c>
      <c r="M65">
        <f t="shared" si="3"/>
        <v>2.2614622057001239</v>
      </c>
      <c r="N65">
        <f t="shared" si="3"/>
        <v>2.1229454306377384</v>
      </c>
      <c r="O65">
        <f t="shared" si="3"/>
        <v>2.3992932862190814</v>
      </c>
    </row>
    <row r="66" spans="1:15">
      <c r="A66" s="28"/>
    </row>
    <row r="67" spans="1:15">
      <c r="A67" s="28"/>
    </row>
    <row r="68" spans="1:15">
      <c r="A68" s="28"/>
    </row>
    <row r="69" spans="1:15">
      <c r="A69" s="28"/>
    </row>
    <row r="70" spans="1:15">
      <c r="A70" s="28"/>
    </row>
    <row r="71" spans="1:15">
      <c r="A71" s="28"/>
    </row>
    <row r="72" spans="1:15">
      <c r="A72" s="28"/>
    </row>
    <row r="73" spans="1:15">
      <c r="A73" s="28"/>
    </row>
    <row r="74" spans="1:15">
      <c r="A74" s="28"/>
    </row>
    <row r="75" spans="1:15">
      <c r="A75" s="28"/>
    </row>
    <row r="76" spans="1:15">
      <c r="A76" s="28"/>
    </row>
    <row r="77" spans="1:15">
      <c r="A77" s="28"/>
    </row>
    <row r="78" spans="1:15">
      <c r="A78" s="28"/>
    </row>
    <row r="79" spans="1:15">
      <c r="A79" s="28"/>
    </row>
    <row r="80" spans="1:15">
      <c r="A80" s="28"/>
    </row>
    <row r="81" spans="1:7">
      <c r="A81" s="28"/>
    </row>
    <row r="84" spans="1:7">
      <c r="A84" s="28"/>
    </row>
    <row r="85" spans="1:7">
      <c r="A85" s="28"/>
    </row>
    <row r="86" spans="1:7">
      <c r="A86" s="28"/>
      <c r="E86" s="31"/>
      <c r="F86" s="31"/>
      <c r="G86" s="31"/>
    </row>
    <row r="87" spans="1:7">
      <c r="A87" s="28"/>
    </row>
    <row r="88" spans="1:7">
      <c r="A88" s="28"/>
    </row>
    <row r="89" spans="1:7">
      <c r="A89" s="28"/>
    </row>
    <row r="90" spans="1:7">
      <c r="A90" s="28"/>
    </row>
    <row r="91" spans="1:7">
      <c r="A91" s="28"/>
    </row>
    <row r="92" spans="1:7">
      <c r="A92" s="28"/>
    </row>
    <row r="93" spans="1:7">
      <c r="A93" s="28"/>
    </row>
    <row r="96" spans="1:7">
      <c r="A96" s="28"/>
    </row>
    <row r="97" spans="1:1">
      <c r="A97" s="28"/>
    </row>
    <row r="98" spans="1:1">
      <c r="A98" s="28"/>
    </row>
  </sheetData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workbookViewId="0"/>
  </sheetViews>
  <sheetFormatPr defaultColWidth="11.19921875" defaultRowHeight="15.6"/>
  <cols>
    <col min="1" max="1" width="26.5" customWidth="1"/>
    <col min="2" max="2" width="7.5" bestFit="1" customWidth="1"/>
    <col min="3" max="3" width="17" bestFit="1" customWidth="1"/>
    <col min="4" max="4" width="34.19921875" bestFit="1" customWidth="1"/>
    <col min="5" max="5" width="33.69921875" bestFit="1" customWidth="1"/>
    <col min="6" max="6" width="34.69921875" bestFit="1" customWidth="1"/>
    <col min="7" max="7" width="50.796875" bestFit="1" customWidth="1"/>
    <col min="8" max="8" width="50.296875" bestFit="1" customWidth="1"/>
    <col min="9" max="9" width="51.296875" bestFit="1" customWidth="1"/>
    <col min="10" max="10" width="49.796875" bestFit="1" customWidth="1"/>
    <col min="11" max="11" width="49.296875" bestFit="1" customWidth="1"/>
    <col min="12" max="12" width="50.296875" bestFit="1" customWidth="1"/>
    <col min="13" max="13" width="49.796875" bestFit="1" customWidth="1"/>
    <col min="14" max="14" width="49.296875" bestFit="1" customWidth="1"/>
    <col min="15" max="15" width="50.296875" bestFit="1" customWidth="1"/>
    <col min="16" max="16" width="28.296875" bestFit="1" customWidth="1"/>
    <col min="17" max="17" width="26.69921875" bestFit="1" customWidth="1"/>
    <col min="19" max="19" width="26.69921875" bestFit="1" customWidth="1"/>
  </cols>
  <sheetData>
    <row r="1" spans="1:15">
      <c r="A1" s="1" t="s">
        <v>110</v>
      </c>
    </row>
    <row r="4" spans="1:15">
      <c r="A4" s="30" t="s">
        <v>86</v>
      </c>
    </row>
    <row r="5" spans="1:15">
      <c r="A5" t="s">
        <v>109</v>
      </c>
    </row>
    <row r="6" spans="1:15">
      <c r="A6" t="s">
        <v>83</v>
      </c>
      <c r="B6" t="s">
        <v>82</v>
      </c>
      <c r="C6" t="s">
        <v>81</v>
      </c>
      <c r="D6" t="s">
        <v>103</v>
      </c>
      <c r="E6" t="s">
        <v>102</v>
      </c>
      <c r="F6" t="s">
        <v>101</v>
      </c>
      <c r="G6" t="s">
        <v>106</v>
      </c>
      <c r="H6" t="s">
        <v>99</v>
      </c>
      <c r="I6" t="s">
        <v>98</v>
      </c>
      <c r="J6" t="s">
        <v>97</v>
      </c>
      <c r="K6" t="s">
        <v>96</v>
      </c>
      <c r="L6" t="s">
        <v>95</v>
      </c>
      <c r="M6" t="s">
        <v>94</v>
      </c>
      <c r="N6" t="s">
        <v>93</v>
      </c>
      <c r="O6" t="s">
        <v>92</v>
      </c>
    </row>
    <row r="7" spans="1:15">
      <c r="A7" s="28">
        <v>43882.466666666667</v>
      </c>
      <c r="B7">
        <v>0</v>
      </c>
      <c r="C7">
        <v>3042.5</v>
      </c>
      <c r="D7">
        <v>0</v>
      </c>
      <c r="E7">
        <v>0</v>
      </c>
      <c r="F7">
        <v>0</v>
      </c>
      <c r="G7">
        <v>3250.25</v>
      </c>
      <c r="H7">
        <v>3164.25</v>
      </c>
      <c r="I7">
        <v>3229.5</v>
      </c>
      <c r="J7">
        <v>3107.25</v>
      </c>
      <c r="K7">
        <v>3493.75</v>
      </c>
      <c r="L7">
        <v>2987</v>
      </c>
      <c r="M7">
        <v>3065.5</v>
      </c>
      <c r="N7">
        <v>3029.5</v>
      </c>
      <c r="O7">
        <v>3040</v>
      </c>
    </row>
    <row r="8" spans="1:15">
      <c r="A8" s="28">
        <v>43882.475694444445</v>
      </c>
      <c r="B8">
        <v>0.21666666666666701</v>
      </c>
      <c r="C8">
        <v>3079.75</v>
      </c>
      <c r="D8">
        <v>0</v>
      </c>
      <c r="E8">
        <v>0</v>
      </c>
      <c r="F8">
        <v>0</v>
      </c>
      <c r="G8">
        <v>3233.75</v>
      </c>
      <c r="H8">
        <v>3162.75</v>
      </c>
      <c r="I8">
        <v>3190</v>
      </c>
      <c r="J8">
        <v>3145.5</v>
      </c>
      <c r="K8">
        <v>3543.25</v>
      </c>
      <c r="L8">
        <v>2921</v>
      </c>
      <c r="M8">
        <v>3067.75</v>
      </c>
      <c r="N8">
        <v>2950</v>
      </c>
      <c r="O8">
        <v>3003.75</v>
      </c>
    </row>
    <row r="9" spans="1:15">
      <c r="A9" s="28">
        <v>43882.486111111109</v>
      </c>
      <c r="B9">
        <v>0.46666666666666701</v>
      </c>
      <c r="C9">
        <v>3173</v>
      </c>
      <c r="D9">
        <v>0</v>
      </c>
      <c r="E9">
        <v>0</v>
      </c>
      <c r="F9">
        <v>0</v>
      </c>
      <c r="G9">
        <v>3275.75</v>
      </c>
      <c r="H9">
        <v>3166</v>
      </c>
      <c r="I9">
        <v>3197.25</v>
      </c>
      <c r="J9">
        <v>3178</v>
      </c>
      <c r="K9">
        <v>3540.5</v>
      </c>
      <c r="L9">
        <v>2895.5</v>
      </c>
      <c r="M9">
        <v>3141.5</v>
      </c>
      <c r="N9">
        <v>2941.5</v>
      </c>
      <c r="O9">
        <v>3006.25</v>
      </c>
    </row>
    <row r="10" spans="1:15">
      <c r="A10" s="28">
        <v>43882.49722222222</v>
      </c>
      <c r="B10">
        <v>0.73333333333333295</v>
      </c>
      <c r="C10">
        <v>3190.5</v>
      </c>
      <c r="D10">
        <v>0</v>
      </c>
      <c r="E10">
        <v>0</v>
      </c>
      <c r="F10">
        <v>0</v>
      </c>
      <c r="G10">
        <v>3243</v>
      </c>
      <c r="H10">
        <v>3161</v>
      </c>
      <c r="I10">
        <v>3168.25</v>
      </c>
      <c r="J10">
        <v>3163.5</v>
      </c>
      <c r="K10">
        <v>3515</v>
      </c>
      <c r="L10">
        <v>2859</v>
      </c>
      <c r="M10">
        <v>3158.25</v>
      </c>
      <c r="N10">
        <v>2929</v>
      </c>
      <c r="O10">
        <v>2977.5</v>
      </c>
    </row>
    <row r="11" spans="1:15">
      <c r="A11" s="28">
        <v>43882.506944444445</v>
      </c>
      <c r="B11">
        <v>0.96666666666666701</v>
      </c>
      <c r="C11">
        <v>3200</v>
      </c>
      <c r="D11">
        <v>0</v>
      </c>
      <c r="E11">
        <v>0</v>
      </c>
      <c r="F11">
        <v>0</v>
      </c>
      <c r="G11">
        <v>3201.25</v>
      </c>
      <c r="H11">
        <v>3139</v>
      </c>
      <c r="I11">
        <v>3152.5</v>
      </c>
      <c r="J11">
        <v>3162.25</v>
      </c>
      <c r="K11">
        <v>3492.75</v>
      </c>
      <c r="L11">
        <v>2837.5</v>
      </c>
      <c r="M11">
        <v>3184.25</v>
      </c>
      <c r="N11">
        <v>2921</v>
      </c>
      <c r="O11">
        <v>2966</v>
      </c>
    </row>
    <row r="12" spans="1:15">
      <c r="A12" s="28">
        <v>43882.518055555556</v>
      </c>
      <c r="B12">
        <v>1.2333333333333301</v>
      </c>
      <c r="C12">
        <v>3226.25</v>
      </c>
      <c r="D12">
        <v>0</v>
      </c>
      <c r="E12">
        <v>0</v>
      </c>
      <c r="F12">
        <v>0</v>
      </c>
      <c r="G12">
        <v>3159.25</v>
      </c>
      <c r="H12">
        <v>3121</v>
      </c>
      <c r="I12">
        <v>3120.75</v>
      </c>
      <c r="J12">
        <v>3131.75</v>
      </c>
      <c r="K12">
        <v>3462.5</v>
      </c>
      <c r="L12">
        <v>2804</v>
      </c>
      <c r="M12">
        <v>3195.5</v>
      </c>
      <c r="N12">
        <v>2907.75</v>
      </c>
      <c r="O12">
        <v>2934.75</v>
      </c>
    </row>
    <row r="13" spans="1:15">
      <c r="A13" s="28">
        <v>43882.527777777781</v>
      </c>
      <c r="B13">
        <v>1.4666666666666699</v>
      </c>
      <c r="C13">
        <v>3253.25</v>
      </c>
      <c r="D13">
        <v>0</v>
      </c>
      <c r="E13">
        <v>0</v>
      </c>
      <c r="F13">
        <v>0</v>
      </c>
      <c r="G13">
        <v>3143.5</v>
      </c>
      <c r="H13">
        <v>3088.5</v>
      </c>
      <c r="I13">
        <v>3096.75</v>
      </c>
      <c r="J13">
        <v>3120.5</v>
      </c>
      <c r="K13">
        <v>3432.75</v>
      </c>
      <c r="L13">
        <v>2791.75</v>
      </c>
      <c r="M13">
        <v>3197</v>
      </c>
      <c r="N13">
        <v>2885.75</v>
      </c>
      <c r="O13">
        <v>2915</v>
      </c>
    </row>
    <row r="14" spans="1:15">
      <c r="A14" s="28">
        <v>43882.539583333331</v>
      </c>
      <c r="B14">
        <v>1.75</v>
      </c>
      <c r="C14">
        <v>3264.5</v>
      </c>
      <c r="D14">
        <v>0</v>
      </c>
      <c r="E14">
        <v>0</v>
      </c>
      <c r="F14">
        <v>0</v>
      </c>
      <c r="G14">
        <v>3121.25</v>
      </c>
      <c r="H14">
        <v>3085.75</v>
      </c>
      <c r="I14">
        <v>3069.25</v>
      </c>
      <c r="J14">
        <v>3114.5</v>
      </c>
      <c r="K14">
        <v>3414</v>
      </c>
      <c r="L14">
        <v>2765.75</v>
      </c>
      <c r="M14">
        <v>3207</v>
      </c>
      <c r="N14">
        <v>2882</v>
      </c>
      <c r="O14">
        <v>2892.25</v>
      </c>
    </row>
    <row r="15" spans="1:15">
      <c r="A15" s="28">
        <v>43882.548611111109</v>
      </c>
      <c r="B15">
        <v>1.9666666666666699</v>
      </c>
      <c r="C15">
        <v>3300.75</v>
      </c>
      <c r="D15">
        <v>0</v>
      </c>
      <c r="E15">
        <v>0</v>
      </c>
      <c r="F15">
        <v>0</v>
      </c>
      <c r="G15">
        <v>3102.5</v>
      </c>
      <c r="H15">
        <v>3081.5</v>
      </c>
      <c r="I15">
        <v>3078.75</v>
      </c>
      <c r="J15">
        <v>3108.5</v>
      </c>
      <c r="K15">
        <v>3398</v>
      </c>
      <c r="L15">
        <v>2739</v>
      </c>
      <c r="M15">
        <v>3227</v>
      </c>
      <c r="N15">
        <v>2885.25</v>
      </c>
      <c r="O15">
        <v>2881</v>
      </c>
    </row>
    <row r="16" spans="1:15">
      <c r="A16" s="28">
        <v>43882.559027777781</v>
      </c>
      <c r="B16">
        <v>2.2166666666666699</v>
      </c>
      <c r="C16">
        <v>3341</v>
      </c>
      <c r="D16">
        <v>0</v>
      </c>
      <c r="E16">
        <v>0</v>
      </c>
      <c r="F16">
        <v>0</v>
      </c>
      <c r="G16">
        <v>3072.25</v>
      </c>
      <c r="H16">
        <v>3096.25</v>
      </c>
      <c r="I16">
        <v>3041.25</v>
      </c>
      <c r="J16">
        <v>3106</v>
      </c>
      <c r="K16">
        <v>3375</v>
      </c>
      <c r="L16">
        <v>2726.75</v>
      </c>
      <c r="M16">
        <v>3231.5</v>
      </c>
      <c r="N16">
        <v>2893</v>
      </c>
      <c r="O16">
        <v>2878.5</v>
      </c>
    </row>
    <row r="17" spans="1:15">
      <c r="A17" s="28">
        <v>43882.569444444445</v>
      </c>
      <c r="B17">
        <v>2.4666666666666699</v>
      </c>
      <c r="C17">
        <v>3377.25</v>
      </c>
      <c r="D17">
        <v>0</v>
      </c>
      <c r="E17">
        <v>0</v>
      </c>
      <c r="F17">
        <v>0</v>
      </c>
      <c r="G17">
        <v>3064.75</v>
      </c>
      <c r="H17">
        <v>3090.5</v>
      </c>
      <c r="I17">
        <v>3040.75</v>
      </c>
      <c r="J17">
        <v>3100.75</v>
      </c>
      <c r="K17">
        <v>3395.75</v>
      </c>
      <c r="L17">
        <v>2734</v>
      </c>
      <c r="M17">
        <v>3243</v>
      </c>
      <c r="N17">
        <v>2886.75</v>
      </c>
      <c r="O17">
        <v>2867.5</v>
      </c>
    </row>
    <row r="18" spans="1:15">
      <c r="A18" s="28">
        <v>43882.579861111109</v>
      </c>
      <c r="B18">
        <v>2.7166666666666699</v>
      </c>
      <c r="C18">
        <v>3409.5</v>
      </c>
      <c r="D18">
        <v>0</v>
      </c>
      <c r="E18">
        <v>0</v>
      </c>
      <c r="F18">
        <v>0</v>
      </c>
      <c r="G18">
        <v>3049.5</v>
      </c>
      <c r="H18">
        <v>3121.25</v>
      </c>
      <c r="I18">
        <v>3049</v>
      </c>
      <c r="J18">
        <v>3076</v>
      </c>
      <c r="K18">
        <v>3374</v>
      </c>
      <c r="L18">
        <v>2738</v>
      </c>
      <c r="M18">
        <v>3249.5</v>
      </c>
      <c r="N18">
        <v>2889.75</v>
      </c>
      <c r="O18">
        <v>2870.75</v>
      </c>
    </row>
    <row r="19" spans="1:15">
      <c r="A19" s="28">
        <v>43882.590277777781</v>
      </c>
      <c r="B19">
        <v>2.9666666666666699</v>
      </c>
      <c r="C19">
        <v>3442.5</v>
      </c>
      <c r="D19">
        <v>0</v>
      </c>
      <c r="E19">
        <v>0</v>
      </c>
      <c r="F19">
        <v>0</v>
      </c>
      <c r="G19">
        <v>3047.25</v>
      </c>
      <c r="H19">
        <v>3103.5</v>
      </c>
      <c r="I19">
        <v>3068.5</v>
      </c>
      <c r="J19">
        <v>3068.25</v>
      </c>
      <c r="K19">
        <v>3368.25</v>
      </c>
      <c r="L19">
        <v>2738.75</v>
      </c>
      <c r="M19">
        <v>3242</v>
      </c>
      <c r="N19">
        <v>2885.5</v>
      </c>
      <c r="O19">
        <v>2863</v>
      </c>
    </row>
    <row r="20" spans="1:15">
      <c r="A20" s="28">
        <v>43882.601388888892</v>
      </c>
      <c r="B20">
        <v>3.2333333333333298</v>
      </c>
      <c r="C20">
        <v>3570.5</v>
      </c>
      <c r="D20">
        <v>0</v>
      </c>
      <c r="E20">
        <v>0</v>
      </c>
      <c r="F20">
        <v>0</v>
      </c>
      <c r="G20">
        <v>3044.5</v>
      </c>
      <c r="H20">
        <v>3127.5</v>
      </c>
      <c r="I20">
        <v>3120</v>
      </c>
      <c r="J20">
        <v>3046</v>
      </c>
      <c r="K20">
        <v>3348</v>
      </c>
      <c r="L20">
        <v>2721</v>
      </c>
      <c r="M20">
        <v>3170.5</v>
      </c>
      <c r="N20">
        <v>2849.25</v>
      </c>
      <c r="O20">
        <v>2880</v>
      </c>
    </row>
    <row r="21" spans="1:15">
      <c r="A21" s="28">
        <v>43882.611111111109</v>
      </c>
      <c r="B21">
        <v>3.4666666666666699</v>
      </c>
      <c r="C21">
        <v>3570.75</v>
      </c>
      <c r="D21">
        <v>0</v>
      </c>
      <c r="E21">
        <v>0</v>
      </c>
      <c r="F21">
        <v>0</v>
      </c>
      <c r="G21">
        <v>3065.75</v>
      </c>
      <c r="H21">
        <v>3131</v>
      </c>
      <c r="I21">
        <v>3136.5</v>
      </c>
      <c r="J21">
        <v>3020</v>
      </c>
      <c r="K21">
        <v>3344</v>
      </c>
      <c r="L21">
        <v>2716</v>
      </c>
      <c r="M21">
        <v>3178.25</v>
      </c>
      <c r="N21">
        <v>2857.5</v>
      </c>
      <c r="O21">
        <v>2852</v>
      </c>
    </row>
    <row r="22" spans="1:15">
      <c r="A22" s="28">
        <v>43882.631944444445</v>
      </c>
      <c r="B22">
        <v>3.9666666666666699</v>
      </c>
      <c r="C22">
        <v>3608</v>
      </c>
      <c r="D22">
        <v>0</v>
      </c>
      <c r="E22">
        <v>0</v>
      </c>
      <c r="F22">
        <v>0</v>
      </c>
      <c r="G22">
        <v>3030.5</v>
      </c>
      <c r="H22">
        <v>3136.5</v>
      </c>
      <c r="I22">
        <v>3129</v>
      </c>
      <c r="J22">
        <v>2984.75</v>
      </c>
      <c r="K22">
        <v>3326.75</v>
      </c>
      <c r="L22">
        <v>2707.25</v>
      </c>
      <c r="M22">
        <v>3161</v>
      </c>
      <c r="N22">
        <v>2841.5</v>
      </c>
      <c r="O22">
        <v>2818</v>
      </c>
    </row>
    <row r="23" spans="1:15">
      <c r="A23" s="28">
        <v>43882.64166666667</v>
      </c>
      <c r="B23">
        <v>4.2</v>
      </c>
      <c r="C23">
        <v>3629</v>
      </c>
      <c r="D23">
        <v>0</v>
      </c>
      <c r="E23">
        <v>0</v>
      </c>
      <c r="F23">
        <v>0</v>
      </c>
      <c r="G23">
        <v>3036.75</v>
      </c>
      <c r="H23">
        <v>3148</v>
      </c>
      <c r="I23">
        <v>3133.25</v>
      </c>
      <c r="J23">
        <v>2970.75</v>
      </c>
      <c r="K23">
        <v>3316.5</v>
      </c>
      <c r="L23">
        <v>2705.75</v>
      </c>
      <c r="M23">
        <v>3136.75</v>
      </c>
      <c r="N23">
        <v>2842</v>
      </c>
      <c r="O23">
        <v>2791.5</v>
      </c>
    </row>
    <row r="24" spans="1:15">
      <c r="A24" s="28">
        <v>43882.652777777781</v>
      </c>
      <c r="B24">
        <v>4.4666666666666703</v>
      </c>
      <c r="C24">
        <v>3640.75</v>
      </c>
      <c r="D24">
        <v>0</v>
      </c>
      <c r="E24">
        <v>0</v>
      </c>
      <c r="F24">
        <v>0</v>
      </c>
      <c r="G24">
        <v>3028.25</v>
      </c>
      <c r="H24">
        <v>3148.5</v>
      </c>
      <c r="I24">
        <v>3150.75</v>
      </c>
      <c r="J24">
        <v>2924</v>
      </c>
      <c r="K24">
        <v>3292.25</v>
      </c>
      <c r="L24">
        <v>2715</v>
      </c>
      <c r="M24">
        <v>3110.75</v>
      </c>
      <c r="N24">
        <v>2829.75</v>
      </c>
      <c r="O24">
        <v>2778.5</v>
      </c>
    </row>
    <row r="25" spans="1:15">
      <c r="A25" s="28">
        <v>43882.673611111109</v>
      </c>
      <c r="B25">
        <v>4.9666666666666703</v>
      </c>
      <c r="C25">
        <v>3606.75</v>
      </c>
      <c r="D25">
        <v>0</v>
      </c>
      <c r="E25">
        <v>0</v>
      </c>
      <c r="F25">
        <v>0</v>
      </c>
      <c r="G25">
        <v>2967.5</v>
      </c>
      <c r="H25">
        <v>3138.5</v>
      </c>
      <c r="I25">
        <v>3107.25</v>
      </c>
      <c r="J25">
        <v>2878</v>
      </c>
      <c r="K25">
        <v>3251</v>
      </c>
      <c r="L25">
        <v>2697.25</v>
      </c>
      <c r="M25">
        <v>3133.5</v>
      </c>
      <c r="N25">
        <v>2823.75</v>
      </c>
      <c r="O25">
        <v>2743.5</v>
      </c>
    </row>
    <row r="26" spans="1:15">
      <c r="A26" s="28">
        <v>43882.684027777781</v>
      </c>
      <c r="B26">
        <v>5.2166666666666703</v>
      </c>
      <c r="C26">
        <v>3658.5</v>
      </c>
      <c r="D26">
        <v>0</v>
      </c>
      <c r="E26">
        <v>0</v>
      </c>
      <c r="F26">
        <v>0</v>
      </c>
      <c r="G26">
        <v>2982.75</v>
      </c>
      <c r="H26">
        <v>3132.75</v>
      </c>
      <c r="I26">
        <v>3146.25</v>
      </c>
      <c r="J26">
        <v>2864.25</v>
      </c>
      <c r="K26">
        <v>3264.5</v>
      </c>
      <c r="L26">
        <v>2699.75</v>
      </c>
      <c r="M26">
        <v>3082.75</v>
      </c>
      <c r="N26">
        <v>2816.25</v>
      </c>
      <c r="O26">
        <v>2726.25</v>
      </c>
    </row>
    <row r="27" spans="1:15">
      <c r="A27" s="28">
        <v>43882.694444444445</v>
      </c>
      <c r="B27">
        <v>5.4666666666666703</v>
      </c>
      <c r="C27">
        <v>3702.25</v>
      </c>
      <c r="D27">
        <v>0</v>
      </c>
      <c r="E27">
        <v>0</v>
      </c>
      <c r="F27">
        <v>0</v>
      </c>
      <c r="G27">
        <v>2964.75</v>
      </c>
      <c r="H27">
        <v>3125.5</v>
      </c>
      <c r="I27">
        <v>3138.75</v>
      </c>
      <c r="J27">
        <v>2814</v>
      </c>
      <c r="K27">
        <v>3247</v>
      </c>
      <c r="L27">
        <v>2699.5</v>
      </c>
      <c r="M27">
        <v>3056</v>
      </c>
      <c r="N27">
        <v>2796.25</v>
      </c>
      <c r="O27">
        <v>2699</v>
      </c>
    </row>
    <row r="28" spans="1:15">
      <c r="A28" s="28">
        <v>43882.705555555556</v>
      </c>
      <c r="B28">
        <v>5.7333333333333298</v>
      </c>
      <c r="C28">
        <v>3720</v>
      </c>
      <c r="D28">
        <v>0</v>
      </c>
      <c r="E28">
        <v>0</v>
      </c>
      <c r="F28">
        <v>0</v>
      </c>
      <c r="G28">
        <v>2946</v>
      </c>
      <c r="H28">
        <v>3127.75</v>
      </c>
      <c r="I28">
        <v>3116.5</v>
      </c>
      <c r="J28">
        <v>2794.25</v>
      </c>
      <c r="K28">
        <v>3238</v>
      </c>
      <c r="L28">
        <v>2688.25</v>
      </c>
      <c r="M28">
        <v>3047.25</v>
      </c>
      <c r="N28">
        <v>2769.5</v>
      </c>
      <c r="O28">
        <v>2692.75</v>
      </c>
    </row>
    <row r="29" spans="1:15">
      <c r="A29" s="28">
        <v>43882.715277777781</v>
      </c>
      <c r="B29">
        <v>5.9666666666666703</v>
      </c>
      <c r="C29">
        <v>3724.75</v>
      </c>
      <c r="D29">
        <v>0</v>
      </c>
      <c r="E29">
        <v>0</v>
      </c>
      <c r="F29">
        <v>0</v>
      </c>
      <c r="G29">
        <v>2947.5</v>
      </c>
      <c r="H29">
        <v>3151.5</v>
      </c>
      <c r="I29">
        <v>3142</v>
      </c>
      <c r="J29">
        <v>2782</v>
      </c>
      <c r="K29">
        <v>3212</v>
      </c>
      <c r="L29">
        <v>2666.25</v>
      </c>
      <c r="M29">
        <v>3034.25</v>
      </c>
      <c r="N29">
        <v>2779.25</v>
      </c>
      <c r="O29">
        <v>2664.75</v>
      </c>
    </row>
    <row r="30" spans="1:15">
      <c r="A30" s="28">
        <v>43882.724305555559</v>
      </c>
      <c r="B30">
        <v>6.18333333333333</v>
      </c>
      <c r="C30">
        <v>3751.75</v>
      </c>
      <c r="D30">
        <v>0</v>
      </c>
      <c r="E30">
        <v>0</v>
      </c>
      <c r="F30">
        <v>0</v>
      </c>
      <c r="G30">
        <v>2929.25</v>
      </c>
      <c r="H30">
        <v>3146.75</v>
      </c>
      <c r="I30">
        <v>3137.5</v>
      </c>
      <c r="J30">
        <v>2748.75</v>
      </c>
      <c r="K30">
        <v>3207.25</v>
      </c>
      <c r="L30">
        <v>2679.5</v>
      </c>
      <c r="M30">
        <v>3030.75</v>
      </c>
      <c r="N30">
        <v>2762.25</v>
      </c>
      <c r="O30">
        <v>2648</v>
      </c>
    </row>
    <row r="31" spans="1:15">
      <c r="A31" s="28">
        <v>43882.736111111109</v>
      </c>
      <c r="B31">
        <v>6.4666666666666703</v>
      </c>
      <c r="C31">
        <v>3762.5</v>
      </c>
      <c r="D31">
        <v>0</v>
      </c>
      <c r="E31">
        <v>0</v>
      </c>
      <c r="F31">
        <v>0</v>
      </c>
      <c r="G31">
        <v>2919</v>
      </c>
      <c r="H31">
        <v>3139.5</v>
      </c>
      <c r="I31">
        <v>3107</v>
      </c>
      <c r="J31">
        <v>2718.25</v>
      </c>
      <c r="K31">
        <v>3175.5</v>
      </c>
      <c r="L31">
        <v>2684.25</v>
      </c>
      <c r="M31">
        <v>3010.75</v>
      </c>
      <c r="N31">
        <v>2732</v>
      </c>
      <c r="O31">
        <v>2647.5</v>
      </c>
    </row>
    <row r="33" spans="1:15">
      <c r="A33" s="29" t="s">
        <v>84</v>
      </c>
    </row>
    <row r="34" spans="1:15">
      <c r="A34" t="s">
        <v>109</v>
      </c>
    </row>
    <row r="35" spans="1:15">
      <c r="A35" t="s">
        <v>83</v>
      </c>
      <c r="B35" t="s">
        <v>82</v>
      </c>
      <c r="C35" t="s">
        <v>81</v>
      </c>
      <c r="D35" t="s">
        <v>103</v>
      </c>
      <c r="E35" t="s">
        <v>102</v>
      </c>
      <c r="F35" t="s">
        <v>101</v>
      </c>
      <c r="G35" t="s">
        <v>106</v>
      </c>
      <c r="H35" t="s">
        <v>99</v>
      </c>
      <c r="I35" t="s">
        <v>98</v>
      </c>
      <c r="J35" t="s">
        <v>97</v>
      </c>
      <c r="K35" t="s">
        <v>96</v>
      </c>
      <c r="L35" t="s">
        <v>95</v>
      </c>
      <c r="M35" t="s">
        <v>94</v>
      </c>
      <c r="N35" t="s">
        <v>93</v>
      </c>
      <c r="O35" t="s">
        <v>92</v>
      </c>
    </row>
    <row r="36" spans="1:15">
      <c r="A36" s="28">
        <v>43882.466666666667</v>
      </c>
      <c r="B36">
        <v>0</v>
      </c>
      <c r="C36">
        <v>96.75</v>
      </c>
      <c r="D36">
        <v>17</v>
      </c>
      <c r="E36">
        <v>46.25</v>
      </c>
      <c r="F36">
        <v>70.25</v>
      </c>
      <c r="G36">
        <v>151.5</v>
      </c>
      <c r="H36">
        <v>390.5</v>
      </c>
      <c r="I36">
        <v>487</v>
      </c>
      <c r="J36">
        <v>105</v>
      </c>
      <c r="K36">
        <v>318.25</v>
      </c>
      <c r="L36">
        <v>281.25</v>
      </c>
      <c r="M36">
        <v>124.5</v>
      </c>
      <c r="N36">
        <v>168.75</v>
      </c>
      <c r="O36">
        <v>189.5</v>
      </c>
    </row>
    <row r="37" spans="1:15">
      <c r="A37" s="28">
        <v>43882.475694444445</v>
      </c>
      <c r="B37">
        <v>0.21666666666666701</v>
      </c>
      <c r="C37">
        <v>90.5</v>
      </c>
      <c r="D37">
        <v>21.75</v>
      </c>
      <c r="E37">
        <v>59.5</v>
      </c>
      <c r="F37">
        <v>92.25</v>
      </c>
      <c r="G37">
        <v>357.75</v>
      </c>
      <c r="H37">
        <v>1027</v>
      </c>
      <c r="I37">
        <v>1126.5</v>
      </c>
      <c r="J37">
        <v>173</v>
      </c>
      <c r="K37">
        <v>512.5</v>
      </c>
      <c r="L37">
        <v>662.75</v>
      </c>
      <c r="M37">
        <v>133</v>
      </c>
      <c r="N37">
        <v>318.5</v>
      </c>
      <c r="O37">
        <v>387.75</v>
      </c>
    </row>
    <row r="38" spans="1:15">
      <c r="A38" s="28">
        <v>43882.486111111109</v>
      </c>
      <c r="B38">
        <v>0.46666666666666701</v>
      </c>
      <c r="C38">
        <v>95.25</v>
      </c>
      <c r="D38" s="31">
        <v>28.25</v>
      </c>
      <c r="E38" s="31">
        <v>74</v>
      </c>
      <c r="F38" s="31">
        <v>117.25</v>
      </c>
      <c r="G38">
        <v>550.5</v>
      </c>
      <c r="H38">
        <v>1397</v>
      </c>
      <c r="I38">
        <v>1452.75</v>
      </c>
      <c r="J38">
        <v>264.5</v>
      </c>
      <c r="K38">
        <v>767</v>
      </c>
      <c r="L38">
        <v>886.75</v>
      </c>
      <c r="M38">
        <v>184.5</v>
      </c>
      <c r="N38">
        <v>465.25</v>
      </c>
      <c r="O38">
        <v>542.75</v>
      </c>
    </row>
    <row r="39" spans="1:15">
      <c r="A39" s="28">
        <v>43882.49722222222</v>
      </c>
      <c r="B39">
        <v>0.73333333333333295</v>
      </c>
      <c r="C39">
        <v>108.25</v>
      </c>
      <c r="D39">
        <v>32</v>
      </c>
      <c r="E39">
        <v>81.5</v>
      </c>
      <c r="F39">
        <v>130.25</v>
      </c>
      <c r="G39">
        <v>698.25</v>
      </c>
      <c r="H39">
        <v>1597.5</v>
      </c>
      <c r="I39">
        <v>1658</v>
      </c>
      <c r="J39">
        <v>333</v>
      </c>
      <c r="K39">
        <v>965.25</v>
      </c>
      <c r="L39">
        <v>1021.5</v>
      </c>
      <c r="M39">
        <v>210.5</v>
      </c>
      <c r="N39">
        <v>564.5</v>
      </c>
      <c r="O39">
        <v>618.5</v>
      </c>
    </row>
    <row r="40" spans="1:15">
      <c r="A40" s="28">
        <v>43882.506944444445</v>
      </c>
      <c r="B40">
        <v>0.96666666666666701</v>
      </c>
      <c r="C40">
        <v>119</v>
      </c>
      <c r="D40">
        <v>32.75</v>
      </c>
      <c r="E40">
        <v>95</v>
      </c>
      <c r="F40">
        <v>139.25</v>
      </c>
      <c r="G40">
        <v>801.75</v>
      </c>
      <c r="H40">
        <v>1785.75</v>
      </c>
      <c r="I40">
        <v>1798.5</v>
      </c>
      <c r="J40">
        <v>397.75</v>
      </c>
      <c r="K40">
        <v>1130.25</v>
      </c>
      <c r="L40">
        <v>1133.5</v>
      </c>
      <c r="M40">
        <v>248.75</v>
      </c>
      <c r="N40">
        <v>629.5</v>
      </c>
      <c r="O40">
        <v>704</v>
      </c>
    </row>
    <row r="41" spans="1:15">
      <c r="A41" s="28">
        <v>43882.518055555556</v>
      </c>
      <c r="B41">
        <v>1.2333333333333301</v>
      </c>
      <c r="C41">
        <v>128.5</v>
      </c>
      <c r="D41">
        <v>36.25</v>
      </c>
      <c r="E41">
        <v>103.25</v>
      </c>
      <c r="F41">
        <v>142</v>
      </c>
      <c r="G41">
        <v>922</v>
      </c>
      <c r="H41">
        <v>1917.5</v>
      </c>
      <c r="I41">
        <v>1922.75</v>
      </c>
      <c r="J41">
        <v>433.5</v>
      </c>
      <c r="K41">
        <v>1220.75</v>
      </c>
      <c r="L41">
        <v>1207.5</v>
      </c>
      <c r="M41">
        <v>256.25</v>
      </c>
      <c r="N41">
        <v>679.5</v>
      </c>
      <c r="O41">
        <v>740.25</v>
      </c>
    </row>
    <row r="42" spans="1:15">
      <c r="A42" s="28">
        <v>43882.527777777781</v>
      </c>
      <c r="B42">
        <v>1.4666666666666699</v>
      </c>
      <c r="C42">
        <v>143</v>
      </c>
      <c r="D42">
        <v>37</v>
      </c>
      <c r="E42">
        <v>109.5</v>
      </c>
      <c r="F42">
        <v>148</v>
      </c>
      <c r="G42">
        <v>1049.75</v>
      </c>
      <c r="H42">
        <v>2007</v>
      </c>
      <c r="I42">
        <v>1995</v>
      </c>
      <c r="J42">
        <v>475.25</v>
      </c>
      <c r="K42">
        <v>1313.5</v>
      </c>
      <c r="L42">
        <v>1267.5</v>
      </c>
      <c r="M42">
        <v>292.5</v>
      </c>
      <c r="N42">
        <v>715.25</v>
      </c>
      <c r="O42">
        <v>786</v>
      </c>
    </row>
    <row r="43" spans="1:15">
      <c r="A43" s="28">
        <v>43882.539583333331</v>
      </c>
      <c r="B43">
        <v>1.75</v>
      </c>
      <c r="C43">
        <v>119</v>
      </c>
      <c r="D43">
        <v>39.25</v>
      </c>
      <c r="E43">
        <v>116.25</v>
      </c>
      <c r="F43">
        <v>155</v>
      </c>
      <c r="G43">
        <v>1159.25</v>
      </c>
      <c r="H43">
        <v>2089.5</v>
      </c>
      <c r="I43">
        <v>2065</v>
      </c>
      <c r="J43">
        <v>548</v>
      </c>
      <c r="K43">
        <v>1411</v>
      </c>
      <c r="L43">
        <v>1305</v>
      </c>
      <c r="M43">
        <v>290.25</v>
      </c>
      <c r="N43">
        <v>759</v>
      </c>
      <c r="O43">
        <v>819</v>
      </c>
    </row>
    <row r="44" spans="1:15">
      <c r="A44" s="28">
        <v>43882.548611111109</v>
      </c>
      <c r="B44">
        <v>1.9666666666666699</v>
      </c>
      <c r="C44">
        <v>143.25</v>
      </c>
      <c r="D44">
        <v>40.75</v>
      </c>
      <c r="E44">
        <v>119.5</v>
      </c>
      <c r="F44">
        <v>156</v>
      </c>
      <c r="G44">
        <v>1253</v>
      </c>
      <c r="H44">
        <v>2143</v>
      </c>
      <c r="I44">
        <v>2135.25</v>
      </c>
      <c r="J44">
        <v>589.5</v>
      </c>
      <c r="K44">
        <v>1447.75</v>
      </c>
      <c r="L44">
        <v>1354.75</v>
      </c>
      <c r="M44">
        <v>320.25</v>
      </c>
      <c r="N44">
        <v>790.5</v>
      </c>
      <c r="O44">
        <v>864.25</v>
      </c>
    </row>
    <row r="45" spans="1:15">
      <c r="A45" s="28">
        <v>43882.559027777781</v>
      </c>
      <c r="B45">
        <v>2.2166666666666699</v>
      </c>
      <c r="C45">
        <v>128.25</v>
      </c>
      <c r="D45">
        <v>42.25</v>
      </c>
      <c r="E45">
        <v>125</v>
      </c>
      <c r="F45">
        <v>171</v>
      </c>
      <c r="G45">
        <v>1308.75</v>
      </c>
      <c r="H45">
        <v>2216.75</v>
      </c>
      <c r="I45">
        <v>2158</v>
      </c>
      <c r="J45">
        <v>637.5</v>
      </c>
      <c r="K45">
        <v>1502.5</v>
      </c>
      <c r="L45">
        <v>1397</v>
      </c>
      <c r="M45">
        <v>330.75</v>
      </c>
      <c r="N45">
        <v>831.25</v>
      </c>
      <c r="O45">
        <v>887</v>
      </c>
    </row>
    <row r="46" spans="1:15">
      <c r="A46" s="28">
        <v>43882.569444444445</v>
      </c>
      <c r="B46">
        <v>2.4666666666666699</v>
      </c>
      <c r="C46">
        <v>136.25</v>
      </c>
      <c r="D46">
        <v>41.25</v>
      </c>
      <c r="E46">
        <v>129</v>
      </c>
      <c r="F46">
        <v>166.75</v>
      </c>
      <c r="G46">
        <v>1398</v>
      </c>
      <c r="H46">
        <v>2291.5</v>
      </c>
      <c r="I46">
        <v>2245</v>
      </c>
      <c r="J46">
        <v>670</v>
      </c>
      <c r="K46">
        <v>1574.25</v>
      </c>
      <c r="L46">
        <v>1420.75</v>
      </c>
      <c r="M46">
        <v>351.25</v>
      </c>
      <c r="N46">
        <v>855.75</v>
      </c>
      <c r="O46">
        <v>914.75</v>
      </c>
    </row>
    <row r="47" spans="1:15">
      <c r="A47" s="28">
        <v>43882.579861111109</v>
      </c>
      <c r="B47">
        <v>2.7166666666666699</v>
      </c>
      <c r="C47">
        <v>144.25</v>
      </c>
      <c r="D47">
        <v>42</v>
      </c>
      <c r="E47">
        <v>134.75</v>
      </c>
      <c r="F47">
        <v>176.25</v>
      </c>
      <c r="G47">
        <v>1467</v>
      </c>
      <c r="H47">
        <v>2334.25</v>
      </c>
      <c r="I47">
        <v>2260.5</v>
      </c>
      <c r="J47">
        <v>697</v>
      </c>
      <c r="K47">
        <v>1621.5</v>
      </c>
      <c r="L47">
        <v>1474.25</v>
      </c>
      <c r="M47">
        <v>375.5</v>
      </c>
      <c r="N47">
        <v>882.75</v>
      </c>
      <c r="O47">
        <v>939.75</v>
      </c>
    </row>
    <row r="48" spans="1:15">
      <c r="A48" s="28">
        <v>43882.590277777781</v>
      </c>
      <c r="B48">
        <v>2.9666666666666699</v>
      </c>
      <c r="C48">
        <v>132</v>
      </c>
      <c r="D48">
        <v>45.75</v>
      </c>
      <c r="E48">
        <v>140.25</v>
      </c>
      <c r="F48">
        <v>175.75</v>
      </c>
      <c r="G48">
        <v>1518.75</v>
      </c>
      <c r="H48">
        <v>2371.25</v>
      </c>
      <c r="I48">
        <v>2327.5</v>
      </c>
      <c r="J48">
        <v>756.25</v>
      </c>
      <c r="K48">
        <v>1663</v>
      </c>
      <c r="L48">
        <v>1518.5</v>
      </c>
      <c r="M48">
        <v>394.75</v>
      </c>
      <c r="N48">
        <v>902.5</v>
      </c>
      <c r="O48">
        <v>945.75</v>
      </c>
    </row>
    <row r="49" spans="1:15">
      <c r="A49" s="28">
        <v>43882.601388888892</v>
      </c>
      <c r="B49">
        <v>3.2333333333333298</v>
      </c>
      <c r="C49">
        <v>133.75</v>
      </c>
      <c r="D49">
        <v>48.25</v>
      </c>
      <c r="E49">
        <v>145.25</v>
      </c>
      <c r="F49">
        <v>197.5</v>
      </c>
      <c r="G49">
        <v>1652.25</v>
      </c>
      <c r="H49">
        <v>2452</v>
      </c>
      <c r="I49">
        <v>2450.75</v>
      </c>
      <c r="J49">
        <v>832</v>
      </c>
      <c r="K49">
        <v>1783.25</v>
      </c>
      <c r="L49">
        <v>1556.25</v>
      </c>
      <c r="M49">
        <v>436.25</v>
      </c>
      <c r="N49">
        <v>938.25</v>
      </c>
      <c r="O49">
        <v>1016</v>
      </c>
    </row>
    <row r="50" spans="1:15">
      <c r="A50" s="28">
        <v>43882.611111111109</v>
      </c>
      <c r="B50">
        <v>3.4666666666666699</v>
      </c>
      <c r="C50">
        <v>137.25</v>
      </c>
      <c r="D50">
        <v>50.75</v>
      </c>
      <c r="E50">
        <v>148.5</v>
      </c>
      <c r="F50">
        <v>198</v>
      </c>
      <c r="G50">
        <v>1712.5</v>
      </c>
      <c r="H50">
        <v>2490.75</v>
      </c>
      <c r="I50">
        <v>2491</v>
      </c>
      <c r="J50">
        <v>844.5</v>
      </c>
      <c r="K50">
        <v>1839.5</v>
      </c>
      <c r="L50">
        <v>1578.75</v>
      </c>
      <c r="M50">
        <v>423.75</v>
      </c>
      <c r="N50">
        <v>965.5</v>
      </c>
      <c r="O50">
        <v>1033.75</v>
      </c>
    </row>
    <row r="51" spans="1:15">
      <c r="A51" s="28">
        <v>43882.631944444445</v>
      </c>
      <c r="B51">
        <v>3.9666666666666699</v>
      </c>
      <c r="C51">
        <v>147.25</v>
      </c>
      <c r="D51">
        <v>53.25</v>
      </c>
      <c r="E51">
        <v>159.25</v>
      </c>
      <c r="F51">
        <v>215</v>
      </c>
      <c r="G51">
        <v>1794</v>
      </c>
      <c r="H51">
        <v>2554.25</v>
      </c>
      <c r="I51">
        <v>2533</v>
      </c>
      <c r="J51">
        <v>907.75</v>
      </c>
      <c r="K51">
        <v>1918.5</v>
      </c>
      <c r="L51">
        <v>1655.25</v>
      </c>
      <c r="M51">
        <v>460.5</v>
      </c>
      <c r="N51">
        <v>1002.25</v>
      </c>
      <c r="O51">
        <v>1061.25</v>
      </c>
    </row>
    <row r="52" spans="1:15">
      <c r="A52" s="28">
        <v>43882.64166666667</v>
      </c>
      <c r="B52">
        <v>4.2</v>
      </c>
      <c r="C52">
        <v>138.25</v>
      </c>
      <c r="D52">
        <v>53.5</v>
      </c>
      <c r="E52">
        <v>161.5</v>
      </c>
      <c r="F52">
        <v>219</v>
      </c>
      <c r="G52">
        <v>1836.5</v>
      </c>
      <c r="H52">
        <v>2590</v>
      </c>
      <c r="I52">
        <v>2580.5</v>
      </c>
      <c r="J52">
        <v>905.75</v>
      </c>
      <c r="K52">
        <v>1933</v>
      </c>
      <c r="L52">
        <v>1653.5</v>
      </c>
      <c r="M52">
        <v>488.75</v>
      </c>
      <c r="N52">
        <v>1017.5</v>
      </c>
      <c r="O52">
        <v>1069.75</v>
      </c>
    </row>
    <row r="53" spans="1:15">
      <c r="A53" s="28">
        <v>43882.652777777781</v>
      </c>
      <c r="B53">
        <v>4.4666666666666703</v>
      </c>
      <c r="C53">
        <v>142.25</v>
      </c>
      <c r="D53">
        <v>54</v>
      </c>
      <c r="E53">
        <v>165</v>
      </c>
      <c r="F53">
        <v>225</v>
      </c>
      <c r="G53">
        <v>1871.5</v>
      </c>
      <c r="H53">
        <v>2605.5</v>
      </c>
      <c r="I53">
        <v>2600.75</v>
      </c>
      <c r="J53">
        <v>940.75</v>
      </c>
      <c r="K53">
        <v>1973.5</v>
      </c>
      <c r="L53">
        <v>1697.25</v>
      </c>
      <c r="M53">
        <v>488</v>
      </c>
      <c r="N53">
        <v>1038.25</v>
      </c>
      <c r="O53">
        <v>1100</v>
      </c>
    </row>
    <row r="54" spans="1:15">
      <c r="A54" s="28">
        <v>43882.673611111109</v>
      </c>
      <c r="B54">
        <v>4.9666666666666703</v>
      </c>
      <c r="C54">
        <v>142</v>
      </c>
      <c r="D54">
        <v>58.25</v>
      </c>
      <c r="E54">
        <v>172.25</v>
      </c>
      <c r="F54">
        <v>241</v>
      </c>
      <c r="G54">
        <v>1930.75</v>
      </c>
      <c r="H54">
        <v>2666.75</v>
      </c>
      <c r="I54">
        <v>2639.25</v>
      </c>
      <c r="J54">
        <v>1005.5</v>
      </c>
      <c r="K54">
        <v>2007.5</v>
      </c>
      <c r="L54">
        <v>1771.25</v>
      </c>
      <c r="M54">
        <v>521.75</v>
      </c>
      <c r="N54">
        <v>1101.25</v>
      </c>
      <c r="O54">
        <v>1113.5</v>
      </c>
    </row>
    <row r="55" spans="1:15">
      <c r="A55" s="28">
        <v>43882.684027777781</v>
      </c>
      <c r="B55">
        <v>5.2166666666666703</v>
      </c>
      <c r="C55">
        <v>149.75</v>
      </c>
      <c r="D55">
        <v>58.75</v>
      </c>
      <c r="E55">
        <v>177.5</v>
      </c>
      <c r="F55">
        <v>248.75</v>
      </c>
      <c r="G55">
        <v>1981.5</v>
      </c>
      <c r="H55">
        <v>2683</v>
      </c>
      <c r="I55">
        <v>2699.5</v>
      </c>
      <c r="J55">
        <v>1031</v>
      </c>
      <c r="K55">
        <v>2058</v>
      </c>
      <c r="L55">
        <v>1787</v>
      </c>
      <c r="M55">
        <v>533</v>
      </c>
      <c r="N55">
        <v>1131</v>
      </c>
      <c r="O55">
        <v>1140</v>
      </c>
    </row>
    <row r="56" spans="1:15">
      <c r="A56" s="28">
        <v>43882.694444444445</v>
      </c>
      <c r="B56">
        <v>5.4666666666666703</v>
      </c>
      <c r="C56">
        <v>147.25</v>
      </c>
      <c r="D56">
        <v>58</v>
      </c>
      <c r="E56">
        <v>178.75</v>
      </c>
      <c r="F56">
        <v>260.75</v>
      </c>
      <c r="G56">
        <v>2013.75</v>
      </c>
      <c r="H56">
        <v>2695.5</v>
      </c>
      <c r="I56">
        <v>2698.5</v>
      </c>
      <c r="J56">
        <v>1028.25</v>
      </c>
      <c r="K56">
        <v>2066</v>
      </c>
      <c r="L56">
        <v>1806.25</v>
      </c>
      <c r="M56">
        <v>540</v>
      </c>
      <c r="N56">
        <v>1129.25</v>
      </c>
      <c r="O56">
        <v>1151</v>
      </c>
    </row>
    <row r="57" spans="1:15">
      <c r="A57" s="28">
        <v>43882.705555555556</v>
      </c>
      <c r="B57">
        <v>5.7333333333333298</v>
      </c>
      <c r="C57">
        <v>149.75</v>
      </c>
      <c r="D57">
        <v>60.5</v>
      </c>
      <c r="E57">
        <v>188</v>
      </c>
      <c r="F57">
        <v>256.25</v>
      </c>
      <c r="G57">
        <v>2027</v>
      </c>
      <c r="H57">
        <v>2716.75</v>
      </c>
      <c r="I57">
        <v>2709.5</v>
      </c>
      <c r="J57">
        <v>1044.5</v>
      </c>
      <c r="K57">
        <v>2077.75</v>
      </c>
      <c r="L57">
        <v>1854.25</v>
      </c>
      <c r="M57">
        <v>547</v>
      </c>
      <c r="N57">
        <v>1138.75</v>
      </c>
      <c r="O57">
        <v>1177</v>
      </c>
    </row>
    <row r="58" spans="1:15">
      <c r="A58" s="28">
        <v>43882.715277777781</v>
      </c>
      <c r="B58">
        <v>5.9666666666666703</v>
      </c>
      <c r="C58">
        <v>153.75</v>
      </c>
      <c r="D58">
        <v>60.75</v>
      </c>
      <c r="E58">
        <v>190</v>
      </c>
      <c r="F58">
        <v>259.75</v>
      </c>
      <c r="G58">
        <v>2040.5</v>
      </c>
      <c r="H58">
        <v>2734</v>
      </c>
      <c r="I58">
        <v>2714.25</v>
      </c>
      <c r="J58">
        <v>1060.25</v>
      </c>
      <c r="K58">
        <v>2101.75</v>
      </c>
      <c r="L58">
        <v>1843.5</v>
      </c>
      <c r="M58">
        <v>546.5</v>
      </c>
      <c r="N58">
        <v>1139.5</v>
      </c>
      <c r="O58">
        <v>1183</v>
      </c>
    </row>
    <row r="59" spans="1:15">
      <c r="A59" s="28">
        <v>43882.724305555559</v>
      </c>
      <c r="B59">
        <v>6.18333333333333</v>
      </c>
      <c r="C59">
        <v>139.75</v>
      </c>
      <c r="D59">
        <v>62</v>
      </c>
      <c r="E59">
        <v>197.75</v>
      </c>
      <c r="F59">
        <v>272.25</v>
      </c>
      <c r="G59">
        <v>2027.75</v>
      </c>
      <c r="H59">
        <v>2752.25</v>
      </c>
      <c r="I59">
        <v>2752</v>
      </c>
      <c r="J59">
        <v>1051.25</v>
      </c>
      <c r="K59">
        <v>2113.25</v>
      </c>
      <c r="L59">
        <v>1845.5</v>
      </c>
      <c r="M59">
        <v>548.5</v>
      </c>
      <c r="N59">
        <v>1173.5</v>
      </c>
      <c r="O59">
        <v>1184.5</v>
      </c>
    </row>
    <row r="60" spans="1:15">
      <c r="A60" s="28">
        <v>43882.736111111109</v>
      </c>
      <c r="B60">
        <v>6.4666666666666703</v>
      </c>
      <c r="C60">
        <v>143.75</v>
      </c>
      <c r="D60">
        <v>66</v>
      </c>
      <c r="E60">
        <v>204</v>
      </c>
      <c r="F60">
        <v>286.5</v>
      </c>
      <c r="G60">
        <v>2058.5</v>
      </c>
      <c r="H60">
        <v>2754.25</v>
      </c>
      <c r="I60">
        <v>2758.5</v>
      </c>
      <c r="J60">
        <v>1066</v>
      </c>
      <c r="K60">
        <v>2116.25</v>
      </c>
      <c r="L60">
        <v>1890</v>
      </c>
      <c r="M60">
        <v>553.75</v>
      </c>
      <c r="N60">
        <v>1161.75</v>
      </c>
      <c r="O60">
        <v>1188.5</v>
      </c>
    </row>
    <row r="63" spans="1:15">
      <c r="A63" s="1" t="s">
        <v>72</v>
      </c>
      <c r="C63">
        <f t="shared" ref="C63:O63" si="0">(C38/C9)*100</f>
        <v>3.0018909549322408</v>
      </c>
      <c r="D63" t="e">
        <f t="shared" si="0"/>
        <v>#DIV/0!</v>
      </c>
      <c r="E63" t="e">
        <f t="shared" si="0"/>
        <v>#DIV/0!</v>
      </c>
      <c r="F63" t="e">
        <f t="shared" si="0"/>
        <v>#DIV/0!</v>
      </c>
      <c r="G63">
        <f t="shared" si="0"/>
        <v>16.805311760665496</v>
      </c>
      <c r="H63">
        <f t="shared" si="0"/>
        <v>44.125078963992422</v>
      </c>
      <c r="I63">
        <f t="shared" si="0"/>
        <v>45.437485338963171</v>
      </c>
      <c r="J63">
        <f t="shared" si="0"/>
        <v>8.322844556324732</v>
      </c>
      <c r="K63">
        <f t="shared" si="0"/>
        <v>21.66360683519277</v>
      </c>
      <c r="L63">
        <f t="shared" si="0"/>
        <v>30.625107926092209</v>
      </c>
      <c r="M63">
        <f t="shared" si="0"/>
        <v>5.8729906095814099</v>
      </c>
      <c r="N63">
        <f t="shared" si="0"/>
        <v>15.816760156382797</v>
      </c>
      <c r="O63">
        <f t="shared" si="0"/>
        <v>18.054054054054053</v>
      </c>
    </row>
    <row r="64" spans="1:15">
      <c r="A64" s="1" t="s">
        <v>71</v>
      </c>
      <c r="C64">
        <f t="shared" ref="C64:O64" si="1">(C53/C24)*100</f>
        <v>3.9071619858545632</v>
      </c>
      <c r="D64" t="e">
        <f t="shared" si="1"/>
        <v>#DIV/0!</v>
      </c>
      <c r="E64" t="e">
        <f t="shared" si="1"/>
        <v>#DIV/0!</v>
      </c>
      <c r="F64" t="e">
        <f t="shared" si="1"/>
        <v>#DIV/0!</v>
      </c>
      <c r="G64">
        <f t="shared" si="1"/>
        <v>61.801370428465283</v>
      </c>
      <c r="H64">
        <f t="shared" si="1"/>
        <v>82.753692234397334</v>
      </c>
      <c r="I64">
        <f t="shared" si="1"/>
        <v>82.543838768547175</v>
      </c>
      <c r="J64">
        <f t="shared" si="1"/>
        <v>32.173392612859097</v>
      </c>
      <c r="K64">
        <f t="shared" si="1"/>
        <v>59.943807426532004</v>
      </c>
      <c r="L64">
        <f t="shared" si="1"/>
        <v>62.513812154696133</v>
      </c>
      <c r="M64">
        <f t="shared" si="1"/>
        <v>15.687535160331109</v>
      </c>
      <c r="N64">
        <f t="shared" si="1"/>
        <v>36.690520363989755</v>
      </c>
      <c r="O64">
        <f t="shared" si="1"/>
        <v>39.589706676264171</v>
      </c>
    </row>
    <row r="66" spans="1:15">
      <c r="A66" s="1" t="s">
        <v>70</v>
      </c>
      <c r="C66">
        <f t="shared" ref="C66:O66" si="2">(C24/C9)</f>
        <v>1.1474156949259375</v>
      </c>
      <c r="D66" t="e">
        <f t="shared" si="2"/>
        <v>#DIV/0!</v>
      </c>
      <c r="E66" t="e">
        <f t="shared" si="2"/>
        <v>#DIV/0!</v>
      </c>
      <c r="F66" t="e">
        <f t="shared" si="2"/>
        <v>#DIV/0!</v>
      </c>
      <c r="G66">
        <f t="shared" si="2"/>
        <v>0.92444478363733495</v>
      </c>
      <c r="H66">
        <f t="shared" si="2"/>
        <v>0.99447252053063806</v>
      </c>
      <c r="I66">
        <f t="shared" si="2"/>
        <v>0.98545625146610372</v>
      </c>
      <c r="J66">
        <f t="shared" si="2"/>
        <v>0.92007551919446195</v>
      </c>
      <c r="K66">
        <f t="shared" si="2"/>
        <v>0.92988278491738452</v>
      </c>
      <c r="L66">
        <f t="shared" si="2"/>
        <v>0.93766188913831805</v>
      </c>
      <c r="M66">
        <f t="shared" si="2"/>
        <v>0.99021168231736434</v>
      </c>
      <c r="N66">
        <f t="shared" si="2"/>
        <v>0.96200917899031102</v>
      </c>
      <c r="O66">
        <f t="shared" si="2"/>
        <v>0.9242411642411642</v>
      </c>
    </row>
    <row r="67" spans="1:15">
      <c r="A67" s="1" t="s">
        <v>69</v>
      </c>
      <c r="C67">
        <f t="shared" ref="C67:O67" si="3">(C53/C38)</f>
        <v>1.4934383202099737</v>
      </c>
      <c r="D67">
        <f t="shared" si="3"/>
        <v>1.9115044247787611</v>
      </c>
      <c r="E67">
        <f t="shared" si="3"/>
        <v>2.2297297297297298</v>
      </c>
      <c r="F67">
        <f t="shared" si="3"/>
        <v>1.9189765458422174</v>
      </c>
      <c r="G67">
        <f t="shared" si="3"/>
        <v>3.3996366939146232</v>
      </c>
      <c r="H67">
        <f t="shared" si="3"/>
        <v>1.8650680028632785</v>
      </c>
      <c r="I67">
        <f t="shared" si="3"/>
        <v>1.7902254345207365</v>
      </c>
      <c r="J67">
        <f t="shared" si="3"/>
        <v>3.5567107750472591</v>
      </c>
      <c r="K67">
        <f t="shared" si="3"/>
        <v>2.5730117340286833</v>
      </c>
      <c r="L67">
        <f t="shared" si="3"/>
        <v>1.9140118409923879</v>
      </c>
      <c r="M67">
        <f t="shared" si="3"/>
        <v>2.6449864498644988</v>
      </c>
      <c r="N67">
        <f t="shared" si="3"/>
        <v>2.2315959161741001</v>
      </c>
      <c r="O67">
        <f t="shared" si="3"/>
        <v>2.0267157991708888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3a - Donor 3</vt:lpstr>
      <vt:lpstr>Figure 3a - Donor 4</vt:lpstr>
      <vt:lpstr>Figure 3a - Donor 5</vt:lpstr>
      <vt:lpstr>Figure 3a - Donor 6</vt:lpstr>
      <vt:lpstr>Figure 3b - Donor 4</vt:lpstr>
      <vt:lpstr>Figure 3b - Donor 5</vt:lpstr>
      <vt:lpstr>Figure 3b - Donor 6</vt:lpstr>
      <vt:lpstr>Figure 4 - Donor 5</vt:lpstr>
      <vt:lpstr>Figure 4 - Donor 7</vt:lpstr>
      <vt:lpstr>Figure 4 - Donor 8</vt:lpstr>
      <vt:lpstr>Figure 5</vt:lpstr>
      <vt:lpstr>Figure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Amadeo Parissenti</cp:lastModifiedBy>
  <dcterms:created xsi:type="dcterms:W3CDTF">2023-05-29T01:45:06Z</dcterms:created>
  <dcterms:modified xsi:type="dcterms:W3CDTF">2023-05-30T20:19:21Z</dcterms:modified>
</cp:coreProperties>
</file>